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p\Desktop\POSTĘPOWANIA\B-ZAPYTANIA OFERTOWE-ZO\2024\BADANIA NAUKOWE\B-27-sp. lab\"/>
    </mc:Choice>
  </mc:AlternateContent>
  <xr:revisionPtr revIDLastSave="0" documentId="13_ncr:1_{2A65B343-9AC9-48F2-9069-5CC885EAF6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  <definedName name="_xlnm.Print_Area" localSheetId="0">Arkusz1!$A$1:$J$54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F45" i="1"/>
  <c r="F44" i="1"/>
  <c r="H44" i="1" s="1"/>
  <c r="H47" i="1" l="1"/>
  <c r="I47" i="1" s="1"/>
  <c r="H46" i="1"/>
  <c r="I46" i="1" s="1"/>
  <c r="I44" i="1"/>
  <c r="H45" i="1"/>
  <c r="I45" i="1" s="1"/>
  <c r="F48" i="1"/>
  <c r="I16" i="1"/>
  <c r="F16" i="1"/>
  <c r="I48" i="1" l="1"/>
  <c r="I7" i="1"/>
  <c r="F7" i="1"/>
  <c r="F36" i="1" l="1"/>
  <c r="I36" i="1"/>
</calcChain>
</file>

<file path=xl/sharedStrings.xml><?xml version="1.0" encoding="utf-8"?>
<sst xmlns="http://schemas.openxmlformats.org/spreadsheetml/2006/main" count="149" uniqueCount="51">
  <si>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</si>
  <si>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</si>
  <si>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</si>
  <si>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</si>
  <si>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</si>
  <si>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</si>
  <si>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</si>
  <si>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</si>
  <si>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</si>
  <si>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</si>
  <si>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</si>
  <si>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szt.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</si>
  <si>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</si>
  <si>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 xml:space="preserve"> -   zł </t>
  </si>
  <si>
    <t>Gwarancja 12 m-cy</t>
  </si>
  <si>
    <t>termin dostawy:  14 dni kal.</t>
  </si>
  <si>
    <t>Gwarancja 24 m-cy</t>
  </si>
  <si>
    <t>Brak zakresów wymaganych podzespołów wynika z konieczności kontynuowania poprzednich badań</t>
  </si>
  <si>
    <t>Kontroler PLC:
- Napięcie zasilania: 24V DC;
- Wejścia cyfrowe: min. 8;
- Wejścia analogowe: min. 2 (0-10V);
- Wyjścia cyfrowe: min. 6;
- Montaż: szyna DIN 35;
- Interfejs: Ethernet RJ45.</t>
  </si>
  <si>
    <t>Moduł wejść analogowych:
- współpracujący z kontrolerem PLC (poz. 1);
- Wejścia analogowe: min. 8;
- Rozdzielczość: 0 - 2,5/5/10 V, 0/4 - 20 mA 12 bit;
- Napięcie zasilania: 24 V DC;
- Montaż: szyna DIN 35.</t>
  </si>
  <si>
    <t>Moduł wejść analogowych:
- współpracujący z kontrolerem PLC (poz. 1);
- Wejścia analogowe: min. 4;
- Rozdzielczość: 0 - 2,5/5/10 V, 0/4 - 20 mA 12 bit;
- Napięcie zasilania: 24 V DC;
- Montaż: szyna DIN 35.</t>
  </si>
  <si>
    <t>Konduktometryczny czujnik przewodności:
- Wyjście analogowe 4-20 mA (skalowane);
- Pomiar przewodności: 100-15 000 µS/cm;
- Pomiar temperatury: -25-150 °C;
- Medium: woda;
- Napięcie zasilania: 18-30 V DC;
- Stopień ochrony: IP68;
- Przyłącze procesowe: gwint zewnętrzny G ½.</t>
  </si>
  <si>
    <t>Czujnik temperatury:
- Rodzaj: Pt100;
- Zakres pomiarowy: do 200 °C;
- Wyjście: analogowe;
- Funkcja wyjścia: 4-20 mA/HART/Pt100;
- Materiał cz. pomiarowej: stal nierdzewna (316L);
- Stopień ochrony: min. IP66.</t>
  </si>
  <si>
    <t>Elektroniczny przetwornik ciśnienia:
- Zakres pomiarowy: 0-10 bar;
- Przyłącze procesowe: G ¼;
- Wyjście analogowe: 4-20 mA;
- Stopień ochrony: min. IP67;
- Złącze M12.</t>
  </si>
  <si>
    <t>Elektroniczny przetwornik ciśnienia:
- Zakres pomiarowy: 0-100 bar;
- Przyłącze procesowe: G ¼;
- Wyjście analogowe: 4-20 mA;
- Stopień ochrony: min. IP67;
- Złącze M12.</t>
  </si>
  <si>
    <t>Przepływomierz elektroniczny:
- Medium: woda;
- Zakres pomiarowy: 1-20 l/min;
- Temperatura medium: -10-90 °C;
- Standard komunikacyjny: IO-link;
- Przyłącze procesowe: G ½;
- Typ transmisji: COM2 (38,4 kBaud);
- Wyjścia cyfrowe: 2 (PNP/NPN): OUT1 = Monitorowanie przepływu lub IO-Link/OUT2 = Monitorowanie przepływu lub temperatury;
- Stopień ochrony: min. IP65.</t>
  </si>
  <si>
    <t>Interfejs IO-Link:
- współpracujący z przepływomierzem (poz. 11);
- Wejścia cyfrowe: min. 2;
- Wyjścia cyfrowe: min. 2;
Zasilanie czujnika: 24 V DC;
- Interfejsy: USB/IO-Link;
- Kompletacja: Zakres dostawy: interfejs / Kabel przyłączeniowy (1 m) / Kabel USB (1 m)</t>
  </si>
  <si>
    <t>Zasilacz:
-  Znamionowe napięcie wejściowe: 100-240 V AC;
-  Znamionowe napięcie wyjściowe: 24 V DC;
-  Znamionowy prąd wyjściowy: 10 A;
-  Możliwość łączenia równoległego
- Montaż: szyna DIN 35.</t>
  </si>
  <si>
    <t>Panel operatorski HMI:
- współpracujący z kontrolerem PLC (poz. 1);
- Wielkość ekranu: min. 7";
- Ilość przycisków funkcyjnych: min. 8;
- Ekran dotykowy
- Interfejs: Profinet, Ethernet, USB;
- Napięcie zasilania: 24 V DC;
- Pamięć na dane użytkownika: min. 10 MB.</t>
  </si>
  <si>
    <t>Zestaw do pomiaru pH wody, zawierający:
-  Elektroda do pomiaru pH:
    - Zakres pomiarowy: 0-14 pH;
    - Ciśnienie procesowe: 6 bar;
    - Temperatura procesowa: 0-135 °C;
    -  Stopień ochrony: min. IP66;
-  Przetwornik pH/Redox:
    -  Wejście: 1 x pH/redox; 1 x Pt100/1000; 1 x binarne;
    -  Wyjście: 1 x analogowe;
    -  Zasilanie: 20-30 V DC;
    - Montaż: szyna DIN 35;
- Przewód łączeniowy między elektrodą a przetwornikiem.</t>
  </si>
  <si>
    <t xml:space="preserve">Myjka do czyszczenia kuwet laboratoryjnych
Myjka do kuwet  z gumowym korkiem pasującym do większości kolb filtracyjnych oraz z neoprenowymi uszczelkami, które tworzą uszczelnienie z otwartymi końcami kuwet.
Sigmaaldrich C1295 lub równoważne
Zdjęcie poglądowe:
</t>
  </si>
  <si>
    <t>Zestaw do spektroskopii optycznej typu Vis-NIR do charakteryzacji właściwości optycznych materiałów
1) Zakres: 320-1050 nm;
2) Rozdzielczość: 2.5 nm;
3) Zasilanie oraz złącze danych za pośrednictwem USB typ-C 
4) Wejście optyczne światłowodowe typu SMA905 lub wolna przestrzeń 
5) Szerokopasmowe źródło światła LED, 360-900nm ze złączem światłowodowym typu SMA905, zasilanie USB typ-C 
5) Źródło UV, ~370 nm ze złączem światłowodowym typu SMA905 zasilanym przez USB typ-C 
6) Uchwyt do kuwety ze złączem światłowodowym typu SMA905 
7) Uchwyt na próbki do pomiarów transmisji z czterema portami z połączeniem typu SMA905 
8) Światłowód o długości 1m ze złączami typu SMA 905, 2 szt. 
9) Zwierciadło optyczne o jakości powierzchni  60/40 
10) Optyczna płyta prototypowa o rozmiarach co najmniej 15 x 30 cm 
11) Software do akwizycji danych pomiarowych.</t>
  </si>
  <si>
    <t xml:space="preserve">Goniometr do pomiarów kąta zwilżania do charakteryzacji właściwości zwilżających materiałów dokładność: ±1°, zakres pomiarowy: 5° – 180°, maksymalna grubość próbki: 20 mm, maksymalna rozdzielczość kamery: 1920 x 1080 
1) Dokładność: +/-1o
2) Zakres: 5 - 180o;
3) Maksymalna grubość próbki: 2 cm;
4) Maksymalna rozdzielczość kamery : 1920 x 1080;
5) Regulowany stolik na próbkę ;
6) Szklana strzykawka o pojemności 25 µl z wyjmowaną igłą o tępej końcówce ;
7) Mechanizm zaciskający strzykawkę;
8) Źródło światła dostosowane do dokładnego wykrywania krawędzi kropli w postaci jasnego jednolitego panelu
9) Software do rejestracji i analizy obrazów </t>
  </si>
  <si>
    <t>termin dostawy:  30 dni kal.</t>
  </si>
  <si>
    <t>Załącznik nr 2</t>
  </si>
  <si>
    <t>CZĘŚĆ NR 1</t>
  </si>
  <si>
    <t>CZĘŚĆ NR 2</t>
  </si>
  <si>
    <t>CZĘŚĆ NR 3</t>
  </si>
  <si>
    <t>dane Wykonawcy</t>
  </si>
  <si>
    <t>Zamawiający dopuszcza podpisanie dokumentów przez osobę lub osoby uprawnione do reprezentowania Wykonawcy kwalifikowanym podpisem elektronicznym  lub podpisem zaufanym lub podpisem osobistym (e-dowód).</t>
  </si>
  <si>
    <t>Pliki podpisywane profilem zaufanym, nie mogą być większe niż 10MB oraz pliki podpisywane w aplikacji eDoApp służącej do składania podpisu osobistego nie mogą być większe niż 5MB</t>
  </si>
  <si>
    <t xml:space="preserve">Zamawiający zaleca zapisanie formularza w formacie .pdf- z zastrzeżeniem, iż po zapisaniu muszą być widoczne wszystkie cytry i litery stanowiące treść Formularza przedmiotowo-cenowego </t>
  </si>
  <si>
    <t>Formularz przedmiotowo-cenowy                                 UKW/DZP-282-ZO-B-27/2024</t>
  </si>
  <si>
    <t>Uniwersalny statyw liniowy 1-miejscowy, do pipet HTL</t>
  </si>
  <si>
    <t>Palnik spirytusowy ze szkła sodowo-wapniowego Duran. Szlifowana pokrywka. Pojemność: ok. 100 ml. Wymiary: Ø 75-76 mm, wys. 100-102 mm.</t>
  </si>
  <si>
    <t>Taca z PVC na pipety. 4 przegrody, w celu oddzielenia pipet o pojemności 1, 2, 5 i 10 ml.Dla ok. 30 szt. pipet.
Kartell lub równoważne</t>
  </si>
  <si>
    <t xml:space="preserve">Czasomierz laboratoryjny z magnesem. 
Z wyświetlaczem LCD. Z funkcją odliczania w przód i wstecz (99 min 59 s). Powleczony gumą.
Zasilanie: bateria LR44 .
Wymiary: max 54 x 16,5 mm.
Zdjęcie poglądowe:
</t>
  </si>
  <si>
    <t>Gwarancja 24 m-ce</t>
  </si>
  <si>
    <t>termin dostawy: 28 dni kal,</t>
  </si>
  <si>
    <t>CZĘŚĆ NR 4</t>
  </si>
  <si>
    <t>MODYFIKACJA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</si>
</sst>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.5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FF0000"/>
      <name val="Times New Roman"/>
      <family val="1"/>
      <charset val="238"/>
    </font>
    <font>
      <u/>
      <sz val="10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4" fontId="2" fillId="2" borderId="5" xfId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2" fillId="0" borderId="0" xfId="0" applyFont="1" applyAlignment="1">
      <alignment horizontal="right"/>
    </xf>
    <xf numFmtId="0" fontId="0" fillId="0" borderId="1" xfId="0" applyFont="1" applyBorder="1" applyAlignment="1">
      <alignment horizontal="left" vertical="top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/>
    </xf>
    <xf numFmtId="44" fontId="0" fillId="0" borderId="3" xfId="1" applyFont="1" applyFill="1" applyBorder="1" applyAlignment="1" applyProtection="1">
      <alignment horizontal="center" vertical="center"/>
      <protection locked="0"/>
    </xf>
    <xf numFmtId="44" fontId="0" fillId="0" borderId="1" xfId="1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top"/>
    </xf>
    <xf numFmtId="44" fontId="2" fillId="2" borderId="5" xfId="1" applyFont="1" applyFill="1" applyBorder="1" applyAlignment="1" applyProtection="1">
      <alignment vertical="top"/>
    </xf>
    <xf numFmtId="0" fontId="0" fillId="0" borderId="0" xfId="0" applyFont="1" applyAlignment="1" applyProtection="1">
      <alignment vertical="top"/>
    </xf>
    <xf numFmtId="44" fontId="2" fillId="2" borderId="5" xfId="0" applyNumberFormat="1" applyFont="1" applyFill="1" applyBorder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2" borderId="4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top"/>
    </xf>
    <xf numFmtId="0" fontId="0" fillId="2" borderId="10" xfId="0" applyFont="1" applyFill="1" applyBorder="1" applyAlignment="1" applyProtection="1">
      <alignment horizontal="center" vertical="top"/>
    </xf>
    <xf numFmtId="0" fontId="0" fillId="2" borderId="11" xfId="0" applyFont="1" applyFill="1" applyBorder="1" applyAlignment="1" applyProtection="1">
      <alignment horizontal="center" vertical="top"/>
    </xf>
    <xf numFmtId="0" fontId="11" fillId="0" borderId="0" xfId="0" applyFont="1" applyAlignment="1">
      <alignment horizontal="center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026" name="AutoShape 2" descr="Cuvette washer Single">
          <a:extLst>
            <a:ext uri="{FF2B5EF4-FFF2-40B4-BE49-F238E27FC236}">
              <a16:creationId xmlns:a16="http://schemas.microsoft.com/office/drawing/2014/main" id="{30CCF065-2373-4DE8-B869-B316037475B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247650</xdr:colOff>
      <xdr:row>5</xdr:row>
      <xdr:rowOff>1000729</xdr:rowOff>
    </xdr:from>
    <xdr:to>
      <xdr:col>1</xdr:col>
      <xdr:colOff>1962149</xdr:colOff>
      <xdr:row>5</xdr:row>
      <xdr:rowOff>2476500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5515BE4-FBF5-4784-BC24-96BD21F1E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6861104"/>
          <a:ext cx="1714499" cy="1475771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6" name="AutoShape 2" descr="Cuvette washer Single">
          <a:extLst>
            <a:ext uri="{FF2B5EF4-FFF2-40B4-BE49-F238E27FC236}">
              <a16:creationId xmlns:a16="http://schemas.microsoft.com/office/drawing/2014/main" id="{F8ED77B5-36D1-4E69-BC2D-C3697C18ABA1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8" name="AutoShape 2" descr="Cuvette washer Single">
          <a:extLst>
            <a:ext uri="{FF2B5EF4-FFF2-40B4-BE49-F238E27FC236}">
              <a16:creationId xmlns:a16="http://schemas.microsoft.com/office/drawing/2014/main" id="{C428E15E-1DA1-4B86-9D37-BFAE91DB576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403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7" name="AutoShape 2" descr="Cuvette washer Single">
          <a:extLst>
            <a:ext uri="{FF2B5EF4-FFF2-40B4-BE49-F238E27FC236}">
              <a16:creationId xmlns:a16="http://schemas.microsoft.com/office/drawing/2014/main" id="{675AAEEB-E905-4C38-9F7E-BCCEF8349289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6155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2095501</xdr:colOff>
      <xdr:row>46</xdr:row>
      <xdr:rowOff>885825</xdr:rowOff>
    </xdr:from>
    <xdr:to>
      <xdr:col>1</xdr:col>
      <xdr:colOff>2972321</xdr:colOff>
      <xdr:row>46</xdr:row>
      <xdr:rowOff>1772170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744A6899-CB99-47D0-AA99-1821EFF02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6" y="38900100"/>
          <a:ext cx="876820" cy="88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4"/>
  <sheetViews>
    <sheetView tabSelected="1" zoomScaleNormal="100" zoomScalePageLayoutView="90" workbookViewId="0">
      <selection activeCell="C1" sqref="C1:F1"/>
    </sheetView>
  </sheetViews>
  <sheetFormatPr defaultColWidth="8.85546875" defaultRowHeight="15" x14ac:dyDescent="0.25"/>
  <cols>
    <col min="1" max="1" width="4.140625" style="1" customWidth="1"/>
    <col min="2" max="2" width="102.7109375" style="2" customWidth="1"/>
    <col min="3" max="3" width="8.140625" style="1" customWidth="1"/>
    <col min="4" max="4" width="5.5703125" style="3" customWidth="1"/>
    <col min="5" max="5" width="12.5703125" style="1" customWidth="1"/>
    <col min="6" max="6" width="14.140625" style="1" customWidth="1"/>
    <col min="7" max="7" width="8.140625" style="1" customWidth="1"/>
    <col min="8" max="8" width="10.140625" style="1" customWidth="1"/>
    <col min="9" max="9" width="13.28515625" style="1" customWidth="1"/>
    <col min="10" max="10" width="18.28515625" style="1" customWidth="1"/>
    <col min="11" max="11" width="8.85546875" style="1"/>
    <col min="12" max="12" width="14" style="1" customWidth="1"/>
    <col min="13" max="16384" width="8.85546875" style="1"/>
  </cols>
  <sheetData>
    <row r="1" spans="1:30" ht="15" customHeight="1" x14ac:dyDescent="0.25">
      <c r="B1" s="2" t="s">
        <v>38</v>
      </c>
      <c r="C1" s="58" t="s">
        <v>50</v>
      </c>
      <c r="D1" s="58"/>
      <c r="E1" s="58"/>
      <c r="F1" s="58"/>
      <c r="J1" s="18" t="s">
        <v>34</v>
      </c>
    </row>
    <row r="2" spans="1:30" ht="15" customHeight="1" x14ac:dyDescent="0.25">
      <c r="C2" s="48" t="s">
        <v>42</v>
      </c>
      <c r="D2" s="48"/>
      <c r="E2" s="48"/>
      <c r="F2" s="48"/>
    </row>
    <row r="3" spans="1:30" ht="23.25" customHeight="1" x14ac:dyDescent="0.25">
      <c r="C3" s="49"/>
      <c r="D3" s="49"/>
      <c r="E3" s="49"/>
      <c r="F3" s="49"/>
    </row>
    <row r="4" spans="1:30" s="3" customFormat="1" ht="68.25" customHeight="1" x14ac:dyDescent="0.25">
      <c r="A4" s="9" t="s">
        <v>1</v>
      </c>
      <c r="B4" s="7" t="s">
        <v>2</v>
      </c>
      <c r="C4" s="5" t="s">
        <v>7</v>
      </c>
      <c r="D4" s="5" t="s">
        <v>0</v>
      </c>
      <c r="E4" s="5" t="s">
        <v>3</v>
      </c>
      <c r="F4" s="6" t="s">
        <v>4</v>
      </c>
      <c r="G4" s="6" t="s">
        <v>9</v>
      </c>
      <c r="H4" s="6" t="s">
        <v>10</v>
      </c>
      <c r="I4" s="6" t="s">
        <v>5</v>
      </c>
      <c r="J4" s="7" t="s">
        <v>8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s="3" customFormat="1" ht="21.75" customHeight="1" x14ac:dyDescent="0.25">
      <c r="A5" s="50" t="s">
        <v>35</v>
      </c>
      <c r="B5" s="51"/>
      <c r="C5" s="51"/>
      <c r="D5" s="51"/>
      <c r="E5" s="51"/>
      <c r="F5" s="51"/>
      <c r="G5" s="51"/>
      <c r="H5" s="51"/>
      <c r="I5" s="51"/>
      <c r="J5" s="52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s="3" customFormat="1" ht="204" customHeight="1" x14ac:dyDescent="0.25">
      <c r="A6" s="9">
        <v>1</v>
      </c>
      <c r="B6" s="19" t="s">
        <v>30</v>
      </c>
      <c r="C6" s="5" t="s">
        <v>11</v>
      </c>
      <c r="D6" s="5">
        <v>1</v>
      </c>
      <c r="E6" s="5"/>
      <c r="F6" s="6" t="s">
        <v>13</v>
      </c>
      <c r="G6" s="6"/>
      <c r="H6" s="6" t="s">
        <v>13</v>
      </c>
      <c r="I6" s="6" t="s">
        <v>13</v>
      </c>
      <c r="J6" s="7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3" customFormat="1" ht="25.5" customHeight="1" thickBot="1" x14ac:dyDescent="0.3">
      <c r="A7" s="9"/>
      <c r="B7" s="53" t="s">
        <v>6</v>
      </c>
      <c r="C7" s="53"/>
      <c r="D7" s="53"/>
      <c r="E7" s="53"/>
      <c r="F7" s="11">
        <f>SUM(F6:F6)</f>
        <v>0</v>
      </c>
      <c r="G7" s="12"/>
      <c r="H7" s="12"/>
      <c r="I7" s="11">
        <f>SUM(I6:I6)</f>
        <v>0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x14ac:dyDescent="0.25">
      <c r="B8" s="2" t="s">
        <v>14</v>
      </c>
    </row>
    <row r="9" spans="1:30" x14ac:dyDescent="0.25">
      <c r="B9" s="2" t="s">
        <v>33</v>
      </c>
    </row>
    <row r="10" spans="1:30" ht="46.5" customHeight="1" x14ac:dyDescent="0.25">
      <c r="B10" s="45" t="s">
        <v>12</v>
      </c>
      <c r="C10" s="45"/>
      <c r="D10" s="45"/>
      <c r="E10" s="45"/>
      <c r="F10" s="45"/>
      <c r="G10" s="45"/>
      <c r="H10" s="45"/>
      <c r="I10" s="45"/>
    </row>
    <row r="12" spans="1:30" s="3" customFormat="1" ht="68.25" customHeight="1" x14ac:dyDescent="0.25">
      <c r="A12" s="9" t="s">
        <v>1</v>
      </c>
      <c r="B12" s="7" t="s">
        <v>2</v>
      </c>
      <c r="C12" s="5" t="s">
        <v>7</v>
      </c>
      <c r="D12" s="5" t="s">
        <v>0</v>
      </c>
      <c r="E12" s="5" t="s">
        <v>3</v>
      </c>
      <c r="F12" s="6" t="s">
        <v>4</v>
      </c>
      <c r="G12" s="6" t="s">
        <v>9</v>
      </c>
      <c r="H12" s="6" t="s">
        <v>10</v>
      </c>
      <c r="I12" s="6" t="s">
        <v>5</v>
      </c>
      <c r="J12" s="7" t="s">
        <v>8</v>
      </c>
      <c r="K12" s="13"/>
      <c r="L12" s="15"/>
      <c r="M12" s="1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s="3" customFormat="1" ht="21.75" customHeight="1" x14ac:dyDescent="0.25">
      <c r="A13" s="50" t="s">
        <v>36</v>
      </c>
      <c r="B13" s="51"/>
      <c r="C13" s="51"/>
      <c r="D13" s="51"/>
      <c r="E13" s="51"/>
      <c r="F13" s="51"/>
      <c r="G13" s="51"/>
      <c r="H13" s="51"/>
      <c r="I13" s="51"/>
      <c r="J13" s="52"/>
      <c r="K13" s="13"/>
      <c r="L13" s="16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s="3" customFormat="1" ht="218.25" customHeight="1" x14ac:dyDescent="0.25">
      <c r="A14" s="9">
        <v>1</v>
      </c>
      <c r="B14" s="19" t="s">
        <v>31</v>
      </c>
      <c r="C14" s="5" t="s">
        <v>11</v>
      </c>
      <c r="D14" s="5">
        <v>1</v>
      </c>
      <c r="E14" s="5"/>
      <c r="F14" s="6" t="s">
        <v>13</v>
      </c>
      <c r="G14" s="6"/>
      <c r="H14" s="6" t="s">
        <v>13</v>
      </c>
      <c r="I14" s="6" t="s">
        <v>13</v>
      </c>
      <c r="J14" s="7"/>
      <c r="K14" s="13"/>
      <c r="L14" s="16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s="3" customFormat="1" ht="186.75" customHeight="1" x14ac:dyDescent="0.25">
      <c r="A15" s="9">
        <v>2</v>
      </c>
      <c r="B15" s="19" t="s">
        <v>32</v>
      </c>
      <c r="C15" s="5" t="s">
        <v>11</v>
      </c>
      <c r="D15" s="5">
        <v>1</v>
      </c>
      <c r="E15" s="5"/>
      <c r="F15" s="6" t="s">
        <v>13</v>
      </c>
      <c r="G15" s="6"/>
      <c r="H15" s="6" t="s">
        <v>13</v>
      </c>
      <c r="I15" s="6" t="s">
        <v>13</v>
      </c>
      <c r="J15" s="7"/>
      <c r="K15" s="13"/>
      <c r="L15" s="16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s="3" customFormat="1" ht="25.5" customHeight="1" thickBot="1" x14ac:dyDescent="0.3">
      <c r="A16" s="9"/>
      <c r="B16" s="53" t="s">
        <v>6</v>
      </c>
      <c r="C16" s="53"/>
      <c r="D16" s="47"/>
      <c r="E16" s="47"/>
      <c r="F16" s="11">
        <f>SUM(F14:F15)</f>
        <v>0</v>
      </c>
      <c r="G16" s="12"/>
      <c r="H16" s="12"/>
      <c r="I16" s="11">
        <f>SUM(I14:I15)</f>
        <v>0</v>
      </c>
      <c r="J16" s="13"/>
      <c r="K16" s="13"/>
      <c r="L16" s="16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25">
      <c r="B17" s="2" t="s">
        <v>14</v>
      </c>
      <c r="L17" s="17"/>
    </row>
    <row r="18" spans="1:30" x14ac:dyDescent="0.25">
      <c r="B18" s="2" t="s">
        <v>33</v>
      </c>
      <c r="L18" s="17"/>
    </row>
    <row r="19" spans="1:30" ht="42.75" customHeight="1" x14ac:dyDescent="0.25">
      <c r="B19" s="45" t="s">
        <v>12</v>
      </c>
      <c r="C19" s="45"/>
      <c r="D19" s="45"/>
      <c r="E19" s="45"/>
      <c r="F19" s="45"/>
      <c r="G19" s="45"/>
      <c r="H19" s="45"/>
      <c r="I19" s="45"/>
      <c r="L19" s="17"/>
    </row>
    <row r="20" spans="1:30" x14ac:dyDescent="0.25">
      <c r="L20" s="17"/>
    </row>
    <row r="22" spans="1:30" ht="71.25" customHeight="1" x14ac:dyDescent="0.25">
      <c r="A22" s="9" t="s">
        <v>1</v>
      </c>
      <c r="B22" s="7" t="s">
        <v>2</v>
      </c>
      <c r="C22" s="5" t="s">
        <v>7</v>
      </c>
      <c r="D22" s="5" t="s">
        <v>0</v>
      </c>
      <c r="E22" s="5" t="s">
        <v>3</v>
      </c>
      <c r="F22" s="6" t="s">
        <v>4</v>
      </c>
      <c r="G22" s="6" t="s">
        <v>9</v>
      </c>
      <c r="H22" s="6" t="s">
        <v>10</v>
      </c>
      <c r="I22" s="6" t="s">
        <v>5</v>
      </c>
      <c r="J22" s="7" t="s">
        <v>8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21.75" customHeight="1" x14ac:dyDescent="0.25">
      <c r="A23" s="50" t="s">
        <v>37</v>
      </c>
      <c r="B23" s="51"/>
      <c r="C23" s="51"/>
      <c r="D23" s="51"/>
      <c r="E23" s="51"/>
      <c r="F23" s="51"/>
      <c r="G23" s="51"/>
      <c r="H23" s="51"/>
      <c r="I23" s="51"/>
      <c r="J23" s="5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17" customHeight="1" x14ac:dyDescent="0.25">
      <c r="A24" s="9">
        <v>1</v>
      </c>
      <c r="B24" s="19" t="s">
        <v>18</v>
      </c>
      <c r="C24" s="5" t="s">
        <v>11</v>
      </c>
      <c r="D24" s="5">
        <v>1</v>
      </c>
      <c r="E24" s="5"/>
      <c r="F24" s="6" t="s">
        <v>13</v>
      </c>
      <c r="G24" s="6"/>
      <c r="H24" s="6" t="s">
        <v>13</v>
      </c>
      <c r="I24" s="6" t="s">
        <v>13</v>
      </c>
      <c r="J24" s="7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02.75" customHeight="1" x14ac:dyDescent="0.25">
      <c r="A25" s="9">
        <v>2</v>
      </c>
      <c r="B25" s="19" t="s">
        <v>27</v>
      </c>
      <c r="C25" s="5" t="s">
        <v>11</v>
      </c>
      <c r="D25" s="5">
        <v>1</v>
      </c>
      <c r="E25" s="5"/>
      <c r="F25" s="6" t="s">
        <v>13</v>
      </c>
      <c r="G25" s="6"/>
      <c r="H25" s="6" t="s">
        <v>13</v>
      </c>
      <c r="I25" s="6" t="s">
        <v>13</v>
      </c>
      <c r="J25" s="7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02.75" customHeight="1" x14ac:dyDescent="0.25">
      <c r="A26" s="9">
        <v>3</v>
      </c>
      <c r="B26" s="19" t="s">
        <v>19</v>
      </c>
      <c r="C26" s="5" t="s">
        <v>11</v>
      </c>
      <c r="D26" s="5">
        <v>1</v>
      </c>
      <c r="E26" s="5"/>
      <c r="F26" s="6" t="s">
        <v>13</v>
      </c>
      <c r="G26" s="6"/>
      <c r="H26" s="6" t="s">
        <v>13</v>
      </c>
      <c r="I26" s="6" t="s">
        <v>13</v>
      </c>
      <c r="J26" s="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99" customHeight="1" x14ac:dyDescent="0.25">
      <c r="A27" s="9">
        <v>4</v>
      </c>
      <c r="B27" s="10" t="s">
        <v>20</v>
      </c>
      <c r="C27" s="5" t="s">
        <v>11</v>
      </c>
      <c r="D27" s="5">
        <v>1</v>
      </c>
      <c r="E27" s="5"/>
      <c r="F27" s="8" t="s">
        <v>13</v>
      </c>
      <c r="G27" s="6"/>
      <c r="H27" s="6" t="s">
        <v>13</v>
      </c>
      <c r="I27" s="6" t="s">
        <v>13</v>
      </c>
      <c r="J27" s="7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35" customHeight="1" x14ac:dyDescent="0.25">
      <c r="A28" s="9">
        <v>5</v>
      </c>
      <c r="B28" s="19" t="s">
        <v>28</v>
      </c>
      <c r="C28" s="5" t="s">
        <v>11</v>
      </c>
      <c r="D28" s="5">
        <v>1</v>
      </c>
      <c r="E28" s="5"/>
      <c r="F28" s="6" t="s">
        <v>13</v>
      </c>
      <c r="G28" s="6"/>
      <c r="H28" s="6" t="s">
        <v>13</v>
      </c>
      <c r="I28" s="6" t="s">
        <v>13</v>
      </c>
      <c r="J28" s="7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32.75" customHeight="1" x14ac:dyDescent="0.25">
      <c r="A29" s="9">
        <v>6</v>
      </c>
      <c r="B29" s="19" t="s">
        <v>21</v>
      </c>
      <c r="C29" s="5" t="s">
        <v>11</v>
      </c>
      <c r="D29" s="5">
        <v>3</v>
      </c>
      <c r="E29" s="5"/>
      <c r="F29" s="6" t="s">
        <v>13</v>
      </c>
      <c r="G29" s="6"/>
      <c r="H29" s="6" t="s">
        <v>13</v>
      </c>
      <c r="I29" s="6" t="s">
        <v>13</v>
      </c>
      <c r="J29" s="7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18.5" customHeight="1" x14ac:dyDescent="0.25">
      <c r="A30" s="9">
        <v>7</v>
      </c>
      <c r="B30" s="10" t="s">
        <v>22</v>
      </c>
      <c r="C30" s="5" t="s">
        <v>11</v>
      </c>
      <c r="D30" s="5">
        <v>2</v>
      </c>
      <c r="E30" s="5"/>
      <c r="F30" s="6" t="s">
        <v>13</v>
      </c>
      <c r="G30" s="6"/>
      <c r="H30" s="6" t="s">
        <v>13</v>
      </c>
      <c r="I30" s="6" t="s">
        <v>13</v>
      </c>
      <c r="J30" s="7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03.5" customHeight="1" x14ac:dyDescent="0.25">
      <c r="A31" s="9">
        <v>8</v>
      </c>
      <c r="B31" s="19" t="s">
        <v>23</v>
      </c>
      <c r="C31" s="5" t="s">
        <v>11</v>
      </c>
      <c r="D31" s="5">
        <v>1</v>
      </c>
      <c r="E31" s="5"/>
      <c r="F31" s="6" t="s">
        <v>13</v>
      </c>
      <c r="G31" s="6"/>
      <c r="H31" s="6" t="s">
        <v>13</v>
      </c>
      <c r="I31" s="6" t="s">
        <v>13</v>
      </c>
      <c r="J31" s="7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11" customHeight="1" x14ac:dyDescent="0.25">
      <c r="A32" s="9">
        <v>9</v>
      </c>
      <c r="B32" s="19" t="s">
        <v>24</v>
      </c>
      <c r="C32" s="5" t="s">
        <v>11</v>
      </c>
      <c r="D32" s="5">
        <v>1</v>
      </c>
      <c r="E32" s="5"/>
      <c r="F32" s="6" t="s">
        <v>13</v>
      </c>
      <c r="G32" s="6"/>
      <c r="H32" s="6" t="s">
        <v>13</v>
      </c>
      <c r="I32" s="6" t="s">
        <v>13</v>
      </c>
      <c r="J32" s="7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98.75" customHeight="1" x14ac:dyDescent="0.25">
      <c r="A33" s="9">
        <v>10</v>
      </c>
      <c r="B33" s="19" t="s">
        <v>29</v>
      </c>
      <c r="C33" s="5" t="s">
        <v>11</v>
      </c>
      <c r="D33" s="5">
        <v>1</v>
      </c>
      <c r="E33" s="5"/>
      <c r="F33" s="6" t="s">
        <v>13</v>
      </c>
      <c r="G33" s="6"/>
      <c r="H33" s="6" t="s">
        <v>13</v>
      </c>
      <c r="I33" s="6" t="s">
        <v>13</v>
      </c>
      <c r="J33" s="7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62" customHeight="1" x14ac:dyDescent="0.25">
      <c r="A34" s="9">
        <v>11</v>
      </c>
      <c r="B34" s="19" t="s">
        <v>25</v>
      </c>
      <c r="C34" s="5" t="s">
        <v>11</v>
      </c>
      <c r="D34" s="5">
        <v>2</v>
      </c>
      <c r="E34" s="5"/>
      <c r="F34" s="6" t="s">
        <v>13</v>
      </c>
      <c r="G34" s="6"/>
      <c r="H34" s="6"/>
      <c r="I34" s="6" t="s">
        <v>13</v>
      </c>
      <c r="J34" s="7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18.5" customHeight="1" x14ac:dyDescent="0.25">
      <c r="A35" s="9">
        <v>12</v>
      </c>
      <c r="B35" s="19" t="s">
        <v>26</v>
      </c>
      <c r="C35" s="5" t="s">
        <v>11</v>
      </c>
      <c r="D35" s="5">
        <v>1</v>
      </c>
      <c r="E35" s="5"/>
      <c r="F35" s="6" t="s">
        <v>13</v>
      </c>
      <c r="G35" s="6"/>
      <c r="H35" s="6" t="s">
        <v>13</v>
      </c>
      <c r="I35" s="6" t="s">
        <v>13</v>
      </c>
      <c r="J35" s="7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25.5" customHeight="1" thickBot="1" x14ac:dyDescent="0.3">
      <c r="A36" s="9"/>
      <c r="B36" s="47" t="s">
        <v>6</v>
      </c>
      <c r="C36" s="47"/>
      <c r="D36" s="47"/>
      <c r="E36" s="47"/>
      <c r="F36" s="11">
        <f>SUM(F24:F35)</f>
        <v>0</v>
      </c>
      <c r="G36" s="12"/>
      <c r="H36" s="12"/>
      <c r="I36" s="11">
        <f>SUM(I24:I35)</f>
        <v>0</v>
      </c>
      <c r="J36" s="1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25">
      <c r="B37" s="2" t="s">
        <v>16</v>
      </c>
    </row>
    <row r="38" spans="1:30" x14ac:dyDescent="0.25">
      <c r="B38" s="2" t="s">
        <v>15</v>
      </c>
    </row>
    <row r="39" spans="1:30" ht="34.5" customHeight="1" x14ac:dyDescent="0.25">
      <c r="B39" s="45" t="s">
        <v>12</v>
      </c>
      <c r="C39" s="45"/>
      <c r="D39" s="45"/>
      <c r="E39" s="45"/>
      <c r="F39" s="45"/>
      <c r="G39" s="45"/>
      <c r="H39" s="45"/>
      <c r="I39" s="45"/>
    </row>
    <row r="40" spans="1:30" x14ac:dyDescent="0.25">
      <c r="B40" s="2" t="s">
        <v>17</v>
      </c>
    </row>
    <row r="41" spans="1:30" ht="15.75" thickBot="1" x14ac:dyDescent="0.3"/>
    <row r="42" spans="1:30" ht="60" x14ac:dyDescent="0.25">
      <c r="A42" s="20" t="s">
        <v>1</v>
      </c>
      <c r="B42" s="21" t="s">
        <v>2</v>
      </c>
      <c r="C42" s="20" t="s">
        <v>7</v>
      </c>
      <c r="D42" s="20" t="s">
        <v>0</v>
      </c>
      <c r="E42" s="22" t="s">
        <v>3</v>
      </c>
      <c r="F42" s="22" t="s">
        <v>4</v>
      </c>
      <c r="G42" s="22" t="s">
        <v>9</v>
      </c>
      <c r="H42" s="22" t="s">
        <v>10</v>
      </c>
      <c r="I42" s="22" t="s">
        <v>5</v>
      </c>
      <c r="J42" s="23" t="s">
        <v>8</v>
      </c>
    </row>
    <row r="43" spans="1:30" x14ac:dyDescent="0.25">
      <c r="A43" s="54" t="s">
        <v>49</v>
      </c>
      <c r="B43" s="54"/>
      <c r="C43" s="54"/>
      <c r="D43" s="54"/>
      <c r="E43" s="54"/>
      <c r="F43" s="54"/>
      <c r="G43" s="54"/>
      <c r="H43" s="54"/>
      <c r="I43" s="54"/>
      <c r="J43" s="54"/>
    </row>
    <row r="44" spans="1:30" x14ac:dyDescent="0.25">
      <c r="A44" s="24">
        <v>1</v>
      </c>
      <c r="B44" s="25" t="s">
        <v>43</v>
      </c>
      <c r="C44" s="26" t="s">
        <v>11</v>
      </c>
      <c r="D44" s="26">
        <v>1</v>
      </c>
      <c r="E44" s="27"/>
      <c r="F44" s="28">
        <f t="shared" ref="F44:F47" si="0">E44*D44</f>
        <v>0</v>
      </c>
      <c r="G44" s="29"/>
      <c r="H44" s="28">
        <f t="shared" ref="H44:H47" si="1">F44*G44</f>
        <v>0</v>
      </c>
      <c r="I44" s="30">
        <f t="shared" ref="I44:I47" si="2">F44+H44</f>
        <v>0</v>
      </c>
      <c r="J44" s="31"/>
    </row>
    <row r="45" spans="1:30" ht="30" x14ac:dyDescent="0.25">
      <c r="A45" s="32">
        <v>2</v>
      </c>
      <c r="B45" s="33" t="s">
        <v>44</v>
      </c>
      <c r="C45" s="26" t="s">
        <v>11</v>
      </c>
      <c r="D45" s="26">
        <v>6</v>
      </c>
      <c r="E45" s="34"/>
      <c r="F45" s="28">
        <f t="shared" si="0"/>
        <v>0</v>
      </c>
      <c r="G45" s="29"/>
      <c r="H45" s="28">
        <f t="shared" si="1"/>
        <v>0</v>
      </c>
      <c r="I45" s="30">
        <f t="shared" si="2"/>
        <v>0</v>
      </c>
      <c r="J45" s="31"/>
    </row>
    <row r="46" spans="1:30" ht="30" x14ac:dyDescent="0.25">
      <c r="A46" s="32">
        <v>3</v>
      </c>
      <c r="B46" s="33" t="s">
        <v>45</v>
      </c>
      <c r="C46" s="26" t="s">
        <v>11</v>
      </c>
      <c r="D46" s="26">
        <v>1</v>
      </c>
      <c r="E46" s="34"/>
      <c r="F46" s="28">
        <f t="shared" si="0"/>
        <v>0</v>
      </c>
      <c r="G46" s="29"/>
      <c r="H46" s="28">
        <f t="shared" si="1"/>
        <v>0</v>
      </c>
      <c r="I46" s="30">
        <f t="shared" si="2"/>
        <v>0</v>
      </c>
      <c r="J46" s="31"/>
    </row>
    <row r="47" spans="1:30" ht="144.75" customHeight="1" x14ac:dyDescent="0.25">
      <c r="A47" s="32">
        <v>4</v>
      </c>
      <c r="B47" s="33" t="s">
        <v>46</v>
      </c>
      <c r="C47" s="26" t="s">
        <v>11</v>
      </c>
      <c r="D47" s="26">
        <v>2</v>
      </c>
      <c r="E47" s="34"/>
      <c r="F47" s="28">
        <f t="shared" si="0"/>
        <v>0</v>
      </c>
      <c r="G47" s="29"/>
      <c r="H47" s="28">
        <f t="shared" si="1"/>
        <v>0</v>
      </c>
      <c r="I47" s="30">
        <f t="shared" si="2"/>
        <v>0</v>
      </c>
      <c r="J47" s="31"/>
    </row>
    <row r="48" spans="1:30" ht="15.75" thickBot="1" x14ac:dyDescent="0.3">
      <c r="A48" s="35"/>
      <c r="B48" s="55" t="s">
        <v>6</v>
      </c>
      <c r="C48" s="56"/>
      <c r="D48" s="56"/>
      <c r="E48" s="57"/>
      <c r="F48" s="36">
        <f>SUM(F44:F47)</f>
        <v>0</v>
      </c>
      <c r="G48" s="37"/>
      <c r="H48" s="37"/>
      <c r="I48" s="38">
        <f>SUM(I44:I47)</f>
        <v>0</v>
      </c>
      <c r="J48" s="39"/>
    </row>
    <row r="49" spans="1:10" x14ac:dyDescent="0.25">
      <c r="A49" s="40"/>
      <c r="B49" s="41" t="s">
        <v>47</v>
      </c>
      <c r="C49" s="40"/>
      <c r="D49" s="42"/>
      <c r="E49" s="40"/>
      <c r="F49" s="40"/>
      <c r="G49" s="40"/>
      <c r="H49" s="40"/>
      <c r="I49" s="40"/>
    </row>
    <row r="50" spans="1:10" x14ac:dyDescent="0.25">
      <c r="A50" s="40"/>
      <c r="B50" s="41" t="s">
        <v>48</v>
      </c>
      <c r="C50" s="40"/>
      <c r="D50" s="42"/>
      <c r="E50" s="40"/>
      <c r="F50" s="40"/>
      <c r="G50" s="40"/>
      <c r="H50" s="40"/>
      <c r="I50" s="40"/>
    </row>
    <row r="52" spans="1:10" ht="21" customHeight="1" x14ac:dyDescent="0.25">
      <c r="B52" s="44" t="s">
        <v>39</v>
      </c>
      <c r="C52" s="44"/>
      <c r="D52" s="44"/>
      <c r="E52" s="44"/>
      <c r="F52" s="44"/>
      <c r="G52" s="44"/>
      <c r="H52" s="44"/>
      <c r="I52" s="44"/>
      <c r="J52" s="44"/>
    </row>
    <row r="53" spans="1:10" ht="21" customHeight="1" x14ac:dyDescent="0.25">
      <c r="B53" s="44" t="s">
        <v>40</v>
      </c>
      <c r="C53" s="44"/>
      <c r="D53" s="44"/>
      <c r="E53" s="44"/>
      <c r="F53" s="44"/>
      <c r="G53" s="44"/>
      <c r="H53" s="44"/>
      <c r="I53" s="44"/>
      <c r="J53" s="44"/>
    </row>
    <row r="54" spans="1:10" ht="32.25" customHeight="1" x14ac:dyDescent="0.25">
      <c r="B54" s="46" t="s">
        <v>41</v>
      </c>
      <c r="C54" s="46"/>
      <c r="D54" s="46"/>
      <c r="E54" s="46"/>
      <c r="F54" s="46"/>
      <c r="G54" s="46"/>
      <c r="H54" s="46"/>
      <c r="I54" s="46"/>
      <c r="J54" s="43"/>
    </row>
  </sheetData>
  <mergeCells count="16">
    <mergeCell ref="C1:F1"/>
    <mergeCell ref="B53:J53"/>
    <mergeCell ref="B39:I39"/>
    <mergeCell ref="B54:I54"/>
    <mergeCell ref="B36:E36"/>
    <mergeCell ref="B52:J52"/>
    <mergeCell ref="C2:F3"/>
    <mergeCell ref="B19:I19"/>
    <mergeCell ref="B10:I10"/>
    <mergeCell ref="A13:J13"/>
    <mergeCell ref="B16:E16"/>
    <mergeCell ref="A43:J43"/>
    <mergeCell ref="B48:E48"/>
    <mergeCell ref="A23:J23"/>
    <mergeCell ref="A5:J5"/>
    <mergeCell ref="B7:E7"/>
  </mergeCells>
  <pageMargins left="0.23622047244094491" right="0.23622047244094491" top="0.35433070866141736" bottom="0.35433070866141736" header="0.31496062992125984" footer="0.31496062992125984"/>
  <pageSetup paperSize="9" scale="72" fitToHeight="0" orientation="landscape" r:id="rId1"/>
  <headerFooter>
    <oddFooter>&amp;CStrona &amp;P z &amp;N</oddFooter>
  </headerFooter>
  <rowBreaks count="4" manualBreakCount="4">
    <brk id="10" max="9" man="1"/>
    <brk id="20" max="9" man="1"/>
    <brk id="28" max="9" man="1"/>
    <brk id="4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pp</cp:lastModifiedBy>
  <cp:lastPrinted>2024-08-14T07:56:37Z</cp:lastPrinted>
  <dcterms:created xsi:type="dcterms:W3CDTF">2019-12-12T12:00:06Z</dcterms:created>
  <dcterms:modified xsi:type="dcterms:W3CDTF">2024-08-14T08:02:12Z</dcterms:modified>
</cp:coreProperties>
</file>