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26" documentId="8_{D8FF16F5-49E0-4504-A37A-4A2A2B4AF799}" xr6:coauthVersionLast="47" xr6:coauthVersionMax="47" xr10:uidLastSave="{A6649DB5-E88D-4C3E-AD77-723E5874E015}"/>
  <bookViews>
    <workbookView xWindow="-108" yWindow="-108" windowWidth="23256" windowHeight="12576" xr2:uid="{00000000-000D-0000-FFFF-FFFF00000000}"/>
  </bookViews>
  <sheets>
    <sheet name="dostawa" sheetId="4" r:id="rId1"/>
    <sheet name="Arkusz2" sheetId="2" r:id="rId2"/>
    <sheet name="Arkusz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9" i="4" l="1"/>
</calcChain>
</file>

<file path=xl/sharedStrings.xml><?xml version="1.0" encoding="utf-8"?>
<sst xmlns="http://schemas.openxmlformats.org/spreadsheetml/2006/main" count="109" uniqueCount="77">
  <si>
    <t>l.p.</t>
  </si>
  <si>
    <t>okres, na który zostanie udzielone zamówienie na dystrybucję energii</t>
  </si>
  <si>
    <t>szacunkowa wartość zamówienia na dystrybucję (kwota netto - wyliczona dla 48 miesięcy)</t>
  </si>
  <si>
    <t>PKP Energetyka S.A.</t>
  </si>
  <si>
    <t>Tak</t>
  </si>
  <si>
    <t>B21</t>
  </si>
  <si>
    <t>nieokreślony</t>
  </si>
  <si>
    <t>op.stała10,38złza Mwh    op.przejściowa 0,19 za Mwh                                    skł.zmiennyop.stałej sieciowej 86,48za mwh    stała jakościowa 13złza Mwh                                                              1 548x4=6 192mWh         10,38złx 1548mWh=16 068zł x4=64 272zł                                 0,19złx1548mWh=294,12złx4=1 176zł                   86,45złx1548mWh=133 824złx4=535 296zł                13złx1548mWh=20124 x4=80 496zł                        abonament 26x12=312x4=1248zł                             16 068+294,1+133 824+20 124 +312=150 4981,1złx4=601 992,4zł                      ceny uzyskane tel.z PKP Energetyka</t>
  </si>
  <si>
    <t>PGE Obrót S.A.</t>
  </si>
  <si>
    <t>21złx mies. Opłata handlowa                           opłata stała 3,07x40kwxmiesiąc          op.przejściowa0,08x40kWxmiesiąc                          abonament4,8złx mies.     21złx12=252x4=1 008zł    3,07x40kw=122,8złx12=1 473.6   x4=5 894,4zł                              0.08x40kW=3,2x12=38,4x4=153,6zł                                                       4,8x12=57,6x4=230,4zł   252+1 473,6+38,4+57.6zł=1 821,6złx4=7 286,4zł         Ceny uzyskane tel. od PGE Obrót</t>
  </si>
  <si>
    <t>C11</t>
  </si>
  <si>
    <t>PKP Energetyka</t>
  </si>
  <si>
    <t xml:space="preserve">op.stała10,38złza Mwh  op.przejściowa 0,19 za Mwh  skł.zmiennyop.stałej sieciowej 86,48za mwh stała jakościowa 13złza Mwh                                     </t>
  </si>
  <si>
    <t>Sulejówek</t>
  </si>
  <si>
    <t>10,38złx1Mwh=10,38zł</t>
  </si>
  <si>
    <t>0,19złx1Mwh =0,19zł</t>
  </si>
  <si>
    <t>86,45złx1Mwh=86,54zł</t>
  </si>
  <si>
    <t>13złx1Mwh     =13zł</t>
  </si>
  <si>
    <t xml:space="preserve">10,38+0,19+86,54+13=    </t>
  </si>
  <si>
    <t>110 ,11złx4=440,44zł</t>
  </si>
  <si>
    <t xml:space="preserve">Ceny uzyskane tel. Od </t>
  </si>
  <si>
    <t>Nazwa i adres firmy</t>
  </si>
  <si>
    <t>PPE - opis punku poboru energii</t>
  </si>
  <si>
    <t xml:space="preserve">Nr ewidencyjny PPE  </t>
  </si>
  <si>
    <t>Nr układu pomiarowego</t>
  </si>
  <si>
    <t>Lokalizacja/ dodatkowy opis</t>
  </si>
  <si>
    <t>Aktualny OSD (operator sieci dystrybucyjnej)</t>
  </si>
  <si>
    <t>Aktualna umowa (rodzaj, data, numer umowy)</t>
  </si>
  <si>
    <t>Okres, na jaki została zawarta umowa dystrybucyjna</t>
  </si>
  <si>
    <t>Numer PPE</t>
  </si>
  <si>
    <t>Czy PPE posiada układ pomiarowy dostosowany do zmiany sprzedawcy</t>
  </si>
  <si>
    <t>Dostawca energii</t>
  </si>
  <si>
    <t>Nr umowy na dostawę energii</t>
  </si>
  <si>
    <t>Okres obowiązywania umowy na dostawę energii</t>
  </si>
  <si>
    <t>Zmiana dostawcy pierwsza / kolejna</t>
  </si>
  <si>
    <t>Aktualna grupa taryfowa</t>
  </si>
  <si>
    <t>Pożądana grupa taryfowa</t>
  </si>
  <si>
    <t>Prognoza zużycia - szacowany wolumen energii (kWh / 36 miesięcy)</t>
  </si>
  <si>
    <t>Miejscowość</t>
  </si>
  <si>
    <t>Ulica</t>
  </si>
  <si>
    <t>Nr posesji</t>
  </si>
  <si>
    <t>Kod pocztowy</t>
  </si>
  <si>
    <t>Gmina</t>
  </si>
  <si>
    <t>Muzeum Józefa Piłsudskiego w Sulejówku,                          al. Piłsudskiego 29, 05-070 Sulejówek</t>
  </si>
  <si>
    <r>
      <rPr>
        <b/>
        <sz val="14"/>
        <color theme="1"/>
        <rFont val="Calibri"/>
        <family val="2"/>
        <charset val="238"/>
        <scheme val="minor"/>
      </rPr>
      <t>Nowy  budynek Muzeum</t>
    </r>
    <r>
      <rPr>
        <sz val="14"/>
        <color theme="1"/>
        <rFont val="Calibri"/>
        <family val="2"/>
        <scheme val="minor"/>
      </rPr>
      <t xml:space="preserve"> (kierunek 1)</t>
    </r>
  </si>
  <si>
    <t>al.Józefa Piłsudskiego</t>
  </si>
  <si>
    <t>05-070</t>
  </si>
  <si>
    <t>Umowa o świadczenie usług dystrybucji 85469</t>
  </si>
  <si>
    <t>umowa na czas nieokreślony</t>
  </si>
  <si>
    <t>PL_PKPE_1412007465_00</t>
  </si>
  <si>
    <t>Orange Energia Sp. z o.o</t>
  </si>
  <si>
    <t>10.03.2020 - 10.09.2022</t>
  </si>
  <si>
    <t>kolejna</t>
  </si>
  <si>
    <r>
      <rPr>
        <b/>
        <sz val="14"/>
        <color theme="1"/>
        <rFont val="Calibri"/>
        <family val="2"/>
        <charset val="238"/>
        <scheme val="minor"/>
      </rPr>
      <t>Nowy  budynek muzeum</t>
    </r>
    <r>
      <rPr>
        <sz val="14"/>
        <color theme="1"/>
        <rFont val="Calibri"/>
        <family val="2"/>
        <scheme val="minor"/>
      </rPr>
      <t xml:space="preserve"> (kierunek 2)</t>
    </r>
  </si>
  <si>
    <t>Umowa o świadczenie usług dystrybucji 85470</t>
  </si>
  <si>
    <t>PL_PKPE_1412007466_02</t>
  </si>
  <si>
    <r>
      <rPr>
        <b/>
        <sz val="14"/>
        <color theme="1"/>
        <rFont val="Calibri"/>
        <family val="2"/>
        <charset val="238"/>
        <scheme val="minor"/>
      </rPr>
      <t>Willa Bzów</t>
    </r>
    <r>
      <rPr>
        <sz val="14"/>
        <color theme="1"/>
        <rFont val="Calibri"/>
        <family val="2"/>
        <scheme val="minor"/>
      </rPr>
      <t xml:space="preserve"> (budynek wolnostojący - wystawy czasowe, biura)</t>
    </r>
  </si>
  <si>
    <t>Paderewskiego</t>
  </si>
  <si>
    <t>PGE Dystrybucja S.A.</t>
  </si>
  <si>
    <t>Umowa o świadczenie usług dystrybucji 00747/GD/2020/URD</t>
  </si>
  <si>
    <t>Pl_ZEWD_1412005667_06</t>
  </si>
  <si>
    <t xml:space="preserve">C 11           </t>
  </si>
  <si>
    <r>
      <rPr>
        <b/>
        <sz val="14"/>
        <color theme="1"/>
        <rFont val="Calibri"/>
        <family val="2"/>
        <charset val="238"/>
        <scheme val="minor"/>
      </rPr>
      <t>Dworek Milusin</t>
    </r>
    <r>
      <rPr>
        <sz val="14"/>
        <color theme="1"/>
        <rFont val="Calibri"/>
        <family val="2"/>
        <scheme val="minor"/>
      </rPr>
      <t xml:space="preserve"> (budynek wolnostojący - wystawa  stała)</t>
    </r>
  </si>
  <si>
    <t>Oleandrów</t>
  </si>
  <si>
    <t>Umowa kompleksowa sprzedaży energii elektrycznej Nr. 1N/25/2021/38901003</t>
  </si>
  <si>
    <t>PL_ZEWD_1412039997_03</t>
  </si>
  <si>
    <t>PGE Obrót S.A</t>
  </si>
  <si>
    <t>Nr. 1N/25/2021/38901003</t>
  </si>
  <si>
    <t>bezterminowo (3 miesięczne wypowiedzenie)</t>
  </si>
  <si>
    <t>pierwsza</t>
  </si>
  <si>
    <t>C12a</t>
  </si>
  <si>
    <t>Aktualna moc przyłączeniowa [kW]</t>
  </si>
  <si>
    <t>Aktualna deklarowana  moc umowna (umowa dystrybucji) [kW]</t>
  </si>
  <si>
    <t>Załącznik nr 1 do SWZ</t>
  </si>
  <si>
    <t>Zestawienie punktów poboru energii</t>
  </si>
  <si>
    <t>umowa z dnia 10.03.2020</t>
  </si>
  <si>
    <t>Moc umowna (umowa z Orange Energia na sprzedaż energii) 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</si>
</sst>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3" borderId="0" xfId="0" applyFill="1"/>
    <xf numFmtId="8" fontId="0" fillId="3" borderId="0" xfId="0" applyNumberForma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8" fontId="0" fillId="0" borderId="0" xfId="0" applyNumberFormat="1"/>
    <xf numFmtId="0" fontId="2" fillId="3" borderId="0" xfId="0" applyFont="1" applyFill="1"/>
    <xf numFmtId="4" fontId="2" fillId="0" borderId="0" xfId="0" applyNumberFormat="1" applyFont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0" borderId="15" xfId="0" applyFont="1" applyBorder="1"/>
    <xf numFmtId="0" fontId="2" fillId="3" borderId="15" xfId="0" applyFont="1" applyFill="1" applyBorder="1"/>
    <xf numFmtId="4" fontId="6" fillId="4" borderId="21" xfId="0" applyNumberFormat="1" applyFont="1" applyFill="1" applyBorder="1"/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right" vertical="top" wrapText="1"/>
    </xf>
    <xf numFmtId="0" fontId="0" fillId="2" borderId="12" xfId="0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 wrapText="1"/>
    </xf>
    <xf numFmtId="0" fontId="0" fillId="2" borderId="13" xfId="0" applyFill="1" applyBorder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horizontal="right"/>
    </xf>
    <xf numFmtId="0" fontId="5" fillId="2" borderId="2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21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8"/>
  <sheetViews>
    <sheetView tabSelected="1" view="pageBreakPreview" zoomScale="60" zoomScaleNormal="70" workbookViewId="0">
      <selection activeCell="W3" sqref="W3:W4"/>
    </sheetView>
  </sheetViews>
  <sheetFormatPr defaultRowHeight="14.4" x14ac:dyDescent="0.3"/>
  <cols>
    <col min="1" max="1" width="4" customWidth="1"/>
    <col min="2" max="2" width="8.33203125" customWidth="1"/>
    <col min="3" max="3" width="19.6640625" customWidth="1"/>
    <col min="4" max="4" width="13.88671875" customWidth="1"/>
    <col min="5" max="5" width="15.88671875" customWidth="1"/>
    <col min="6" max="6" width="16.33203125" customWidth="1"/>
    <col min="7" max="7" width="16.44140625" customWidth="1"/>
    <col min="8" max="8" width="16.33203125" customWidth="1"/>
    <col min="9" max="9" width="16.44140625" customWidth="1"/>
    <col min="10" max="10" width="16.33203125" customWidth="1"/>
    <col min="11" max="11" width="18.33203125" customWidth="1"/>
    <col min="12" max="12" width="28.109375" customWidth="1"/>
    <col min="13" max="13" width="14.6640625" customWidth="1"/>
    <col min="14" max="14" width="18.109375" customWidth="1"/>
    <col min="15" max="15" width="21.33203125" customWidth="1"/>
    <col min="16" max="16" width="20.6640625" customWidth="1"/>
    <col min="17" max="17" width="19.6640625" customWidth="1"/>
    <col min="18" max="19" width="19.33203125" customWidth="1"/>
    <col min="20" max="21" width="11.5546875" customWidth="1"/>
    <col min="22" max="23" width="16" customWidth="1"/>
    <col min="24" max="24" width="12.5546875" customWidth="1"/>
    <col min="25" max="25" width="18" hidden="1" customWidth="1"/>
    <col min="26" max="26" width="4.6640625" hidden="1" customWidth="1"/>
    <col min="27" max="27" width="23.6640625" customWidth="1"/>
    <col min="28" max="28" width="14" customWidth="1"/>
  </cols>
  <sheetData>
    <row r="1" spans="1:28" s="50" customFormat="1" ht="27" customHeight="1" x14ac:dyDescent="0.4">
      <c r="C1" s="50" t="s">
        <v>74</v>
      </c>
      <c r="AA1" s="51" t="s">
        <v>73</v>
      </c>
    </row>
    <row r="2" spans="1:28" ht="15" thickBot="1" x14ac:dyDescent="0.35"/>
    <row r="3" spans="1:28" s="2" customFormat="1" ht="96.6" customHeight="1" thickBot="1" x14ac:dyDescent="0.35">
      <c r="A3" s="67" t="s">
        <v>0</v>
      </c>
      <c r="B3" s="63" t="s">
        <v>21</v>
      </c>
      <c r="C3" s="65" t="s">
        <v>22</v>
      </c>
      <c r="D3" s="65" t="s">
        <v>23</v>
      </c>
      <c r="E3" s="65" t="s">
        <v>24</v>
      </c>
      <c r="F3" s="60" t="s">
        <v>25</v>
      </c>
      <c r="G3" s="61"/>
      <c r="H3" s="61"/>
      <c r="I3" s="61"/>
      <c r="J3" s="62"/>
      <c r="K3" s="65" t="s">
        <v>26</v>
      </c>
      <c r="L3" s="65" t="s">
        <v>27</v>
      </c>
      <c r="M3" s="65" t="s">
        <v>28</v>
      </c>
      <c r="N3" s="65" t="s">
        <v>29</v>
      </c>
      <c r="O3" s="65" t="s">
        <v>30</v>
      </c>
      <c r="P3" s="36" t="s">
        <v>31</v>
      </c>
      <c r="Q3" s="36" t="s">
        <v>32</v>
      </c>
      <c r="R3" s="36" t="s">
        <v>33</v>
      </c>
      <c r="S3" s="36" t="s">
        <v>34</v>
      </c>
      <c r="T3" s="65" t="s">
        <v>35</v>
      </c>
      <c r="U3" s="52" t="s">
        <v>71</v>
      </c>
      <c r="V3" s="65" t="s">
        <v>72</v>
      </c>
      <c r="W3" s="65" t="s">
        <v>76</v>
      </c>
      <c r="X3" s="65" t="s">
        <v>36</v>
      </c>
      <c r="Y3" s="20" t="s">
        <v>1</v>
      </c>
      <c r="Z3" s="20" t="s">
        <v>2</v>
      </c>
      <c r="AA3" s="65" t="s">
        <v>37</v>
      </c>
      <c r="AB3" s="6"/>
    </row>
    <row r="4" spans="1:28" s="2" customFormat="1" ht="46.2" customHeight="1" thickBot="1" x14ac:dyDescent="0.35">
      <c r="A4" s="68"/>
      <c r="B4" s="64"/>
      <c r="C4" s="66"/>
      <c r="D4" s="66"/>
      <c r="E4" s="66"/>
      <c r="F4" s="37" t="s">
        <v>38</v>
      </c>
      <c r="G4" s="37" t="s">
        <v>39</v>
      </c>
      <c r="H4" s="37" t="s">
        <v>40</v>
      </c>
      <c r="I4" s="37" t="s">
        <v>41</v>
      </c>
      <c r="J4" s="37" t="s">
        <v>42</v>
      </c>
      <c r="K4" s="66"/>
      <c r="L4" s="66"/>
      <c r="M4" s="66"/>
      <c r="N4" s="66"/>
      <c r="O4" s="66"/>
      <c r="P4" s="44"/>
      <c r="Q4" s="44"/>
      <c r="R4" s="44"/>
      <c r="S4" s="44"/>
      <c r="T4" s="66"/>
      <c r="U4" s="53"/>
      <c r="V4" s="66"/>
      <c r="W4" s="69"/>
      <c r="X4" s="66"/>
      <c r="Y4" s="35"/>
      <c r="Z4" s="35"/>
      <c r="AA4" s="66"/>
      <c r="AB4" s="6"/>
    </row>
    <row r="5" spans="1:28" s="1" customFormat="1" ht="82.2" customHeight="1" x14ac:dyDescent="0.3">
      <c r="A5" s="46">
        <v>1</v>
      </c>
      <c r="B5" s="57" t="s">
        <v>43</v>
      </c>
      <c r="C5" s="33" t="s">
        <v>44</v>
      </c>
      <c r="D5" s="21">
        <v>11250971</v>
      </c>
      <c r="E5" s="22">
        <v>40441289</v>
      </c>
      <c r="F5" s="22" t="s">
        <v>13</v>
      </c>
      <c r="G5" s="22" t="s">
        <v>45</v>
      </c>
      <c r="H5" s="22">
        <v>29</v>
      </c>
      <c r="I5" s="22" t="s">
        <v>46</v>
      </c>
      <c r="J5" s="22" t="s">
        <v>13</v>
      </c>
      <c r="K5" s="21" t="s">
        <v>3</v>
      </c>
      <c r="L5" s="29" t="s">
        <v>47</v>
      </c>
      <c r="M5" s="21" t="s">
        <v>48</v>
      </c>
      <c r="N5" s="21" t="s">
        <v>49</v>
      </c>
      <c r="O5" s="21" t="s">
        <v>4</v>
      </c>
      <c r="P5" s="45" t="s">
        <v>50</v>
      </c>
      <c r="Q5" s="45" t="s">
        <v>75</v>
      </c>
      <c r="R5" s="45" t="s">
        <v>51</v>
      </c>
      <c r="S5" s="45" t="s">
        <v>52</v>
      </c>
      <c r="T5" s="21" t="s">
        <v>5</v>
      </c>
      <c r="U5" s="21">
        <v>1236</v>
      </c>
      <c r="V5" s="21">
        <v>700</v>
      </c>
      <c r="W5" s="21">
        <v>1236</v>
      </c>
      <c r="X5" s="21" t="s">
        <v>5</v>
      </c>
      <c r="Y5" s="21" t="s">
        <v>6</v>
      </c>
      <c r="Z5" s="24" t="s">
        <v>7</v>
      </c>
      <c r="AA5" s="23">
        <v>1490000</v>
      </c>
    </row>
    <row r="6" spans="1:28" ht="75" customHeight="1" x14ac:dyDescent="0.3">
      <c r="A6" s="47">
        <v>2</v>
      </c>
      <c r="B6" s="58"/>
      <c r="C6" s="34" t="s">
        <v>53</v>
      </c>
      <c r="D6" s="12">
        <v>11250970</v>
      </c>
      <c r="E6" s="13">
        <v>40441290</v>
      </c>
      <c r="F6" s="13" t="s">
        <v>13</v>
      </c>
      <c r="G6" s="13" t="s">
        <v>45</v>
      </c>
      <c r="H6" s="13">
        <v>29</v>
      </c>
      <c r="I6" s="13" t="s">
        <v>46</v>
      </c>
      <c r="J6" s="42" t="s">
        <v>13</v>
      </c>
      <c r="K6" s="13" t="s">
        <v>3</v>
      </c>
      <c r="L6" s="18" t="s">
        <v>54</v>
      </c>
      <c r="M6" s="12" t="s">
        <v>48</v>
      </c>
      <c r="N6" s="12" t="s">
        <v>55</v>
      </c>
      <c r="O6" s="14" t="s">
        <v>4</v>
      </c>
      <c r="P6" s="43" t="s">
        <v>50</v>
      </c>
      <c r="Q6" s="56" t="s">
        <v>75</v>
      </c>
      <c r="R6" s="54" t="s">
        <v>51</v>
      </c>
      <c r="S6" s="12" t="s">
        <v>52</v>
      </c>
      <c r="T6" s="14" t="s">
        <v>5</v>
      </c>
      <c r="U6" s="15">
        <v>1236</v>
      </c>
      <c r="V6" s="15">
        <v>700</v>
      </c>
      <c r="W6" s="15">
        <v>1236</v>
      </c>
      <c r="X6" s="14" t="s">
        <v>5</v>
      </c>
      <c r="Y6" s="14" t="s">
        <v>6</v>
      </c>
      <c r="Z6" s="17" t="s">
        <v>12</v>
      </c>
      <c r="AA6" s="11">
        <v>4285000</v>
      </c>
    </row>
    <row r="7" spans="1:28" s="1" customFormat="1" ht="94.95" customHeight="1" x14ac:dyDescent="0.3">
      <c r="A7" s="48">
        <v>3</v>
      </c>
      <c r="B7" s="58"/>
      <c r="C7" s="32" t="s">
        <v>56</v>
      </c>
      <c r="D7" s="12">
        <v>39010054</v>
      </c>
      <c r="E7" s="12">
        <v>4137439</v>
      </c>
      <c r="F7" s="12" t="s">
        <v>13</v>
      </c>
      <c r="G7" s="12" t="s">
        <v>57</v>
      </c>
      <c r="H7" s="12">
        <v>94</v>
      </c>
      <c r="I7" s="43" t="s">
        <v>46</v>
      </c>
      <c r="J7" s="12" t="s">
        <v>13</v>
      </c>
      <c r="K7" s="12" t="s">
        <v>58</v>
      </c>
      <c r="L7" s="12" t="s">
        <v>59</v>
      </c>
      <c r="M7" s="12" t="s">
        <v>48</v>
      </c>
      <c r="N7" s="12" t="s">
        <v>60</v>
      </c>
      <c r="O7" s="12" t="s">
        <v>4</v>
      </c>
      <c r="P7" s="19" t="s">
        <v>50</v>
      </c>
      <c r="Q7" s="55" t="s">
        <v>75</v>
      </c>
      <c r="R7" s="19" t="s">
        <v>51</v>
      </c>
      <c r="S7" s="19" t="s">
        <v>52</v>
      </c>
      <c r="T7" s="12" t="s">
        <v>61</v>
      </c>
      <c r="U7" s="12">
        <v>40</v>
      </c>
      <c r="V7" s="12">
        <v>40</v>
      </c>
      <c r="W7" s="12">
        <v>22</v>
      </c>
      <c r="X7" s="12" t="s">
        <v>10</v>
      </c>
      <c r="Y7" s="12" t="s">
        <v>6</v>
      </c>
      <c r="Z7" s="16" t="s">
        <v>9</v>
      </c>
      <c r="AA7" s="10">
        <v>50000</v>
      </c>
    </row>
    <row r="8" spans="1:28" ht="85.95" customHeight="1" thickBot="1" x14ac:dyDescent="0.35">
      <c r="A8" s="49">
        <v>4</v>
      </c>
      <c r="B8" s="59"/>
      <c r="C8" s="31" t="s">
        <v>62</v>
      </c>
      <c r="D8" s="26">
        <v>38901003</v>
      </c>
      <c r="E8" s="26">
        <v>56410622</v>
      </c>
      <c r="F8" s="26" t="s">
        <v>13</v>
      </c>
      <c r="G8" s="26" t="s">
        <v>63</v>
      </c>
      <c r="H8" s="26">
        <v>5</v>
      </c>
      <c r="I8" s="41" t="s">
        <v>46</v>
      </c>
      <c r="J8" s="41" t="s">
        <v>13</v>
      </c>
      <c r="K8" s="26" t="s">
        <v>8</v>
      </c>
      <c r="L8" s="25" t="s">
        <v>64</v>
      </c>
      <c r="M8" s="26" t="s">
        <v>48</v>
      </c>
      <c r="N8" s="25" t="s">
        <v>65</v>
      </c>
      <c r="O8" s="30" t="s">
        <v>4</v>
      </c>
      <c r="P8" s="30" t="s">
        <v>66</v>
      </c>
      <c r="Q8" s="26" t="s">
        <v>67</v>
      </c>
      <c r="R8" s="26" t="s">
        <v>68</v>
      </c>
      <c r="S8" s="30" t="s">
        <v>69</v>
      </c>
      <c r="T8" s="30" t="s">
        <v>70</v>
      </c>
      <c r="U8" s="30">
        <v>35</v>
      </c>
      <c r="V8" s="30">
        <v>35</v>
      </c>
      <c r="W8" s="30">
        <v>35</v>
      </c>
      <c r="X8" s="30" t="s">
        <v>70</v>
      </c>
      <c r="Y8" s="28"/>
      <c r="Z8" s="28" t="s">
        <v>14</v>
      </c>
      <c r="AA8" s="27">
        <v>39000</v>
      </c>
    </row>
    <row r="9" spans="1:28" ht="21.6" thickBot="1" x14ac:dyDescent="0.4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38"/>
      <c r="Z9" s="39" t="s">
        <v>15</v>
      </c>
      <c r="AA9" s="40">
        <f>SUM(AA5:AA8)</f>
        <v>5864000</v>
      </c>
    </row>
    <row r="10" spans="1:28" ht="15.6" x14ac:dyDescent="0.3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 t="s">
        <v>16</v>
      </c>
      <c r="AA10" s="9"/>
    </row>
    <row r="11" spans="1:28" x14ac:dyDescent="0.3">
      <c r="Z11" s="3" t="s">
        <v>17</v>
      </c>
    </row>
    <row r="12" spans="1:28" x14ac:dyDescent="0.3">
      <c r="Z12" s="3" t="s">
        <v>18</v>
      </c>
    </row>
    <row r="13" spans="1:28" x14ac:dyDescent="0.3">
      <c r="Z13" s="4" t="s">
        <v>19</v>
      </c>
      <c r="AA13" s="7"/>
    </row>
    <row r="14" spans="1:28" x14ac:dyDescent="0.3">
      <c r="Z14" s="3" t="s">
        <v>20</v>
      </c>
    </row>
    <row r="15" spans="1:28" x14ac:dyDescent="0.3">
      <c r="Z15" s="3" t="s">
        <v>11</v>
      </c>
    </row>
    <row r="18" spans="3:3" ht="15.6" x14ac:dyDescent="0.3">
      <c r="C18" s="5"/>
    </row>
  </sheetData>
  <mergeCells count="17">
    <mergeCell ref="A3:A4"/>
    <mergeCell ref="V3:V4"/>
    <mergeCell ref="X3:X4"/>
    <mergeCell ref="AA3:AA4"/>
    <mergeCell ref="K3:K4"/>
    <mergeCell ref="L3:L4"/>
    <mergeCell ref="M3:M4"/>
    <mergeCell ref="N3:N4"/>
    <mergeCell ref="O3:O4"/>
    <mergeCell ref="T3:T4"/>
    <mergeCell ref="W3:W4"/>
    <mergeCell ref="B5:B8"/>
    <mergeCell ref="F3:J3"/>
    <mergeCell ref="B3:B4"/>
    <mergeCell ref="C3:C4"/>
    <mergeCell ref="D3:D4"/>
    <mergeCell ref="E3:E4"/>
  </mergeCells>
  <pageMargins left="0.7" right="0.7" top="0.75" bottom="0.75" header="0.3" footer="0.3"/>
  <pageSetup paperSize="9" scale="88" fitToWidth="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b120e8-6e6c-41c4-bca7-a42c4427dba0" xsi:nil="true"/>
    <lcf76f155ced4ddcb4097134ff3c332f xmlns="ec6713e2-0fd8-488e-b64e-cf4a67163fb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B2173DBFE3CB45BE48CC35EB537C93" ma:contentTypeVersion="14" ma:contentTypeDescription="Utwórz nowy dokument." ma:contentTypeScope="" ma:versionID="3e09c98ae9888463a7d3644cbd19067a">
  <xsd:schema xmlns:xsd="http://www.w3.org/2001/XMLSchema" xmlns:xs="http://www.w3.org/2001/XMLSchema" xmlns:p="http://schemas.microsoft.com/office/2006/metadata/properties" xmlns:ns2="ec6713e2-0fd8-488e-b64e-cf4a67163fb1" xmlns:ns3="1fb120e8-6e6c-41c4-bca7-a42c4427dba0" targetNamespace="http://schemas.microsoft.com/office/2006/metadata/properties" ma:root="true" ma:fieldsID="ac813dd5963f2fee44f215a8f20aee87" ns2:_="" ns3:_="">
    <xsd:import namespace="ec6713e2-0fd8-488e-b64e-cf4a67163fb1"/>
    <xsd:import namespace="1fb120e8-6e6c-41c4-bca7-a42c4427d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713e2-0fd8-488e-b64e-cf4a67163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503f744b-c1c2-4a1a-a801-2d3ab9af33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20e8-6e6c-41c4-bca7-a42c4427db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880a2de-03d6-4a4c-ac19-230e0363bdd9}" ma:internalName="TaxCatchAll" ma:showField="CatchAllData" ma:web="1fb120e8-6e6c-41c4-bca7-a42c4427db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8AE2B7-9450-4060-8BFC-2CCF76A9FDD8}">
  <ds:schemaRefs>
    <ds:schemaRef ds:uri="ec6713e2-0fd8-488e-b64e-cf4a67163fb1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1fb120e8-6e6c-41c4-bca7-a42c4427dba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A3662E3-6E47-471E-9636-84905132D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713e2-0fd8-488e-b64e-cf4a67163fb1"/>
    <ds:schemaRef ds:uri="1fb120e8-6e6c-41c4-bca7-a42c4427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E86DD2-540E-4AAF-B7BD-6CBAF17495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dostawa</vt:lpstr>
      <vt:lpstr>Arkusz2</vt:lpstr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2022-08-16T07:25:04Z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0x01010099B2173DBFE3CB45BE48CC35EB537C93</vt:lpwstr>
  </property>
  <property fmtid="{D5CDD505-2E9C-101B-9397-08002B2CF9AE}" pid="3" name="MediaServiceImageTags">
    <vt:lpwstr/>
  </property>
</Properties>
</file>