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V7" i="1" l="1"/>
  <c r="L7" i="1"/>
  <c r="W7" i="1" l="1"/>
  <c r="W8" i="1"/>
  <c r="X7" i="1"/>
  <c r="Y7" i="1" l="1"/>
  <c r="Y8" i="1" s="1"/>
  <c r="X8" i="1"/>
</calcChain>
</file>

<file path=xl/sharedStrings.xml><?xml version="1.0" encoding="utf-8"?>
<sst xmlns="http://schemas.openxmlformats.org/spreadsheetml/2006/main" count="74" uniqueCount="67">
  <si>
    <t>L.p.</t>
  </si>
  <si>
    <t>Grupa taryfowa</t>
  </si>
  <si>
    <t>Ilość punktów poboru energii elektrycznej</t>
  </si>
  <si>
    <t>Moc umowna [kW]</t>
  </si>
  <si>
    <t>CENY ZA SPRZEDAŻ 
ENERGII ELEKTRYCZNEJ NETTO</t>
  </si>
  <si>
    <t>CENY ZA USŁUGI DYSTRYBUCYJNE NETTO</t>
  </si>
  <si>
    <t>Łączna cena oferty netto
w [zł]</t>
  </si>
  <si>
    <t>Wartość  podatku VAT oferty
w [zł]</t>
  </si>
  <si>
    <t>Łączna wartość oferty brutto
w [zł]</t>
  </si>
  <si>
    <t>Składnik zmienny 
stawki sieciowej 
w [zł/kWh]</t>
  </si>
  <si>
    <t>Stawka opłaty abonamentowej w [zł/m-c]</t>
  </si>
  <si>
    <t>opłata handlowa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</si>
  <si>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</si>
  <si>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</si>
  <si>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</si>
  <si>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</si>
  <si>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</si>
  <si>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</si>
  <si>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</si>
  <si>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</si>
  <si>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</si>
  <si>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</si>
  <si>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</si>
  <si>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</si>
  <si>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</si>
  <si>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-14-</t>
  </si>
  <si>
    <t>-15-</t>
  </si>
  <si>
    <t>-16-</t>
  </si>
  <si>
    <t>-17-</t>
  </si>
  <si>
    <t>-18-</t>
  </si>
  <si>
    <t>-19-</t>
  </si>
  <si>
    <t>-20-</t>
  </si>
  <si>
    <t>C11</t>
  </si>
  <si>
    <t>Stawka jakościowa 
w [zł/kWh]</t>
  </si>
  <si>
    <t>Stawka opłaty OZE 
w [zł/kWh]</t>
  </si>
  <si>
    <t>Stawka opłaty kogeneracyjnej 
w [zł/kWh]</t>
  </si>
  <si>
    <t>Stawka opłaty mocowej 
w [zł/kWh]</t>
  </si>
  <si>
    <t>w godzinach opłaty mocowej</t>
  </si>
  <si>
    <t>Stawka opłaty mocowej 
w [zł/m-c]</t>
  </si>
  <si>
    <t>Szacowane zużycie energii elektrycznej w godzinach opłaty mocowej</t>
  </si>
  <si>
    <t>Dla potrzeb porównania Ofert należy:</t>
  </si>
  <si>
    <t>-          przyjąć podstawową stawkę podatku VAT, tj. 23%</t>
  </si>
  <si>
    <t>-          podatek akcyzowy w wysokości 5zł/MWh</t>
  </si>
  <si>
    <t>Rozliczenia za pobraną energię elektryczną dokonywane będą zgodnie z obowiązującymi w trakcie trwania Umowy stawkami podatków.</t>
  </si>
  <si>
    <t>1) Podaną wartość ogółem brutto z kolumny nr 28 należy przenieść do załącznika nr 1 do SWZ - formularza oferty</t>
  </si>
  <si>
    <t>Ceny jednostkowe netto 
- sprzedaż energii elektrycznej w [zł/kWh]
- abonament w [zł/mc]</t>
  </si>
  <si>
    <t>4) Staki opłaty mocowej podano zgodnie z informacją Prezesa Urzędu Regulacji Energetyki Nr 43/2022 z dnia 30.09.2022 r. w sprawie stawek opłaty mocowej na rok 2023</t>
  </si>
  <si>
    <t>Składnik stały stawki sieciowej 
w [zł/kW/m-c]</t>
  </si>
  <si>
    <t>Stawka opłaty przejściowej 
w [zł/kW/m-c]</t>
  </si>
  <si>
    <t>* wpisać w komórce odpowiednio TAK lub NIE</t>
  </si>
  <si>
    <t>Zapewniam udzielenie Zamawiającemu dostęp do Elektronicznego Biura Obsługi Klientów (eBOK) za pośrednictwem strony internetowej Wykonawcy *</t>
  </si>
  <si>
    <t>Numer PPE</t>
  </si>
  <si>
    <t>całodobowo</t>
  </si>
  <si>
    <t>Szacowane zużycie 
energii elektrycznej 
w [kWh]</t>
  </si>
  <si>
    <t>Ilość 
m-cy</t>
  </si>
  <si>
    <t xml:space="preserve"> -23-</t>
  </si>
  <si>
    <t xml:space="preserve"> -24-</t>
  </si>
  <si>
    <t>Łączna cena netto 
za sprzedaż energii elektrycznej 
w [zł]
( kol.7 x kol.9 
+ kol.4 x kol.5 x kol.10)</t>
  </si>
  <si>
    <t>Łączna cena netto za dystrybucję energii elektrycznej 
[kol.7x(kol.12+kol.13+kol.14+kol.15)
+kol.4xkol.5xkol.16 dla opłaty mocowej w zł/m-c
+kol.8xkol.17 dla opłaty mocowej w zł/kWh
+kol.4xkol.5xkol.6x(kol.18+kol.19)
+kol.4xkol.5xkol.20]</t>
  </si>
  <si>
    <t>---</t>
  </si>
  <si>
    <t>[kol. 11+kol. 21]</t>
  </si>
  <si>
    <t>[kol. 22*23%]</t>
  </si>
  <si>
    <t>[kol. 22+kol. 23]</t>
  </si>
  <si>
    <t>W przypadku niewskazania żadnej z ww. treści oświadczenia i niewypełnienia powyższego pola oznaczonego: TAK lub NIE Zamawiający uzna, że Wykonawcy nie udzieli Zamawiającemu dostępu do Elektronicznego Biura Obsługi Klientów (eBOK) za pośrednictwem strony internetowej Wykonawcy i uzyska 0 pkt w danym kryterium oceny ofert</t>
  </si>
  <si>
    <t>590322424600394492</t>
  </si>
  <si>
    <t>3) Zamawiajacy w celu ułatwienia Wykonawcom obliczenia ceny oferty wprowadził do formularza ceny jednostkowe za usługi dystrybucji zgodnie z aktualną Taryfą OSD PGE Dystrybucja S.A. obszar tarnowski. W przypadku zmiany lub rozbieżności Wykonawca może samodzielnie dokonać poprawy.</t>
  </si>
  <si>
    <t>2) Dla pozycji 1 stosowany jest dwumiesięczny okres rozliczeniowy.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</si>
</sst>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12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7E4BD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8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2" fillId="0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Border="1"/>
    <xf numFmtId="0" fontId="4" fillId="0" borderId="0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5" borderId="9" xfId="0" applyNumberFormat="1" applyFont="1" applyFill="1" applyBorder="1" applyAlignment="1">
      <alignment vertical="center" wrapText="1"/>
    </xf>
    <xf numFmtId="2" fontId="6" fillId="5" borderId="10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quotePrefix="1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7E4BD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8"/>
  <sheetViews>
    <sheetView tabSelected="1" zoomScale="70" zoomScaleNormal="70" workbookViewId="0">
      <selection activeCell="J22" sqref="J22"/>
    </sheetView>
  </sheetViews>
  <sheetFormatPr defaultRowHeight="15" x14ac:dyDescent="0.25"/>
  <cols>
    <col min="1" max="1" width="3.5703125" style="1" customWidth="1"/>
    <col min="2" max="2" width="4.85546875" style="1" customWidth="1"/>
    <col min="3" max="3" width="25.42578125" style="1" customWidth="1"/>
    <col min="4" max="4" width="9.140625" style="1" customWidth="1"/>
    <col min="5" max="5" width="12.7109375" style="1" customWidth="1"/>
    <col min="6" max="6" width="7.7109375" style="1" customWidth="1"/>
    <col min="7" max="7" width="10.140625" style="1" customWidth="1"/>
    <col min="8" max="8" width="13" style="1" customWidth="1"/>
    <col min="9" max="9" width="11.85546875" style="1" customWidth="1"/>
    <col min="10" max="10" width="12.42578125" style="1" customWidth="1"/>
    <col min="11" max="11" width="9.85546875" style="1" customWidth="1"/>
    <col min="12" max="12" width="21.140625" style="1" customWidth="1"/>
    <col min="13" max="13" width="13.140625" style="1" customWidth="1"/>
    <col min="14" max="14" width="17.42578125" style="1" customWidth="1"/>
    <col min="15" max="15" width="17.85546875" style="1" customWidth="1"/>
    <col min="16" max="19" width="17.7109375" style="1" customWidth="1"/>
    <col min="20" max="20" width="16.28515625" style="1" customWidth="1"/>
    <col min="21" max="21" width="14.42578125" style="1" customWidth="1"/>
    <col min="22" max="22" width="41.85546875" style="1" customWidth="1"/>
    <col min="23" max="23" width="15.5703125" style="1" customWidth="1"/>
    <col min="24" max="24" width="13.7109375" style="1" customWidth="1"/>
    <col min="25" max="25" width="16.7109375" style="1" customWidth="1"/>
    <col min="26" max="28" width="9.140625" style="1" customWidth="1"/>
    <col min="29" max="29" width="10.140625" style="1" customWidth="1"/>
    <col min="30" max="1024" width="9.140625" style="1" customWidth="1"/>
  </cols>
  <sheetData>
    <row r="1" spans="2:27" ht="34.5" customHeight="1" x14ac:dyDescent="0.25">
      <c r="V1" s="7"/>
      <c r="W1" s="7"/>
      <c r="X1" s="7"/>
      <c r="Y1" s="11"/>
      <c r="Z1" s="7"/>
    </row>
    <row r="2" spans="2:27" ht="23.25" customHeight="1" thickBot="1" x14ac:dyDescent="0.3">
      <c r="V2" s="7"/>
      <c r="W2" s="7"/>
      <c r="X2" s="7"/>
      <c r="Y2" s="7"/>
      <c r="Z2" s="7"/>
    </row>
    <row r="3" spans="2:27" ht="51" customHeight="1" x14ac:dyDescent="0.25">
      <c r="B3" s="25" t="s">
        <v>0</v>
      </c>
      <c r="C3" s="36" t="s">
        <v>51</v>
      </c>
      <c r="D3" s="56" t="s">
        <v>1</v>
      </c>
      <c r="E3" s="26" t="s">
        <v>2</v>
      </c>
      <c r="F3" s="29" t="s">
        <v>54</v>
      </c>
      <c r="G3" s="29" t="s">
        <v>3</v>
      </c>
      <c r="H3" s="29" t="s">
        <v>53</v>
      </c>
      <c r="I3" s="56" t="s">
        <v>39</v>
      </c>
      <c r="J3" s="59" t="s">
        <v>4</v>
      </c>
      <c r="K3" s="37"/>
      <c r="L3" s="64"/>
      <c r="M3" s="65" t="s">
        <v>5</v>
      </c>
      <c r="N3" s="38"/>
      <c r="O3" s="38"/>
      <c r="P3" s="38"/>
      <c r="Q3" s="38"/>
      <c r="R3" s="38"/>
      <c r="S3" s="38"/>
      <c r="T3" s="38"/>
      <c r="U3" s="38"/>
      <c r="V3" s="66"/>
      <c r="W3" s="46" t="s">
        <v>6</v>
      </c>
      <c r="X3" s="39" t="s">
        <v>7</v>
      </c>
      <c r="Y3" s="40" t="s">
        <v>8</v>
      </c>
    </row>
    <row r="4" spans="2:27" ht="78.75" customHeight="1" x14ac:dyDescent="0.25">
      <c r="B4" s="61"/>
      <c r="C4" s="41"/>
      <c r="D4" s="57"/>
      <c r="E4" s="31"/>
      <c r="F4" s="30"/>
      <c r="G4" s="30"/>
      <c r="H4" s="30"/>
      <c r="I4" s="57"/>
      <c r="J4" s="31" t="s">
        <v>45</v>
      </c>
      <c r="K4" s="30"/>
      <c r="L4" s="45" t="s">
        <v>57</v>
      </c>
      <c r="M4" s="43" t="s">
        <v>9</v>
      </c>
      <c r="N4" s="22" t="s">
        <v>33</v>
      </c>
      <c r="O4" s="22" t="s">
        <v>34</v>
      </c>
      <c r="P4" s="22" t="s">
        <v>35</v>
      </c>
      <c r="Q4" s="22" t="s">
        <v>38</v>
      </c>
      <c r="R4" s="22" t="s">
        <v>36</v>
      </c>
      <c r="S4" s="30" t="s">
        <v>47</v>
      </c>
      <c r="T4" s="30" t="s">
        <v>48</v>
      </c>
      <c r="U4" s="30" t="s">
        <v>10</v>
      </c>
      <c r="V4" s="57" t="s">
        <v>58</v>
      </c>
      <c r="W4" s="47"/>
      <c r="X4" s="35"/>
      <c r="Y4" s="42"/>
    </row>
    <row r="5" spans="2:27" ht="75.75" customHeight="1" thickBot="1" x14ac:dyDescent="0.3">
      <c r="B5" s="62"/>
      <c r="C5" s="48"/>
      <c r="D5" s="27"/>
      <c r="E5" s="32"/>
      <c r="F5" s="28"/>
      <c r="G5" s="28"/>
      <c r="H5" s="15" t="s">
        <v>52</v>
      </c>
      <c r="I5" s="20" t="s">
        <v>37</v>
      </c>
      <c r="J5" s="33" t="s">
        <v>52</v>
      </c>
      <c r="K5" s="15" t="s">
        <v>11</v>
      </c>
      <c r="L5" s="49"/>
      <c r="M5" s="14" t="s">
        <v>52</v>
      </c>
      <c r="N5" s="15" t="s">
        <v>52</v>
      </c>
      <c r="O5" s="15" t="s">
        <v>52</v>
      </c>
      <c r="P5" s="15" t="s">
        <v>52</v>
      </c>
      <c r="Q5" s="15" t="s">
        <v>37</v>
      </c>
      <c r="R5" s="15" t="s">
        <v>37</v>
      </c>
      <c r="S5" s="28"/>
      <c r="T5" s="28"/>
      <c r="U5" s="28"/>
      <c r="V5" s="27"/>
      <c r="W5" s="44" t="s">
        <v>60</v>
      </c>
      <c r="X5" s="50" t="s">
        <v>61</v>
      </c>
      <c r="Y5" s="51" t="s">
        <v>62</v>
      </c>
    </row>
    <row r="6" spans="2:27" ht="23.25" customHeight="1" thickBot="1" x14ac:dyDescent="0.3">
      <c r="B6" s="63" t="s">
        <v>12</v>
      </c>
      <c r="C6" s="52" t="s">
        <v>13</v>
      </c>
      <c r="D6" s="58" t="s">
        <v>14</v>
      </c>
      <c r="E6" s="55" t="s">
        <v>15</v>
      </c>
      <c r="F6" s="17" t="s">
        <v>16</v>
      </c>
      <c r="G6" s="17" t="s">
        <v>17</v>
      </c>
      <c r="H6" s="17" t="s">
        <v>18</v>
      </c>
      <c r="I6" s="18" t="s">
        <v>19</v>
      </c>
      <c r="J6" s="16" t="s">
        <v>20</v>
      </c>
      <c r="K6" s="17" t="s">
        <v>21</v>
      </c>
      <c r="L6" s="18" t="s">
        <v>22</v>
      </c>
      <c r="M6" s="60" t="s">
        <v>23</v>
      </c>
      <c r="N6" s="17" t="s">
        <v>24</v>
      </c>
      <c r="O6" s="17" t="s">
        <v>25</v>
      </c>
      <c r="P6" s="17" t="s">
        <v>26</v>
      </c>
      <c r="Q6" s="17" t="s">
        <v>27</v>
      </c>
      <c r="R6" s="17" t="s">
        <v>28</v>
      </c>
      <c r="S6" s="17" t="s">
        <v>29</v>
      </c>
      <c r="T6" s="17" t="s">
        <v>30</v>
      </c>
      <c r="U6" s="17" t="s">
        <v>31</v>
      </c>
      <c r="V6" s="18">
        <v>-21</v>
      </c>
      <c r="W6" s="16">
        <v>-22</v>
      </c>
      <c r="X6" s="54" t="s">
        <v>55</v>
      </c>
      <c r="Y6" s="19" t="s">
        <v>56</v>
      </c>
    </row>
    <row r="7" spans="2:27" s="2" customFormat="1" ht="39.75" customHeight="1" thickBot="1" x14ac:dyDescent="0.3">
      <c r="B7" s="70">
        <v>1</v>
      </c>
      <c r="C7" s="52" t="s">
        <v>64</v>
      </c>
      <c r="D7" s="18" t="s">
        <v>32</v>
      </c>
      <c r="E7" s="52">
        <v>1</v>
      </c>
      <c r="F7" s="53">
        <v>12</v>
      </c>
      <c r="G7" s="53">
        <v>39</v>
      </c>
      <c r="H7" s="71">
        <v>33104</v>
      </c>
      <c r="I7" s="72">
        <v>23469</v>
      </c>
      <c r="J7" s="73"/>
      <c r="K7" s="74"/>
      <c r="L7" s="75">
        <f>+ROUND(H7*J7+E7*F7*K7,2)</f>
        <v>0</v>
      </c>
      <c r="M7" s="76">
        <v>0.14460000000000001</v>
      </c>
      <c r="N7" s="77">
        <v>9.4999999999999998E-3</v>
      </c>
      <c r="O7" s="78">
        <v>8.9999999999999998E-4</v>
      </c>
      <c r="P7" s="79">
        <v>4.0600000000000002E-3</v>
      </c>
      <c r="Q7" s="80" t="s">
        <v>59</v>
      </c>
      <c r="R7" s="78">
        <v>0.1024</v>
      </c>
      <c r="S7" s="81">
        <v>3.3</v>
      </c>
      <c r="T7" s="82">
        <v>0.08</v>
      </c>
      <c r="U7" s="82">
        <v>2.2799999999999998</v>
      </c>
      <c r="V7" s="83">
        <f>ROUND(H7*(M7+N7+O7+P7)+I7*R7+E7*F7*G7*(S7+T7)+E7*F7*U7,2)</f>
        <v>9277.9500000000007</v>
      </c>
      <c r="W7" s="84">
        <f>V7+L7</f>
        <v>9277.9500000000007</v>
      </c>
      <c r="X7" s="85">
        <f>+ROUND(W7*0.23,2)</f>
        <v>2133.9299999999998</v>
      </c>
      <c r="Y7" s="86">
        <f>+X7+W7</f>
        <v>11411.880000000001</v>
      </c>
    </row>
    <row r="8" spans="2:27" s="2" customFormat="1" ht="29.25" customHeight="1" thickBot="1" x14ac:dyDescent="0.3">
      <c r="W8" s="34">
        <f>SUM(W6:W7)</f>
        <v>9255.9500000000007</v>
      </c>
      <c r="X8" s="34">
        <f>SUM(X7:X7)</f>
        <v>2133.9299999999998</v>
      </c>
      <c r="Y8" s="34">
        <f>SUM(Y7:Y7)</f>
        <v>11411.880000000001</v>
      </c>
    </row>
    <row r="11" spans="2:27" ht="15.75" x14ac:dyDescent="0.25">
      <c r="C11" s="23" t="s">
        <v>50</v>
      </c>
      <c r="D11" s="13"/>
      <c r="E11" s="13"/>
      <c r="F11" s="13"/>
      <c r="G11" s="13"/>
      <c r="H11" s="13"/>
      <c r="I11" s="13"/>
      <c r="J11" s="13"/>
      <c r="K11" s="13"/>
      <c r="L11" s="13"/>
      <c r="N11" s="24"/>
      <c r="P11" s="67"/>
      <c r="Q11" s="24"/>
    </row>
    <row r="12" spans="2:27" x14ac:dyDescent="0.25">
      <c r="P12" s="13" t="s">
        <v>49</v>
      </c>
    </row>
    <row r="13" spans="2:27" ht="15" customHeight="1" x14ac:dyDescent="0.25">
      <c r="P13" s="68" t="s">
        <v>63</v>
      </c>
      <c r="Q13" s="68"/>
      <c r="R13" s="68"/>
      <c r="S13" s="68"/>
      <c r="T13" s="68"/>
      <c r="U13" s="68"/>
      <c r="V13" s="68"/>
      <c r="W13" s="69"/>
      <c r="X13" s="69"/>
      <c r="Y13" s="69"/>
      <c r="Z13" s="69"/>
      <c r="AA13" s="69"/>
    </row>
    <row r="14" spans="2:27" x14ac:dyDescent="0.25">
      <c r="P14" s="68"/>
      <c r="Q14" s="68"/>
      <c r="R14" s="68"/>
      <c r="S14" s="68"/>
      <c r="T14" s="68"/>
      <c r="U14" s="68"/>
      <c r="V14" s="68"/>
      <c r="W14" s="69"/>
      <c r="X14" s="69"/>
      <c r="Y14" s="69"/>
      <c r="Z14" s="69"/>
      <c r="AA14" s="69"/>
    </row>
    <row r="15" spans="2:27" s="3" customFormat="1" ht="12.75" customHeight="1" x14ac:dyDescent="0.2">
      <c r="P15" s="68"/>
      <c r="Q15" s="68"/>
      <c r="R15" s="68"/>
      <c r="S15" s="68"/>
      <c r="T15" s="68"/>
      <c r="U15" s="68"/>
      <c r="V15" s="68"/>
      <c r="W15" s="69"/>
      <c r="X15" s="69"/>
      <c r="Y15" s="69"/>
      <c r="Z15" s="69"/>
      <c r="AA15" s="69"/>
    </row>
    <row r="16" spans="2:27" s="4" customFormat="1" ht="18.75" customHeight="1" x14ac:dyDescent="0.2">
      <c r="C16" s="8" t="s">
        <v>44</v>
      </c>
      <c r="D16" s="6"/>
      <c r="E16" s="6"/>
      <c r="F16" s="6"/>
      <c r="G16" s="6"/>
      <c r="H16" s="6"/>
      <c r="I16" s="6"/>
      <c r="J16" s="6"/>
      <c r="N16" s="5"/>
      <c r="O16" s="5"/>
      <c r="P16" s="68"/>
      <c r="Q16" s="68"/>
      <c r="R16" s="68"/>
      <c r="S16" s="68"/>
      <c r="T16" s="68"/>
      <c r="U16" s="68"/>
      <c r="V16" s="68"/>
    </row>
    <row r="17" spans="3:16" s="4" customFormat="1" ht="18.75" customHeight="1" x14ac:dyDescent="0.2">
      <c r="C17" s="9" t="s">
        <v>66</v>
      </c>
      <c r="G17" s="5"/>
      <c r="N17" s="5"/>
      <c r="O17" s="5"/>
      <c r="P17" s="5"/>
    </row>
    <row r="18" spans="3:16" s="4" customFormat="1" ht="18.75" customHeight="1" x14ac:dyDescent="0.2">
      <c r="C18" s="9" t="s">
        <v>65</v>
      </c>
      <c r="G18" s="5"/>
      <c r="N18" s="5"/>
      <c r="O18" s="5"/>
      <c r="P18" s="5"/>
    </row>
    <row r="19" spans="3:16" s="5" customFormat="1" ht="18.75" customHeight="1" x14ac:dyDescent="0.2">
      <c r="C19" s="9" t="s">
        <v>46</v>
      </c>
    </row>
    <row r="20" spans="3:16" s="5" customFormat="1" ht="18.75" customHeight="1" x14ac:dyDescent="0.2">
      <c r="C20" s="9"/>
    </row>
    <row r="21" spans="3:16" ht="18.75" customHeight="1" x14ac:dyDescent="0.25">
      <c r="C21" s="21"/>
    </row>
    <row r="22" spans="3:16" ht="18.75" customHeight="1" x14ac:dyDescent="0.25">
      <c r="C22" s="12" t="s">
        <v>40</v>
      </c>
      <c r="D22" s="13"/>
      <c r="E22" s="13"/>
      <c r="F22" s="13"/>
      <c r="G22" s="13"/>
      <c r="H22" s="13"/>
      <c r="I22" s="13"/>
    </row>
    <row r="23" spans="3:16" ht="18.75" customHeight="1" x14ac:dyDescent="0.25">
      <c r="C23" s="12" t="s">
        <v>41</v>
      </c>
      <c r="D23" s="13"/>
      <c r="E23" s="13"/>
      <c r="F23" s="13"/>
      <c r="G23" s="13"/>
      <c r="H23" s="13"/>
      <c r="I23" s="13"/>
    </row>
    <row r="24" spans="3:16" ht="18.75" customHeight="1" x14ac:dyDescent="0.25">
      <c r="C24" s="12" t="s">
        <v>42</v>
      </c>
      <c r="D24" s="13"/>
      <c r="E24" s="13"/>
      <c r="F24" s="13"/>
      <c r="G24" s="13"/>
      <c r="H24" s="13"/>
      <c r="I24" s="13"/>
    </row>
    <row r="25" spans="3:16" ht="18.75" customHeight="1" x14ac:dyDescent="0.25">
      <c r="C25" s="12" t="s">
        <v>43</v>
      </c>
      <c r="D25" s="13"/>
      <c r="E25" s="13"/>
      <c r="F25" s="13"/>
      <c r="G25" s="13"/>
      <c r="H25" s="13"/>
      <c r="I25" s="13"/>
    </row>
    <row r="26" spans="3:16" ht="18.75" customHeight="1" x14ac:dyDescent="0.25">
      <c r="E26" s="10"/>
    </row>
    <row r="27" spans="3:16" ht="18.75" customHeight="1" x14ac:dyDescent="0.25"/>
    <row r="28" spans="3:16" ht="21.75" customHeight="1" x14ac:dyDescent="0.25"/>
  </sheetData>
  <mergeCells count="20">
    <mergeCell ref="P13:V16"/>
    <mergeCell ref="D3:D5"/>
    <mergeCell ref="E3:E5"/>
    <mergeCell ref="F3:F5"/>
    <mergeCell ref="G3:G5"/>
    <mergeCell ref="C3:C5"/>
    <mergeCell ref="B3:B5"/>
    <mergeCell ref="J4:K4"/>
    <mergeCell ref="Y3:Y4"/>
    <mergeCell ref="L4:L5"/>
    <mergeCell ref="S4:S5"/>
    <mergeCell ref="T4:T5"/>
    <mergeCell ref="U4:U5"/>
    <mergeCell ref="V4:V5"/>
    <mergeCell ref="H3:H4"/>
    <mergeCell ref="J3:L3"/>
    <mergeCell ref="M3:V3"/>
    <mergeCell ref="W3:W4"/>
    <mergeCell ref="X3:X4"/>
    <mergeCell ref="I3:I4"/>
  </mergeCells>
  <pageMargins left="0.25972222222222202" right="0.22986111111111099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Asus</cp:lastModifiedBy>
  <cp:revision>0</cp:revision>
  <cp:lastPrinted>2016-11-29T18:42:16Z</cp:lastPrinted>
  <dcterms:created xsi:type="dcterms:W3CDTF">2016-11-29T16:23:15Z</dcterms:created>
  <dcterms:modified xsi:type="dcterms:W3CDTF">2022-11-06T18:19:44Z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