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700" yWindow="1095" windowWidth="27795" windowHeight="12600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L50" i="1" l="1"/>
  <c r="L46" i="1"/>
  <c r="L32" i="1"/>
  <c r="L28" i="1"/>
  <c r="L8" i="1"/>
  <c r="L10" i="1"/>
  <c r="L14" i="1"/>
  <c r="L44" i="1"/>
  <c r="L26" i="1"/>
  <c r="L54" i="1" l="1"/>
  <c r="L56" i="1" s="1"/>
  <c r="L36" i="1"/>
  <c r="L38" i="1" s="1"/>
  <c r="L18" i="1" l="1"/>
  <c r="L20" i="1" s="1"/>
</calcChain>
</file>

<file path=xl/sharedStrings.xml><?xml version="1.0" encoding="utf-8"?>
<sst xmlns="http://schemas.openxmlformats.org/spreadsheetml/2006/main" count="51" uniqueCount="25">
  <si>
    <t>ELEMENT</t>
  </si>
  <si>
    <t>P1</t>
  </si>
  <si>
    <t>P2</t>
  </si>
  <si>
    <t>DŁUGOŚĆ [mm]</t>
  </si>
  <si>
    <t>ILOŚĆ [szt.]</t>
  </si>
  <si>
    <t>CIĘŻAR [kg/1m]</t>
  </si>
  <si>
    <t>CIĘŻAR CAŁKOWITY [kg]</t>
  </si>
  <si>
    <t>PRZEKRÓJ [mm]</t>
  </si>
  <si>
    <t>https://www.e-metalzbyt.pl/profil-zamkniety-50x50x3-50cm-p-31128.html</t>
  </si>
  <si>
    <t>https://www.e-metalzbyt.pl/profil-zamkniety-30x30x3-100cm-p-26271.html</t>
  </si>
  <si>
    <t xml:space="preserve">ZESTAWIENIE BALUSTRAD - POJEDYNCZA BALUSTRADA POZ. NR 1 </t>
  </si>
  <si>
    <t>ZESTAWIENIE BALUSTRAD - POJEDYNCZA BALUSTRADA POZ. NR 3</t>
  </si>
  <si>
    <t>CIĘŻAR DLA CAŁEGO BUDYNKU 24szt.</t>
  </si>
  <si>
    <t>50x50x3</t>
  </si>
  <si>
    <t>30x30x3</t>
  </si>
  <si>
    <t>P3</t>
  </si>
  <si>
    <t>p3</t>
  </si>
  <si>
    <t>https://www.e-metalzbyt.pl/profil-zamkniety-15x15-50cm-p-31104.html</t>
  </si>
  <si>
    <t>15x15x1,5</t>
  </si>
  <si>
    <t xml:space="preserve">CIĘŻAR POZ. NR 1 </t>
  </si>
  <si>
    <t xml:space="preserve">CIĘŻAR POZ. NR 2 </t>
  </si>
  <si>
    <t>ZESTAWIENIE BALUSTRAD - POJEDYNCZA BALUSTRADA POZ. NR 2</t>
  </si>
  <si>
    <t>CIĘŻAR DLA CAŁEGO BUDYNKU 28szt.</t>
  </si>
  <si>
    <t>CIĘŻAR DLA CAŁEGO BUDYNKU 4szt.</t>
  </si>
  <si>
    <t xml:space="preserve">CIĘŻAR POZ. NR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</si>
</sst>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9">
    <xf numFmtId="0" fontId="0" fillId="0" borderId="0" xfId="0"/>
    <xf numFmtId="0" fontId="3" fillId="0" borderId="0" xfId="1"/>
    <xf numFmtId="0" fontId="0" fillId="0" borderId="0" xfId="0" applyBorder="1"/>
    <xf numFmtId="0" fontId="1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/>
    <xf numFmtId="2" fontId="1" fillId="0" borderId="0" xfId="0" applyNumberFormat="1" applyFont="1" applyBorder="1" applyAlignment="1">
      <alignment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right" vertical="center"/>
    </xf>
    <xf numFmtId="0" fontId="1" fillId="0" borderId="31" xfId="0" applyFont="1" applyBorder="1" applyAlignment="1">
      <alignment horizontal="right" vertical="center"/>
    </xf>
    <xf numFmtId="0" fontId="1" fillId="0" borderId="30" xfId="0" applyFont="1" applyBorder="1" applyAlignment="1">
      <alignment horizontal="right" vertical="center"/>
    </xf>
    <xf numFmtId="2" fontId="2" fillId="0" borderId="29" xfId="0" applyNumberFormat="1" applyFont="1" applyBorder="1" applyAlignment="1">
      <alignment horizontal="center" vertical="center"/>
    </xf>
    <xf numFmtId="2" fontId="2" fillId="0" borderId="3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-metalzbyt.pl/profil-zamkniety-30x30x3-100cm-p-26271.html" TargetMode="External"/><Relationship Id="rId1" Type="http://schemas.openxmlformats.org/officeDocument/2006/relationships/hyperlink" Target="https://www.e-metalzbyt.pl/profil-zamkniety-50x50x3-50cm-p-31128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Y145"/>
  <sheetViews>
    <sheetView tabSelected="1" topLeftCell="A21" zoomScaleNormal="100" zoomScalePageLayoutView="55" workbookViewId="0">
      <selection activeCell="B42" sqref="B42:M56"/>
    </sheetView>
  </sheetViews>
  <sheetFormatPr defaultRowHeight="15" x14ac:dyDescent="0.25"/>
  <cols>
    <col min="1" max="1" width="3.140625" customWidth="1"/>
    <col min="9" max="9" width="9.140625" customWidth="1"/>
    <col min="11" max="11" width="9.140625" customWidth="1"/>
    <col min="13" max="13" width="18.5703125" customWidth="1"/>
    <col min="14" max="14" width="3" customWidth="1"/>
  </cols>
  <sheetData>
    <row r="2" spans="2:25" x14ac:dyDescent="0.25">
      <c r="O2" t="s">
        <v>1</v>
      </c>
      <c r="P2" s="1" t="s">
        <v>8</v>
      </c>
      <c r="Y2" s="1"/>
    </row>
    <row r="3" spans="2:25" x14ac:dyDescent="0.25">
      <c r="O3" t="s">
        <v>2</v>
      </c>
      <c r="P3" s="1" t="s">
        <v>9</v>
      </c>
    </row>
    <row r="4" spans="2:25" x14ac:dyDescent="0.25">
      <c r="O4" t="s">
        <v>16</v>
      </c>
      <c r="P4" t="s">
        <v>17</v>
      </c>
    </row>
    <row r="5" spans="2:25" ht="15.75" thickBot="1" x14ac:dyDescent="0.3"/>
    <row r="6" spans="2:25" x14ac:dyDescent="0.25">
      <c r="B6" s="53" t="s">
        <v>10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5"/>
    </row>
    <row r="7" spans="2:25" ht="15.75" thickBot="1" x14ac:dyDescent="0.3">
      <c r="B7" s="47" t="s">
        <v>0</v>
      </c>
      <c r="C7" s="41"/>
      <c r="D7" s="41" t="s">
        <v>7</v>
      </c>
      <c r="E7" s="41"/>
      <c r="F7" s="56" t="s">
        <v>3</v>
      </c>
      <c r="G7" s="56"/>
      <c r="H7" s="56" t="s">
        <v>4</v>
      </c>
      <c r="I7" s="56"/>
      <c r="J7" s="41" t="s">
        <v>5</v>
      </c>
      <c r="K7" s="41"/>
      <c r="L7" s="57" t="s">
        <v>6</v>
      </c>
      <c r="M7" s="58"/>
    </row>
    <row r="8" spans="2:25" x14ac:dyDescent="0.25">
      <c r="B8" s="19" t="s">
        <v>1</v>
      </c>
      <c r="C8" s="20"/>
      <c r="D8" s="23" t="s">
        <v>13</v>
      </c>
      <c r="E8" s="40"/>
      <c r="F8" s="43">
        <v>2800</v>
      </c>
      <c r="G8" s="44"/>
      <c r="H8" s="44">
        <v>2</v>
      </c>
      <c r="I8" s="45"/>
      <c r="J8" s="46">
        <v>4.4400000000000004</v>
      </c>
      <c r="K8" s="23"/>
      <c r="L8" s="29">
        <f>F8*0.001*H8*J8+F9*0.001*H9*J8</f>
        <v>34.632000000000005</v>
      </c>
      <c r="M8" s="30"/>
    </row>
    <row r="9" spans="2:25" ht="15.75" thickBot="1" x14ac:dyDescent="0.3">
      <c r="B9" s="38"/>
      <c r="C9" s="39"/>
      <c r="D9" s="41"/>
      <c r="E9" s="42"/>
      <c r="F9" s="50">
        <v>1100</v>
      </c>
      <c r="G9" s="51"/>
      <c r="H9" s="51">
        <v>2</v>
      </c>
      <c r="I9" s="52"/>
      <c r="J9" s="47"/>
      <c r="K9" s="41"/>
      <c r="L9" s="48"/>
      <c r="M9" s="49"/>
    </row>
    <row r="10" spans="2:25" x14ac:dyDescent="0.25">
      <c r="B10" s="19" t="s">
        <v>2</v>
      </c>
      <c r="C10" s="20"/>
      <c r="D10" s="23" t="s">
        <v>14</v>
      </c>
      <c r="E10" s="24"/>
      <c r="F10" s="63">
        <v>2700</v>
      </c>
      <c r="G10" s="60"/>
      <c r="H10" s="59">
        <v>2</v>
      </c>
      <c r="I10" s="66"/>
      <c r="J10" s="27">
        <v>2.5499999999999998</v>
      </c>
      <c r="K10" s="23"/>
      <c r="L10" s="29">
        <f>F10*0.001*H10*J10</f>
        <v>13.77</v>
      </c>
      <c r="M10" s="30"/>
    </row>
    <row r="11" spans="2:25" x14ac:dyDescent="0.25">
      <c r="B11" s="21"/>
      <c r="C11" s="22"/>
      <c r="D11" s="25"/>
      <c r="E11" s="26"/>
      <c r="F11" s="64"/>
      <c r="G11" s="28"/>
      <c r="H11" s="26"/>
      <c r="I11" s="67"/>
      <c r="J11" s="28"/>
      <c r="K11" s="25"/>
      <c r="L11" s="31"/>
      <c r="M11" s="32"/>
    </row>
    <row r="12" spans="2:25" ht="2.25" customHeight="1" thickBot="1" x14ac:dyDescent="0.3">
      <c r="B12" s="21"/>
      <c r="C12" s="22"/>
      <c r="D12" s="25"/>
      <c r="E12" s="26"/>
      <c r="F12" s="64"/>
      <c r="G12" s="28"/>
      <c r="H12" s="26"/>
      <c r="I12" s="67"/>
      <c r="J12" s="28"/>
      <c r="K12" s="25"/>
      <c r="L12" s="31"/>
      <c r="M12" s="32"/>
    </row>
    <row r="13" spans="2:25" ht="15.75" hidden="1" thickBot="1" x14ac:dyDescent="0.3">
      <c r="B13" s="21"/>
      <c r="C13" s="22"/>
      <c r="D13" s="25"/>
      <c r="E13" s="26"/>
      <c r="F13" s="65"/>
      <c r="G13" s="62"/>
      <c r="H13" s="61"/>
      <c r="I13" s="68"/>
      <c r="J13" s="28"/>
      <c r="K13" s="25"/>
      <c r="L13" s="31"/>
      <c r="M13" s="32"/>
    </row>
    <row r="14" spans="2:25" x14ac:dyDescent="0.25">
      <c r="B14" s="19" t="s">
        <v>15</v>
      </c>
      <c r="C14" s="20"/>
      <c r="D14" s="23" t="s">
        <v>18</v>
      </c>
      <c r="E14" s="24"/>
      <c r="F14" s="63">
        <v>620</v>
      </c>
      <c r="G14" s="60"/>
      <c r="H14" s="59">
        <v>1</v>
      </c>
      <c r="I14" s="66"/>
      <c r="J14" s="27">
        <v>0.72</v>
      </c>
      <c r="K14" s="23"/>
      <c r="L14" s="29">
        <f>F14*0.001*H14*J14</f>
        <v>0.44639999999999996</v>
      </c>
      <c r="M14" s="30"/>
    </row>
    <row r="15" spans="2:25" x14ac:dyDescent="0.25">
      <c r="B15" s="21"/>
      <c r="C15" s="22"/>
      <c r="D15" s="25"/>
      <c r="E15" s="26"/>
      <c r="F15" s="64"/>
      <c r="G15" s="28"/>
      <c r="H15" s="26"/>
      <c r="I15" s="67"/>
      <c r="J15" s="28"/>
      <c r="K15" s="25"/>
      <c r="L15" s="31"/>
      <c r="M15" s="32"/>
    </row>
    <row r="16" spans="2:25" ht="14.25" customHeight="1" thickBot="1" x14ac:dyDescent="0.3">
      <c r="B16" s="21"/>
      <c r="C16" s="22"/>
      <c r="D16" s="25"/>
      <c r="E16" s="26"/>
      <c r="F16" s="64"/>
      <c r="G16" s="28"/>
      <c r="H16" s="26"/>
      <c r="I16" s="67"/>
      <c r="J16" s="28"/>
      <c r="K16" s="25"/>
      <c r="L16" s="31"/>
      <c r="M16" s="32"/>
    </row>
    <row r="17" spans="2:13" ht="15.75" hidden="1" thickBot="1" x14ac:dyDescent="0.3">
      <c r="B17" s="21"/>
      <c r="C17" s="22"/>
      <c r="D17" s="25"/>
      <c r="E17" s="26"/>
      <c r="F17" s="65"/>
      <c r="G17" s="62"/>
      <c r="H17" s="61"/>
      <c r="I17" s="68"/>
      <c r="J17" s="28"/>
      <c r="K17" s="25"/>
      <c r="L17" s="31"/>
      <c r="M17" s="32"/>
    </row>
    <row r="18" spans="2:13" x14ac:dyDescent="0.25">
      <c r="B18" s="33" t="s">
        <v>19</v>
      </c>
      <c r="C18" s="34"/>
      <c r="D18" s="34"/>
      <c r="E18" s="34"/>
      <c r="F18" s="35"/>
      <c r="G18" s="35"/>
      <c r="H18" s="35"/>
      <c r="I18" s="35"/>
      <c r="J18" s="34"/>
      <c r="K18" s="34"/>
      <c r="L18" s="10">
        <f>SUM(L8+L14)</f>
        <v>35.078400000000002</v>
      </c>
      <c r="M18" s="11"/>
    </row>
    <row r="19" spans="2:13" ht="15.75" thickBot="1" x14ac:dyDescent="0.3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12"/>
      <c r="M19" s="13"/>
    </row>
    <row r="20" spans="2:13" ht="15.75" thickBot="1" x14ac:dyDescent="0.3">
      <c r="B20" s="14" t="s">
        <v>22</v>
      </c>
      <c r="C20" s="15"/>
      <c r="D20" s="15"/>
      <c r="E20" s="15"/>
      <c r="F20" s="15"/>
      <c r="G20" s="15"/>
      <c r="H20" s="15"/>
      <c r="I20" s="15"/>
      <c r="J20" s="15"/>
      <c r="K20" s="16"/>
      <c r="L20" s="17">
        <f>L18*28</f>
        <v>982.19520000000011</v>
      </c>
      <c r="M20" s="18"/>
    </row>
    <row r="21" spans="2:13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4"/>
      <c r="M21" s="4"/>
    </row>
    <row r="22" spans="2:13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4"/>
      <c r="M22" s="4"/>
    </row>
    <row r="23" spans="2:13" ht="15.75" thickBot="1" x14ac:dyDescent="0.3">
      <c r="B23" s="7"/>
      <c r="C23" s="7"/>
      <c r="D23" s="3"/>
      <c r="E23" s="3"/>
      <c r="F23" s="8"/>
      <c r="G23" s="8"/>
      <c r="H23" s="8"/>
      <c r="I23" s="8"/>
      <c r="J23" s="3"/>
      <c r="K23" s="3"/>
      <c r="L23" s="9"/>
      <c r="M23" s="9"/>
    </row>
    <row r="24" spans="2:13" x14ac:dyDescent="0.25">
      <c r="B24" s="53" t="s">
        <v>21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5"/>
    </row>
    <row r="25" spans="2:13" ht="15.75" thickBot="1" x14ac:dyDescent="0.3">
      <c r="B25" s="47" t="s">
        <v>0</v>
      </c>
      <c r="C25" s="41"/>
      <c r="D25" s="41" t="s">
        <v>7</v>
      </c>
      <c r="E25" s="41"/>
      <c r="F25" s="56" t="s">
        <v>3</v>
      </c>
      <c r="G25" s="56"/>
      <c r="H25" s="56" t="s">
        <v>4</v>
      </c>
      <c r="I25" s="56"/>
      <c r="J25" s="41" t="s">
        <v>5</v>
      </c>
      <c r="K25" s="41"/>
      <c r="L25" s="57" t="s">
        <v>6</v>
      </c>
      <c r="M25" s="58"/>
    </row>
    <row r="26" spans="2:13" x14ac:dyDescent="0.25">
      <c r="B26" s="19" t="s">
        <v>1</v>
      </c>
      <c r="C26" s="20"/>
      <c r="D26" s="23" t="s">
        <v>13</v>
      </c>
      <c r="E26" s="40"/>
      <c r="F26" s="63">
        <v>220</v>
      </c>
      <c r="G26" s="60"/>
      <c r="H26" s="59">
        <v>2</v>
      </c>
      <c r="I26" s="66"/>
      <c r="J26" s="46">
        <v>4.4400000000000004</v>
      </c>
      <c r="K26" s="23"/>
      <c r="L26" s="29">
        <f>F26*0.001*H26*J26+F27*0.001*H27*J26</f>
        <v>1.9536000000000002</v>
      </c>
      <c r="M26" s="30"/>
    </row>
    <row r="27" spans="2:13" ht="15.75" thickBot="1" x14ac:dyDescent="0.3">
      <c r="B27" s="38"/>
      <c r="C27" s="39"/>
      <c r="D27" s="41"/>
      <c r="E27" s="42"/>
      <c r="F27" s="65"/>
      <c r="G27" s="62"/>
      <c r="H27" s="61"/>
      <c r="I27" s="68"/>
      <c r="J27" s="47"/>
      <c r="K27" s="41"/>
      <c r="L27" s="48"/>
      <c r="M27" s="49"/>
    </row>
    <row r="28" spans="2:13" x14ac:dyDescent="0.25">
      <c r="B28" s="19" t="s">
        <v>2</v>
      </c>
      <c r="C28" s="20"/>
      <c r="D28" s="23" t="s">
        <v>14</v>
      </c>
      <c r="E28" s="24"/>
      <c r="F28" s="63">
        <v>120</v>
      </c>
      <c r="G28" s="60"/>
      <c r="H28" s="59">
        <v>2</v>
      </c>
      <c r="I28" s="66"/>
      <c r="J28" s="27">
        <v>2.5499999999999998</v>
      </c>
      <c r="K28" s="23"/>
      <c r="L28" s="29">
        <f>F28*0.001*H28*J28</f>
        <v>0.61199999999999999</v>
      </c>
      <c r="M28" s="30"/>
    </row>
    <row r="29" spans="2:13" x14ac:dyDescent="0.25">
      <c r="B29" s="21"/>
      <c r="C29" s="22"/>
      <c r="D29" s="25"/>
      <c r="E29" s="26"/>
      <c r="F29" s="64"/>
      <c r="G29" s="28"/>
      <c r="H29" s="26"/>
      <c r="I29" s="67"/>
      <c r="J29" s="28"/>
      <c r="K29" s="25"/>
      <c r="L29" s="31"/>
      <c r="M29" s="32"/>
    </row>
    <row r="30" spans="2:13" ht="6" customHeight="1" thickBot="1" x14ac:dyDescent="0.3">
      <c r="B30" s="21"/>
      <c r="C30" s="22"/>
      <c r="D30" s="25"/>
      <c r="E30" s="26"/>
      <c r="F30" s="64"/>
      <c r="G30" s="28"/>
      <c r="H30" s="26"/>
      <c r="I30" s="67"/>
      <c r="J30" s="28"/>
      <c r="K30" s="25"/>
      <c r="L30" s="31"/>
      <c r="M30" s="32"/>
    </row>
    <row r="31" spans="2:13" ht="15.75" hidden="1" thickBot="1" x14ac:dyDescent="0.3">
      <c r="B31" s="21"/>
      <c r="C31" s="22"/>
      <c r="D31" s="25"/>
      <c r="E31" s="26"/>
      <c r="F31" s="65"/>
      <c r="G31" s="62"/>
      <c r="H31" s="61"/>
      <c r="I31" s="68"/>
      <c r="J31" s="28"/>
      <c r="K31" s="25"/>
      <c r="L31" s="31"/>
      <c r="M31" s="32"/>
    </row>
    <row r="32" spans="2:13" x14ac:dyDescent="0.25">
      <c r="B32" s="19" t="s">
        <v>15</v>
      </c>
      <c r="C32" s="20"/>
      <c r="D32" s="23" t="s">
        <v>18</v>
      </c>
      <c r="E32" s="24"/>
      <c r="F32" s="63">
        <v>620</v>
      </c>
      <c r="G32" s="60"/>
      <c r="H32" s="59">
        <v>1</v>
      </c>
      <c r="I32" s="66"/>
      <c r="J32" s="27">
        <v>0.72</v>
      </c>
      <c r="K32" s="23"/>
      <c r="L32" s="29">
        <f>F32*0.001*H32*J32</f>
        <v>0.44639999999999996</v>
      </c>
      <c r="M32" s="30"/>
    </row>
    <row r="33" spans="2:14" x14ac:dyDescent="0.25">
      <c r="B33" s="21"/>
      <c r="C33" s="22"/>
      <c r="D33" s="25"/>
      <c r="E33" s="26"/>
      <c r="F33" s="64"/>
      <c r="G33" s="28"/>
      <c r="H33" s="26"/>
      <c r="I33" s="67"/>
      <c r="J33" s="28"/>
      <c r="K33" s="25"/>
      <c r="L33" s="31"/>
      <c r="M33" s="32"/>
    </row>
    <row r="34" spans="2:14" ht="4.5" customHeight="1" thickBot="1" x14ac:dyDescent="0.3">
      <c r="B34" s="21"/>
      <c r="C34" s="22"/>
      <c r="D34" s="25"/>
      <c r="E34" s="26"/>
      <c r="F34" s="64"/>
      <c r="G34" s="28"/>
      <c r="H34" s="26"/>
      <c r="I34" s="67"/>
      <c r="J34" s="28"/>
      <c r="K34" s="25"/>
      <c r="L34" s="31"/>
      <c r="M34" s="32"/>
    </row>
    <row r="35" spans="2:14" ht="15.75" hidden="1" thickBot="1" x14ac:dyDescent="0.3">
      <c r="B35" s="21"/>
      <c r="C35" s="22"/>
      <c r="D35" s="25"/>
      <c r="E35" s="26"/>
      <c r="F35" s="65"/>
      <c r="G35" s="62"/>
      <c r="H35" s="61"/>
      <c r="I35" s="68"/>
      <c r="J35" s="28"/>
      <c r="K35" s="25"/>
      <c r="L35" s="31"/>
      <c r="M35" s="32"/>
    </row>
    <row r="36" spans="2:14" x14ac:dyDescent="0.25">
      <c r="B36" s="33" t="s">
        <v>20</v>
      </c>
      <c r="C36" s="34"/>
      <c r="D36" s="34"/>
      <c r="E36" s="34"/>
      <c r="F36" s="35"/>
      <c r="G36" s="35"/>
      <c r="H36" s="35"/>
      <c r="I36" s="35"/>
      <c r="J36" s="34"/>
      <c r="K36" s="34"/>
      <c r="L36" s="10">
        <f>SUM(L26+L32)</f>
        <v>2.4000000000000004</v>
      </c>
      <c r="M36" s="11"/>
    </row>
    <row r="37" spans="2:14" ht="15.75" thickBot="1" x14ac:dyDescent="0.3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12"/>
      <c r="M37" s="13"/>
    </row>
    <row r="38" spans="2:14" ht="15.75" thickBot="1" x14ac:dyDescent="0.3">
      <c r="B38" s="14" t="s">
        <v>12</v>
      </c>
      <c r="C38" s="15"/>
      <c r="D38" s="15"/>
      <c r="E38" s="15"/>
      <c r="F38" s="15"/>
      <c r="G38" s="15"/>
      <c r="H38" s="15"/>
      <c r="I38" s="15"/>
      <c r="J38" s="15"/>
      <c r="K38" s="16"/>
      <c r="L38" s="17">
        <f>L36*20</f>
        <v>48.000000000000007</v>
      </c>
      <c r="M38" s="18"/>
    </row>
    <row r="39" spans="2:14" x14ac:dyDescent="0.25">
      <c r="B39" s="7"/>
      <c r="C39" s="7"/>
      <c r="D39" s="3"/>
      <c r="E39" s="3"/>
      <c r="F39" s="8"/>
      <c r="G39" s="8"/>
      <c r="H39" s="8"/>
      <c r="I39" s="8"/>
      <c r="J39" s="3"/>
      <c r="K39" s="3"/>
      <c r="L39" s="9"/>
      <c r="M39" s="9"/>
    </row>
    <row r="40" spans="2:14" x14ac:dyDescent="0.25">
      <c r="B40" s="7"/>
      <c r="C40" s="7"/>
      <c r="D40" s="3"/>
      <c r="E40" s="3"/>
      <c r="F40" s="3"/>
      <c r="G40" s="3"/>
      <c r="H40" s="3"/>
      <c r="I40" s="3"/>
      <c r="J40" s="3"/>
      <c r="K40" s="3"/>
      <c r="L40" s="9"/>
      <c r="M40" s="9"/>
    </row>
    <row r="41" spans="2:14" ht="15.75" thickBot="1" x14ac:dyDescent="0.3">
      <c r="B41" s="7"/>
      <c r="C41" s="7"/>
      <c r="D41" s="3"/>
      <c r="E41" s="3"/>
      <c r="F41" s="3"/>
      <c r="G41" s="3"/>
      <c r="H41" s="3"/>
      <c r="I41" s="3"/>
      <c r="J41" s="3"/>
      <c r="K41" s="3"/>
      <c r="L41" s="9"/>
      <c r="M41" s="9"/>
    </row>
    <row r="42" spans="2:14" x14ac:dyDescent="0.25">
      <c r="B42" s="53" t="s">
        <v>11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5"/>
      <c r="N42" s="2"/>
    </row>
    <row r="43" spans="2:14" ht="15.75" thickBot="1" x14ac:dyDescent="0.3">
      <c r="B43" s="47" t="s">
        <v>0</v>
      </c>
      <c r="C43" s="41"/>
      <c r="D43" s="41" t="s">
        <v>7</v>
      </c>
      <c r="E43" s="41"/>
      <c r="F43" s="56" t="s">
        <v>3</v>
      </c>
      <c r="G43" s="56"/>
      <c r="H43" s="56" t="s">
        <v>4</v>
      </c>
      <c r="I43" s="56"/>
      <c r="J43" s="41" t="s">
        <v>5</v>
      </c>
      <c r="K43" s="41"/>
      <c r="L43" s="57" t="s">
        <v>6</v>
      </c>
      <c r="M43" s="58"/>
    </row>
    <row r="44" spans="2:14" x14ac:dyDescent="0.25">
      <c r="B44" s="19" t="s">
        <v>1</v>
      </c>
      <c r="C44" s="20"/>
      <c r="D44" s="23" t="s">
        <v>13</v>
      </c>
      <c r="E44" s="40"/>
      <c r="F44" s="43">
        <v>1380</v>
      </c>
      <c r="G44" s="44"/>
      <c r="H44" s="44">
        <v>1</v>
      </c>
      <c r="I44" s="45"/>
      <c r="J44" s="46">
        <v>4.4400000000000004</v>
      </c>
      <c r="K44" s="23"/>
      <c r="L44" s="29">
        <f>F44*0.001*H44*J44+F45*0.001*H45*J44</f>
        <v>15.895200000000003</v>
      </c>
      <c r="M44" s="30"/>
    </row>
    <row r="45" spans="2:14" ht="15.75" thickBot="1" x14ac:dyDescent="0.3">
      <c r="B45" s="38"/>
      <c r="C45" s="39"/>
      <c r="D45" s="41"/>
      <c r="E45" s="42"/>
      <c r="F45" s="50">
        <v>1100</v>
      </c>
      <c r="G45" s="51"/>
      <c r="H45" s="51">
        <v>2</v>
      </c>
      <c r="I45" s="52"/>
      <c r="J45" s="47"/>
      <c r="K45" s="41"/>
      <c r="L45" s="48"/>
      <c r="M45" s="49"/>
    </row>
    <row r="46" spans="2:14" x14ac:dyDescent="0.25">
      <c r="B46" s="19" t="s">
        <v>2</v>
      </c>
      <c r="C46" s="20"/>
      <c r="D46" s="23" t="s">
        <v>14</v>
      </c>
      <c r="E46" s="24"/>
      <c r="F46" s="63">
        <v>1280</v>
      </c>
      <c r="G46" s="60"/>
      <c r="H46" s="59">
        <v>2</v>
      </c>
      <c r="I46" s="66"/>
      <c r="J46" s="27">
        <v>2.5499999999999998</v>
      </c>
      <c r="K46" s="23"/>
      <c r="L46" s="29">
        <f>F46*0.001*H46*J46</f>
        <v>6.5279999999999996</v>
      </c>
      <c r="M46" s="30"/>
    </row>
    <row r="47" spans="2:14" x14ac:dyDescent="0.25">
      <c r="B47" s="21"/>
      <c r="C47" s="22"/>
      <c r="D47" s="25"/>
      <c r="E47" s="26"/>
      <c r="F47" s="64"/>
      <c r="G47" s="28"/>
      <c r="H47" s="26"/>
      <c r="I47" s="67"/>
      <c r="J47" s="28"/>
      <c r="K47" s="25"/>
      <c r="L47" s="31"/>
      <c r="M47" s="32"/>
    </row>
    <row r="48" spans="2:14" x14ac:dyDescent="0.25">
      <c r="B48" s="21"/>
      <c r="C48" s="22"/>
      <c r="D48" s="25"/>
      <c r="E48" s="26"/>
      <c r="F48" s="64"/>
      <c r="G48" s="28"/>
      <c r="H48" s="26"/>
      <c r="I48" s="67"/>
      <c r="J48" s="28"/>
      <c r="K48" s="25"/>
      <c r="L48" s="31"/>
      <c r="M48" s="32"/>
    </row>
    <row r="49" spans="2:13" ht="15.75" thickBot="1" x14ac:dyDescent="0.3">
      <c r="B49" s="21"/>
      <c r="C49" s="22"/>
      <c r="D49" s="25"/>
      <c r="E49" s="26"/>
      <c r="F49" s="65"/>
      <c r="G49" s="62"/>
      <c r="H49" s="61"/>
      <c r="I49" s="68"/>
      <c r="J49" s="28"/>
      <c r="K49" s="25"/>
      <c r="L49" s="31"/>
      <c r="M49" s="32"/>
    </row>
    <row r="50" spans="2:13" x14ac:dyDescent="0.25">
      <c r="B50" s="19" t="s">
        <v>15</v>
      </c>
      <c r="C50" s="20"/>
      <c r="D50" s="23" t="s">
        <v>18</v>
      </c>
      <c r="E50" s="24"/>
      <c r="F50" s="63">
        <v>620</v>
      </c>
      <c r="G50" s="60"/>
      <c r="H50" s="59">
        <v>10</v>
      </c>
      <c r="I50" s="66"/>
      <c r="J50" s="27">
        <v>0.72</v>
      </c>
      <c r="K50" s="23"/>
      <c r="L50" s="29">
        <f>F50*0.001*H50*J50</f>
        <v>4.4639999999999995</v>
      </c>
      <c r="M50" s="30"/>
    </row>
    <row r="51" spans="2:13" x14ac:dyDescent="0.25">
      <c r="B51" s="21"/>
      <c r="C51" s="22"/>
      <c r="D51" s="25"/>
      <c r="E51" s="26"/>
      <c r="F51" s="64"/>
      <c r="G51" s="28"/>
      <c r="H51" s="26"/>
      <c r="I51" s="67"/>
      <c r="J51" s="28"/>
      <c r="K51" s="25"/>
      <c r="L51" s="31"/>
      <c r="M51" s="32"/>
    </row>
    <row r="52" spans="2:13" x14ac:dyDescent="0.25">
      <c r="B52" s="21"/>
      <c r="C52" s="22"/>
      <c r="D52" s="25"/>
      <c r="E52" s="26"/>
      <c r="F52" s="64"/>
      <c r="G52" s="28"/>
      <c r="H52" s="26"/>
      <c r="I52" s="67"/>
      <c r="J52" s="28"/>
      <c r="K52" s="25"/>
      <c r="L52" s="31"/>
      <c r="M52" s="32"/>
    </row>
    <row r="53" spans="2:13" ht="15.75" thickBot="1" x14ac:dyDescent="0.3">
      <c r="B53" s="21"/>
      <c r="C53" s="22"/>
      <c r="D53" s="25"/>
      <c r="E53" s="26"/>
      <c r="F53" s="65"/>
      <c r="G53" s="62"/>
      <c r="H53" s="61"/>
      <c r="I53" s="68"/>
      <c r="J53" s="28"/>
      <c r="K53" s="25"/>
      <c r="L53" s="31"/>
      <c r="M53" s="32"/>
    </row>
    <row r="54" spans="2:13" x14ac:dyDescent="0.25">
      <c r="B54" s="33" t="s">
        <v>24</v>
      </c>
      <c r="C54" s="34"/>
      <c r="D54" s="34"/>
      <c r="E54" s="34"/>
      <c r="F54" s="35"/>
      <c r="G54" s="35"/>
      <c r="H54" s="35"/>
      <c r="I54" s="35"/>
      <c r="J54" s="34"/>
      <c r="K54" s="34"/>
      <c r="L54" s="10">
        <f>SUM(L44+L50)</f>
        <v>20.359200000000001</v>
      </c>
      <c r="M54" s="11"/>
    </row>
    <row r="55" spans="2:13" ht="15.75" thickBot="1" x14ac:dyDescent="0.3"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2"/>
      <c r="M55" s="13"/>
    </row>
    <row r="56" spans="2:13" ht="15.75" thickBot="1" x14ac:dyDescent="0.3">
      <c r="B56" s="14" t="s">
        <v>23</v>
      </c>
      <c r="C56" s="15"/>
      <c r="D56" s="15"/>
      <c r="E56" s="15"/>
      <c r="F56" s="15"/>
      <c r="G56" s="15"/>
      <c r="H56" s="15"/>
      <c r="I56" s="15"/>
      <c r="J56" s="15"/>
      <c r="K56" s="16"/>
      <c r="L56" s="17">
        <f>L54*4</f>
        <v>81.436800000000005</v>
      </c>
      <c r="M56" s="18"/>
    </row>
    <row r="57" spans="2:13" x14ac:dyDescent="0.25">
      <c r="B57" s="3"/>
      <c r="C57" s="3"/>
      <c r="D57" s="3"/>
      <c r="E57" s="3"/>
      <c r="F57" s="3"/>
      <c r="G57" s="3"/>
      <c r="H57" s="3"/>
      <c r="I57" s="3"/>
      <c r="J57" s="3"/>
      <c r="K57" s="3"/>
      <c r="L57" s="4"/>
      <c r="M57" s="4"/>
    </row>
    <row r="58" spans="2:13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6"/>
      <c r="M58" s="6"/>
    </row>
    <row r="59" spans="2:13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2:13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2:13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2:13" x14ac:dyDescent="0.25">
      <c r="B62" s="7"/>
      <c r="C62" s="7"/>
      <c r="D62" s="3"/>
      <c r="E62" s="3"/>
      <c r="F62" s="8"/>
      <c r="G62" s="8"/>
      <c r="H62" s="8"/>
      <c r="I62" s="8"/>
      <c r="J62" s="3"/>
      <c r="K62" s="3"/>
      <c r="L62" s="9"/>
      <c r="M62" s="9"/>
    </row>
    <row r="63" spans="2:13" x14ac:dyDescent="0.25">
      <c r="B63" s="7"/>
      <c r="C63" s="7"/>
      <c r="D63" s="3"/>
      <c r="E63" s="3"/>
      <c r="F63" s="8"/>
      <c r="G63" s="8"/>
      <c r="H63" s="8"/>
      <c r="I63" s="8"/>
      <c r="J63" s="3"/>
      <c r="K63" s="3"/>
      <c r="L63" s="9"/>
      <c r="M63" s="9"/>
    </row>
    <row r="64" spans="2:13" x14ac:dyDescent="0.25">
      <c r="B64" s="7"/>
      <c r="C64" s="7"/>
      <c r="D64" s="3"/>
      <c r="E64" s="3"/>
      <c r="F64" s="8"/>
      <c r="G64" s="8"/>
      <c r="H64" s="8"/>
      <c r="I64" s="8"/>
      <c r="J64" s="3"/>
      <c r="K64" s="3"/>
      <c r="L64" s="9"/>
      <c r="M64" s="9"/>
    </row>
    <row r="65" spans="2:13" x14ac:dyDescent="0.25">
      <c r="B65" s="7"/>
      <c r="C65" s="7"/>
      <c r="D65" s="3"/>
      <c r="E65" s="3"/>
      <c r="F65" s="8"/>
      <c r="G65" s="8"/>
      <c r="H65" s="8"/>
      <c r="I65" s="8"/>
      <c r="J65" s="3"/>
      <c r="K65" s="3"/>
      <c r="L65" s="9"/>
      <c r="M65" s="9"/>
    </row>
    <row r="66" spans="2:13" x14ac:dyDescent="0.25">
      <c r="B66" s="7"/>
      <c r="C66" s="7"/>
      <c r="D66" s="3"/>
      <c r="E66" s="3"/>
      <c r="F66" s="3"/>
      <c r="G66" s="3"/>
      <c r="H66" s="3"/>
      <c r="I66" s="3"/>
      <c r="J66" s="3"/>
      <c r="K66" s="3"/>
      <c r="L66" s="9"/>
      <c r="M66" s="9"/>
    </row>
    <row r="67" spans="2:13" x14ac:dyDescent="0.25">
      <c r="B67" s="7"/>
      <c r="C67" s="7"/>
      <c r="D67" s="3"/>
      <c r="E67" s="3"/>
      <c r="F67" s="3"/>
      <c r="G67" s="3"/>
      <c r="H67" s="3"/>
      <c r="I67" s="3"/>
      <c r="J67" s="3"/>
      <c r="K67" s="3"/>
      <c r="L67" s="9"/>
      <c r="M67" s="9"/>
    </row>
    <row r="68" spans="2:13" x14ac:dyDescent="0.25">
      <c r="B68" s="7"/>
      <c r="C68" s="7"/>
      <c r="D68" s="3"/>
      <c r="E68" s="3"/>
      <c r="F68" s="3"/>
      <c r="G68" s="3"/>
      <c r="H68" s="3"/>
      <c r="I68" s="3"/>
      <c r="J68" s="3"/>
      <c r="K68" s="3"/>
      <c r="L68" s="9"/>
      <c r="M68" s="9"/>
    </row>
    <row r="69" spans="2:13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4"/>
      <c r="M69" s="4"/>
    </row>
    <row r="70" spans="2:13" x14ac:dyDescent="0.25">
      <c r="B70" s="3"/>
      <c r="C70" s="3"/>
      <c r="D70" s="3"/>
      <c r="E70" s="3"/>
      <c r="F70" s="3"/>
      <c r="G70" s="3"/>
      <c r="H70" s="3"/>
      <c r="I70" s="3"/>
      <c r="J70" s="3"/>
      <c r="K70" s="3"/>
      <c r="L70" s="4"/>
      <c r="M70" s="4"/>
    </row>
    <row r="71" spans="2:13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2:13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2:13" x14ac:dyDescent="0.2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2:13" x14ac:dyDescent="0.25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2:13" x14ac:dyDescent="0.25">
      <c r="B75" s="7"/>
      <c r="C75" s="7"/>
      <c r="D75" s="3"/>
      <c r="E75" s="3"/>
      <c r="F75" s="8"/>
      <c r="G75" s="8"/>
      <c r="H75" s="8"/>
      <c r="I75" s="8"/>
      <c r="J75" s="3"/>
      <c r="K75" s="3"/>
      <c r="L75" s="9"/>
      <c r="M75" s="9"/>
    </row>
    <row r="76" spans="2:13" x14ac:dyDescent="0.25">
      <c r="B76" s="7"/>
      <c r="C76" s="7"/>
      <c r="D76" s="3"/>
      <c r="E76" s="3"/>
      <c r="F76" s="8"/>
      <c r="G76" s="8"/>
      <c r="H76" s="8"/>
      <c r="I76" s="8"/>
      <c r="J76" s="3"/>
      <c r="K76" s="3"/>
      <c r="L76" s="9"/>
      <c r="M76" s="9"/>
    </row>
    <row r="77" spans="2:13" x14ac:dyDescent="0.25">
      <c r="B77" s="7"/>
      <c r="C77" s="7"/>
      <c r="D77" s="3"/>
      <c r="E77" s="3"/>
      <c r="F77" s="8"/>
      <c r="G77" s="8"/>
      <c r="H77" s="8"/>
      <c r="I77" s="8"/>
      <c r="J77" s="3"/>
      <c r="K77" s="3"/>
      <c r="L77" s="9"/>
      <c r="M77" s="9"/>
    </row>
    <row r="78" spans="2:13" x14ac:dyDescent="0.25">
      <c r="B78" s="7"/>
      <c r="C78" s="7"/>
      <c r="D78" s="3"/>
      <c r="E78" s="3"/>
      <c r="F78" s="8"/>
      <c r="G78" s="8"/>
      <c r="H78" s="8"/>
      <c r="I78" s="8"/>
      <c r="J78" s="3"/>
      <c r="K78" s="3"/>
      <c r="L78" s="9"/>
      <c r="M78" s="9"/>
    </row>
    <row r="79" spans="2:13" x14ac:dyDescent="0.25">
      <c r="B79" s="7"/>
      <c r="C79" s="7"/>
      <c r="D79" s="3"/>
      <c r="E79" s="3"/>
      <c r="F79" s="8"/>
      <c r="G79" s="8"/>
      <c r="H79" s="8"/>
      <c r="I79" s="8"/>
      <c r="J79" s="3"/>
      <c r="K79" s="3"/>
      <c r="L79" s="9"/>
      <c r="M79" s="9"/>
    </row>
    <row r="80" spans="2:13" x14ac:dyDescent="0.25">
      <c r="B80" s="7"/>
      <c r="C80" s="7"/>
      <c r="D80" s="3"/>
      <c r="E80" s="3"/>
      <c r="F80" s="8"/>
      <c r="G80" s="8"/>
      <c r="H80" s="8"/>
      <c r="I80" s="8"/>
      <c r="J80" s="3"/>
      <c r="K80" s="3"/>
      <c r="L80" s="9"/>
      <c r="M80" s="9"/>
    </row>
    <row r="81" spans="2:13" x14ac:dyDescent="0.25">
      <c r="B81" s="7"/>
      <c r="C81" s="7"/>
      <c r="D81" s="3"/>
      <c r="E81" s="3"/>
      <c r="F81" s="8"/>
      <c r="G81" s="8"/>
      <c r="H81" s="8"/>
      <c r="I81" s="8"/>
      <c r="J81" s="3"/>
      <c r="K81" s="3"/>
      <c r="L81" s="9"/>
      <c r="M81" s="9"/>
    </row>
    <row r="82" spans="2:13" x14ac:dyDescent="0.25">
      <c r="B82" s="7"/>
      <c r="C82" s="7"/>
      <c r="D82" s="3"/>
      <c r="E82" s="3"/>
      <c r="F82" s="3"/>
      <c r="G82" s="3"/>
      <c r="H82" s="3"/>
      <c r="I82" s="3"/>
      <c r="J82" s="3"/>
      <c r="K82" s="3"/>
      <c r="L82" s="9"/>
      <c r="M82" s="9"/>
    </row>
    <row r="83" spans="2:13" x14ac:dyDescent="0.25">
      <c r="B83" s="7"/>
      <c r="C83" s="7"/>
      <c r="D83" s="3"/>
      <c r="E83" s="3"/>
      <c r="F83" s="3"/>
      <c r="G83" s="3"/>
      <c r="H83" s="3"/>
      <c r="I83" s="3"/>
      <c r="J83" s="3"/>
      <c r="K83" s="3"/>
      <c r="L83" s="9"/>
      <c r="M83" s="9"/>
    </row>
    <row r="84" spans="2:13" x14ac:dyDescent="0.25">
      <c r="B84" s="7"/>
      <c r="C84" s="7"/>
      <c r="D84" s="3"/>
      <c r="E84" s="3"/>
      <c r="F84" s="3"/>
      <c r="G84" s="3"/>
      <c r="H84" s="3"/>
      <c r="I84" s="3"/>
      <c r="J84" s="3"/>
      <c r="K84" s="3"/>
      <c r="L84" s="9"/>
      <c r="M84" s="9"/>
    </row>
    <row r="85" spans="2:13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4"/>
      <c r="M85" s="4"/>
    </row>
    <row r="86" spans="2:13" x14ac:dyDescent="0.25">
      <c r="B86" s="3"/>
      <c r="C86" s="3"/>
      <c r="D86" s="3"/>
      <c r="E86" s="3"/>
      <c r="F86" s="3"/>
      <c r="G86" s="3"/>
      <c r="H86" s="3"/>
      <c r="I86" s="3"/>
      <c r="J86" s="3"/>
      <c r="K86" s="3"/>
      <c r="L86" s="4"/>
      <c r="M86" s="4"/>
    </row>
    <row r="87" spans="2:13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6"/>
      <c r="M87" s="6"/>
    </row>
    <row r="88" spans="2:13" x14ac:dyDescent="0.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2:13" x14ac:dyDescent="0.2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2:13" x14ac:dyDescent="0.25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2:13" x14ac:dyDescent="0.25">
      <c r="B91" s="7"/>
      <c r="C91" s="7"/>
      <c r="D91" s="3"/>
      <c r="E91" s="3"/>
      <c r="F91" s="8"/>
      <c r="G91" s="8"/>
      <c r="H91" s="8"/>
      <c r="I91" s="8"/>
      <c r="J91" s="3"/>
      <c r="K91" s="3"/>
      <c r="L91" s="9"/>
      <c r="M91" s="9"/>
    </row>
    <row r="92" spans="2:13" x14ac:dyDescent="0.25">
      <c r="B92" s="7"/>
      <c r="C92" s="7"/>
      <c r="D92" s="3"/>
      <c r="E92" s="3"/>
      <c r="F92" s="8"/>
      <c r="G92" s="8"/>
      <c r="H92" s="8"/>
      <c r="I92" s="8"/>
      <c r="J92" s="3"/>
      <c r="K92" s="3"/>
      <c r="L92" s="9"/>
      <c r="M92" s="9"/>
    </row>
    <row r="93" spans="2:13" x14ac:dyDescent="0.25">
      <c r="B93" s="7"/>
      <c r="C93" s="7"/>
      <c r="D93" s="3"/>
      <c r="E93" s="3"/>
      <c r="F93" s="8"/>
      <c r="G93" s="8"/>
      <c r="H93" s="8"/>
      <c r="I93" s="8"/>
      <c r="J93" s="3"/>
      <c r="K93" s="3"/>
      <c r="L93" s="9"/>
      <c r="M93" s="9"/>
    </row>
    <row r="94" spans="2:13" x14ac:dyDescent="0.25">
      <c r="B94" s="7"/>
      <c r="C94" s="7"/>
      <c r="D94" s="3"/>
      <c r="E94" s="3"/>
      <c r="F94" s="8"/>
      <c r="G94" s="8"/>
      <c r="H94" s="8"/>
      <c r="I94" s="8"/>
      <c r="J94" s="3"/>
      <c r="K94" s="3"/>
      <c r="L94" s="9"/>
      <c r="M94" s="9"/>
    </row>
    <row r="95" spans="2:13" x14ac:dyDescent="0.25">
      <c r="B95" s="7"/>
      <c r="C95" s="7"/>
      <c r="D95" s="3"/>
      <c r="E95" s="3"/>
      <c r="F95" s="3"/>
      <c r="G95" s="3"/>
      <c r="H95" s="3"/>
      <c r="I95" s="3"/>
      <c r="J95" s="3"/>
      <c r="K95" s="3"/>
      <c r="L95" s="9"/>
      <c r="M95" s="9"/>
    </row>
    <row r="96" spans="2:13" x14ac:dyDescent="0.25">
      <c r="B96" s="7"/>
      <c r="C96" s="7"/>
      <c r="D96" s="3"/>
      <c r="E96" s="3"/>
      <c r="F96" s="3"/>
      <c r="G96" s="3"/>
      <c r="H96" s="3"/>
      <c r="I96" s="3"/>
      <c r="J96" s="3"/>
      <c r="K96" s="3"/>
      <c r="L96" s="9"/>
      <c r="M96" s="9"/>
    </row>
    <row r="97" spans="2:13" x14ac:dyDescent="0.25">
      <c r="B97" s="7"/>
      <c r="C97" s="7"/>
      <c r="D97" s="3"/>
      <c r="E97" s="3"/>
      <c r="F97" s="3"/>
      <c r="G97" s="3"/>
      <c r="H97" s="3"/>
      <c r="I97" s="3"/>
      <c r="J97" s="3"/>
      <c r="K97" s="3"/>
      <c r="L97" s="9"/>
      <c r="M97" s="9"/>
    </row>
    <row r="98" spans="2:13" x14ac:dyDescent="0.25">
      <c r="B98" s="3"/>
      <c r="C98" s="3"/>
      <c r="D98" s="3"/>
      <c r="E98" s="3"/>
      <c r="F98" s="3"/>
      <c r="G98" s="3"/>
      <c r="H98" s="3"/>
      <c r="I98" s="3"/>
      <c r="J98" s="3"/>
      <c r="K98" s="3"/>
      <c r="L98" s="4"/>
      <c r="M98" s="4"/>
    </row>
    <row r="99" spans="2:13" x14ac:dyDescent="0.25">
      <c r="B99" s="3"/>
      <c r="C99" s="3"/>
      <c r="D99" s="3"/>
      <c r="E99" s="3"/>
      <c r="F99" s="3"/>
      <c r="G99" s="3"/>
      <c r="H99" s="3"/>
      <c r="I99" s="3"/>
      <c r="J99" s="3"/>
      <c r="K99" s="3"/>
      <c r="L99" s="4"/>
      <c r="M99" s="4"/>
    </row>
    <row r="100" spans="2:13" x14ac:dyDescent="0.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2:13" x14ac:dyDescent="0.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2:13" x14ac:dyDescent="0.2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2:13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2:13" x14ac:dyDescent="0.25">
      <c r="B104" s="7"/>
      <c r="C104" s="7"/>
      <c r="D104" s="3"/>
      <c r="E104" s="3"/>
      <c r="F104" s="8"/>
      <c r="G104" s="8"/>
      <c r="H104" s="8"/>
      <c r="I104" s="8"/>
      <c r="J104" s="3"/>
      <c r="K104" s="3"/>
      <c r="L104" s="9"/>
      <c r="M104" s="9"/>
    </row>
    <row r="105" spans="2:13" x14ac:dyDescent="0.25">
      <c r="B105" s="7"/>
      <c r="C105" s="7"/>
      <c r="D105" s="3"/>
      <c r="E105" s="3"/>
      <c r="F105" s="8"/>
      <c r="G105" s="8"/>
      <c r="H105" s="8"/>
      <c r="I105" s="8"/>
      <c r="J105" s="3"/>
      <c r="K105" s="3"/>
      <c r="L105" s="9"/>
      <c r="M105" s="9"/>
    </row>
    <row r="106" spans="2:13" x14ac:dyDescent="0.25">
      <c r="B106" s="7"/>
      <c r="C106" s="7"/>
      <c r="D106" s="3"/>
      <c r="E106" s="3"/>
      <c r="F106" s="8"/>
      <c r="G106" s="8"/>
      <c r="H106" s="8"/>
      <c r="I106" s="8"/>
      <c r="J106" s="3"/>
      <c r="K106" s="3"/>
      <c r="L106" s="9"/>
      <c r="M106" s="9"/>
    </row>
    <row r="107" spans="2:13" x14ac:dyDescent="0.25">
      <c r="B107" s="7"/>
      <c r="C107" s="7"/>
      <c r="D107" s="3"/>
      <c r="E107" s="3"/>
      <c r="F107" s="8"/>
      <c r="G107" s="8"/>
      <c r="H107" s="8"/>
      <c r="I107" s="8"/>
      <c r="J107" s="3"/>
      <c r="K107" s="3"/>
      <c r="L107" s="9"/>
      <c r="M107" s="9"/>
    </row>
    <row r="108" spans="2:13" x14ac:dyDescent="0.25">
      <c r="B108" s="7"/>
      <c r="C108" s="7"/>
      <c r="D108" s="3"/>
      <c r="E108" s="3"/>
      <c r="F108" s="8"/>
      <c r="G108" s="8"/>
      <c r="H108" s="8"/>
      <c r="I108" s="8"/>
      <c r="J108" s="3"/>
      <c r="K108" s="3"/>
      <c r="L108" s="9"/>
      <c r="M108" s="9"/>
    </row>
    <row r="109" spans="2:13" x14ac:dyDescent="0.25">
      <c r="B109" s="7"/>
      <c r="C109" s="7"/>
      <c r="D109" s="3"/>
      <c r="E109" s="3"/>
      <c r="F109" s="8"/>
      <c r="G109" s="8"/>
      <c r="H109" s="8"/>
      <c r="I109" s="8"/>
      <c r="J109" s="3"/>
      <c r="K109" s="3"/>
      <c r="L109" s="9"/>
      <c r="M109" s="9"/>
    </row>
    <row r="110" spans="2:13" x14ac:dyDescent="0.25">
      <c r="B110" s="7"/>
      <c r="C110" s="7"/>
      <c r="D110" s="3"/>
      <c r="E110" s="3"/>
      <c r="F110" s="8"/>
      <c r="G110" s="8"/>
      <c r="H110" s="8"/>
      <c r="I110" s="8"/>
      <c r="J110" s="3"/>
      <c r="K110" s="3"/>
      <c r="L110" s="9"/>
      <c r="M110" s="9"/>
    </row>
    <row r="111" spans="2:13" x14ac:dyDescent="0.25">
      <c r="B111" s="7"/>
      <c r="C111" s="7"/>
      <c r="D111" s="3"/>
      <c r="E111" s="3"/>
      <c r="F111" s="3"/>
      <c r="G111" s="3"/>
      <c r="H111" s="3"/>
      <c r="I111" s="3"/>
      <c r="J111" s="3"/>
      <c r="K111" s="3"/>
      <c r="L111" s="9"/>
      <c r="M111" s="9"/>
    </row>
    <row r="112" spans="2:13" x14ac:dyDescent="0.25">
      <c r="B112" s="7"/>
      <c r="C112" s="7"/>
      <c r="D112" s="3"/>
      <c r="E112" s="3"/>
      <c r="F112" s="3"/>
      <c r="G112" s="3"/>
      <c r="H112" s="3"/>
      <c r="I112" s="3"/>
      <c r="J112" s="3"/>
      <c r="K112" s="3"/>
      <c r="L112" s="9"/>
      <c r="M112" s="9"/>
    </row>
    <row r="113" spans="2:13" x14ac:dyDescent="0.25">
      <c r="B113" s="7"/>
      <c r="C113" s="7"/>
      <c r="D113" s="3"/>
      <c r="E113" s="3"/>
      <c r="F113" s="3"/>
      <c r="G113" s="3"/>
      <c r="H113" s="3"/>
      <c r="I113" s="3"/>
      <c r="J113" s="3"/>
      <c r="K113" s="3"/>
      <c r="L113" s="9"/>
      <c r="M113" s="9"/>
    </row>
    <row r="114" spans="2:13" x14ac:dyDescent="0.2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4"/>
      <c r="M114" s="4"/>
    </row>
    <row r="115" spans="2:13" x14ac:dyDescent="0.2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4"/>
      <c r="M115" s="4"/>
    </row>
    <row r="116" spans="2:13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6"/>
      <c r="M116" s="6"/>
    </row>
    <row r="117" spans="2:13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2:13" x14ac:dyDescent="0.2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2:13" x14ac:dyDescent="0.2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2:13" x14ac:dyDescent="0.25">
      <c r="B120" s="7"/>
      <c r="C120" s="7"/>
      <c r="D120" s="3"/>
      <c r="E120" s="3"/>
      <c r="F120" s="8"/>
      <c r="G120" s="8"/>
      <c r="H120" s="8"/>
      <c r="I120" s="8"/>
      <c r="J120" s="3"/>
      <c r="K120" s="3"/>
      <c r="L120" s="9"/>
      <c r="M120" s="9"/>
    </row>
    <row r="121" spans="2:13" x14ac:dyDescent="0.25">
      <c r="B121" s="7"/>
      <c r="C121" s="7"/>
      <c r="D121" s="3"/>
      <c r="E121" s="3"/>
      <c r="F121" s="8"/>
      <c r="G121" s="8"/>
      <c r="H121" s="8"/>
      <c r="I121" s="8"/>
      <c r="J121" s="3"/>
      <c r="K121" s="3"/>
      <c r="L121" s="9"/>
      <c r="M121" s="9"/>
    </row>
    <row r="122" spans="2:13" x14ac:dyDescent="0.25">
      <c r="B122" s="7"/>
      <c r="C122" s="7"/>
      <c r="D122" s="3"/>
      <c r="E122" s="3"/>
      <c r="F122" s="8"/>
      <c r="G122" s="8"/>
      <c r="H122" s="8"/>
      <c r="I122" s="8"/>
      <c r="J122" s="3"/>
      <c r="K122" s="3"/>
      <c r="L122" s="9"/>
      <c r="M122" s="9"/>
    </row>
    <row r="123" spans="2:13" x14ac:dyDescent="0.25">
      <c r="B123" s="7"/>
      <c r="C123" s="7"/>
      <c r="D123" s="3"/>
      <c r="E123" s="3"/>
      <c r="F123" s="8"/>
      <c r="G123" s="8"/>
      <c r="H123" s="8"/>
      <c r="I123" s="8"/>
      <c r="J123" s="3"/>
      <c r="K123" s="3"/>
      <c r="L123" s="9"/>
      <c r="M123" s="9"/>
    </row>
    <row r="124" spans="2:13" x14ac:dyDescent="0.25">
      <c r="B124" s="7"/>
      <c r="C124" s="7"/>
      <c r="D124" s="3"/>
      <c r="E124" s="3"/>
      <c r="F124" s="3"/>
      <c r="G124" s="3"/>
      <c r="H124" s="3"/>
      <c r="I124" s="3"/>
      <c r="J124" s="3"/>
      <c r="K124" s="3"/>
      <c r="L124" s="9"/>
      <c r="M124" s="9"/>
    </row>
    <row r="125" spans="2:13" x14ac:dyDescent="0.25">
      <c r="B125" s="7"/>
      <c r="C125" s="7"/>
      <c r="D125" s="3"/>
      <c r="E125" s="3"/>
      <c r="F125" s="3"/>
      <c r="G125" s="3"/>
      <c r="H125" s="3"/>
      <c r="I125" s="3"/>
      <c r="J125" s="3"/>
      <c r="K125" s="3"/>
      <c r="L125" s="9"/>
      <c r="M125" s="9"/>
    </row>
    <row r="126" spans="2:13" x14ac:dyDescent="0.25">
      <c r="B126" s="7"/>
      <c r="C126" s="7"/>
      <c r="D126" s="3"/>
      <c r="E126" s="3"/>
      <c r="F126" s="3"/>
      <c r="G126" s="3"/>
      <c r="H126" s="3"/>
      <c r="I126" s="3"/>
      <c r="J126" s="3"/>
      <c r="K126" s="3"/>
      <c r="L126" s="9"/>
      <c r="M126" s="9"/>
    </row>
    <row r="127" spans="2:13" x14ac:dyDescent="0.25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4"/>
      <c r="M127" s="4"/>
    </row>
    <row r="128" spans="2:13" x14ac:dyDescent="0.25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4"/>
      <c r="M128" s="4"/>
    </row>
    <row r="129" spans="2:13" x14ac:dyDescent="0.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2:13" x14ac:dyDescent="0.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2:13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2:13" x14ac:dyDescent="0.25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2:13" x14ac:dyDescent="0.25">
      <c r="B133" s="7"/>
      <c r="C133" s="7"/>
      <c r="D133" s="3"/>
      <c r="E133" s="3"/>
      <c r="F133" s="8"/>
      <c r="G133" s="8"/>
      <c r="H133" s="8"/>
      <c r="I133" s="8"/>
      <c r="J133" s="3"/>
      <c r="K133" s="3"/>
      <c r="L133" s="9"/>
      <c r="M133" s="9"/>
    </row>
    <row r="134" spans="2:13" x14ac:dyDescent="0.25">
      <c r="B134" s="7"/>
      <c r="C134" s="7"/>
      <c r="D134" s="3"/>
      <c r="E134" s="3"/>
      <c r="F134" s="8"/>
      <c r="G134" s="8"/>
      <c r="H134" s="8"/>
      <c r="I134" s="8"/>
      <c r="J134" s="3"/>
      <c r="K134" s="3"/>
      <c r="L134" s="9"/>
      <c r="M134" s="9"/>
    </row>
    <row r="135" spans="2:13" x14ac:dyDescent="0.25">
      <c r="B135" s="7"/>
      <c r="C135" s="7"/>
      <c r="D135" s="3"/>
      <c r="E135" s="3"/>
      <c r="F135" s="8"/>
      <c r="G135" s="8"/>
      <c r="H135" s="8"/>
      <c r="I135" s="8"/>
      <c r="J135" s="3"/>
      <c r="K135" s="3"/>
      <c r="L135" s="9"/>
      <c r="M135" s="9"/>
    </row>
    <row r="136" spans="2:13" x14ac:dyDescent="0.25">
      <c r="B136" s="7"/>
      <c r="C136" s="7"/>
      <c r="D136" s="3"/>
      <c r="E136" s="3"/>
      <c r="F136" s="8"/>
      <c r="G136" s="8"/>
      <c r="H136" s="8"/>
      <c r="I136" s="8"/>
      <c r="J136" s="3"/>
      <c r="K136" s="3"/>
      <c r="L136" s="9"/>
      <c r="M136" s="9"/>
    </row>
    <row r="137" spans="2:13" x14ac:dyDescent="0.25">
      <c r="B137" s="7"/>
      <c r="C137" s="7"/>
      <c r="D137" s="3"/>
      <c r="E137" s="3"/>
      <c r="F137" s="8"/>
      <c r="G137" s="8"/>
      <c r="H137" s="8"/>
      <c r="I137" s="8"/>
      <c r="J137" s="3"/>
      <c r="K137" s="3"/>
      <c r="L137" s="9"/>
      <c r="M137" s="9"/>
    </row>
    <row r="138" spans="2:13" x14ac:dyDescent="0.25">
      <c r="B138" s="7"/>
      <c r="C138" s="7"/>
      <c r="D138" s="3"/>
      <c r="E138" s="3"/>
      <c r="F138" s="8"/>
      <c r="G138" s="8"/>
      <c r="H138" s="8"/>
      <c r="I138" s="8"/>
      <c r="J138" s="3"/>
      <c r="K138" s="3"/>
      <c r="L138" s="9"/>
      <c r="M138" s="9"/>
    </row>
    <row r="139" spans="2:13" x14ac:dyDescent="0.25">
      <c r="B139" s="7"/>
      <c r="C139" s="7"/>
      <c r="D139" s="3"/>
      <c r="E139" s="3"/>
      <c r="F139" s="8"/>
      <c r="G139" s="8"/>
      <c r="H139" s="8"/>
      <c r="I139" s="8"/>
      <c r="J139" s="3"/>
      <c r="K139" s="3"/>
      <c r="L139" s="9"/>
      <c r="M139" s="9"/>
    </row>
    <row r="140" spans="2:13" x14ac:dyDescent="0.25">
      <c r="B140" s="7"/>
      <c r="C140" s="7"/>
      <c r="D140" s="3"/>
      <c r="E140" s="3"/>
      <c r="F140" s="3"/>
      <c r="G140" s="3"/>
      <c r="H140" s="3"/>
      <c r="I140" s="3"/>
      <c r="J140" s="3"/>
      <c r="K140" s="3"/>
      <c r="L140" s="9"/>
      <c r="M140" s="9"/>
    </row>
    <row r="141" spans="2:13" x14ac:dyDescent="0.25">
      <c r="B141" s="7"/>
      <c r="C141" s="7"/>
      <c r="D141" s="3"/>
      <c r="E141" s="3"/>
      <c r="F141" s="3"/>
      <c r="G141" s="3"/>
      <c r="H141" s="3"/>
      <c r="I141" s="3"/>
      <c r="J141" s="3"/>
      <c r="K141" s="3"/>
      <c r="L141" s="9"/>
      <c r="M141" s="9"/>
    </row>
    <row r="142" spans="2:13" x14ac:dyDescent="0.25">
      <c r="B142" s="7"/>
      <c r="C142" s="7"/>
      <c r="D142" s="3"/>
      <c r="E142" s="3"/>
      <c r="F142" s="3"/>
      <c r="G142" s="3"/>
      <c r="H142" s="3"/>
      <c r="I142" s="3"/>
      <c r="J142" s="3"/>
      <c r="K142" s="3"/>
      <c r="L142" s="9"/>
      <c r="M142" s="9"/>
    </row>
    <row r="143" spans="2:13" x14ac:dyDescent="0.25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4"/>
      <c r="M143" s="4"/>
    </row>
    <row r="144" spans="2:13" x14ac:dyDescent="0.25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4"/>
      <c r="M144" s="4"/>
    </row>
    <row r="145" spans="2:13" x14ac:dyDescent="0.2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6"/>
      <c r="M145" s="6"/>
    </row>
  </sheetData>
  <mergeCells count="91">
    <mergeCell ref="B42:M42"/>
    <mergeCell ref="B43:C43"/>
    <mergeCell ref="D43:E43"/>
    <mergeCell ref="F43:G43"/>
    <mergeCell ref="H43:I43"/>
    <mergeCell ref="J43:K43"/>
    <mergeCell ref="B44:C45"/>
    <mergeCell ref="D44:E45"/>
    <mergeCell ref="F44:G44"/>
    <mergeCell ref="H44:I44"/>
    <mergeCell ref="J44:K45"/>
    <mergeCell ref="L44:M45"/>
    <mergeCell ref="F45:G45"/>
    <mergeCell ref="H45:I45"/>
    <mergeCell ref="B50:C53"/>
    <mergeCell ref="D50:E53"/>
    <mergeCell ref="F50:G53"/>
    <mergeCell ref="H50:I53"/>
    <mergeCell ref="J50:K53"/>
    <mergeCell ref="L50:M53"/>
    <mergeCell ref="B54:K55"/>
    <mergeCell ref="L54:M55"/>
    <mergeCell ref="B56:K56"/>
    <mergeCell ref="L56:M56"/>
    <mergeCell ref="B46:C49"/>
    <mergeCell ref="D46:E49"/>
    <mergeCell ref="F46:G49"/>
    <mergeCell ref="H46:I49"/>
    <mergeCell ref="J46:K49"/>
    <mergeCell ref="L46:M49"/>
    <mergeCell ref="B36:K37"/>
    <mergeCell ref="L36:M37"/>
    <mergeCell ref="B38:K38"/>
    <mergeCell ref="L38:M38"/>
    <mergeCell ref="F26:G27"/>
    <mergeCell ref="H26:I27"/>
    <mergeCell ref="D7:E7"/>
    <mergeCell ref="F7:G7"/>
    <mergeCell ref="H7:I7"/>
    <mergeCell ref="J7:K7"/>
    <mergeCell ref="L7:M7"/>
    <mergeCell ref="L8:M9"/>
    <mergeCell ref="D8:E9"/>
    <mergeCell ref="J8:K9"/>
    <mergeCell ref="B14:C17"/>
    <mergeCell ref="B8:C9"/>
    <mergeCell ref="F8:G8"/>
    <mergeCell ref="H8:I8"/>
    <mergeCell ref="F9:G9"/>
    <mergeCell ref="H9:I9"/>
    <mergeCell ref="B10:C13"/>
    <mergeCell ref="D10:E13"/>
    <mergeCell ref="J10:K13"/>
    <mergeCell ref="L10:M13"/>
    <mergeCell ref="B6:M6"/>
    <mergeCell ref="B7:C7"/>
    <mergeCell ref="F14:G17"/>
    <mergeCell ref="H14:I17"/>
    <mergeCell ref="F10:G13"/>
    <mergeCell ref="H10:I13"/>
    <mergeCell ref="D14:E17"/>
    <mergeCell ref="J14:K17"/>
    <mergeCell ref="L14:M17"/>
    <mergeCell ref="B18:K19"/>
    <mergeCell ref="L18:M19"/>
    <mergeCell ref="L43:M43"/>
    <mergeCell ref="B20:K20"/>
    <mergeCell ref="L20:M20"/>
    <mergeCell ref="F25:G25"/>
    <mergeCell ref="H25:I25"/>
    <mergeCell ref="B24:M24"/>
    <mergeCell ref="B25:C25"/>
    <mergeCell ref="D25:E25"/>
    <mergeCell ref="J25:K25"/>
    <mergeCell ref="L25:M25"/>
    <mergeCell ref="B26:C27"/>
    <mergeCell ref="D26:E27"/>
    <mergeCell ref="J26:K27"/>
    <mergeCell ref="L26:M27"/>
    <mergeCell ref="B28:C31"/>
    <mergeCell ref="D28:E31"/>
    <mergeCell ref="F28:G31"/>
    <mergeCell ref="H28:I31"/>
    <mergeCell ref="J28:K31"/>
    <mergeCell ref="L28:M31"/>
    <mergeCell ref="B32:C35"/>
    <mergeCell ref="D32:E35"/>
    <mergeCell ref="F32:G35"/>
    <mergeCell ref="H32:I35"/>
    <mergeCell ref="J32:K35"/>
    <mergeCell ref="L32:M35"/>
  </mergeCells>
  <hyperlinks>
    <hyperlink ref="P2" r:id="rId1"/>
    <hyperlink ref="P3" r:id="rId2"/>
  </hyperlinks>
  <pageMargins left="0.7" right="0.7" top="0.75" bottom="0.75" header="0.3" footer="0.3"/>
  <pageSetup paperSize="9" scale="24" fitToWidth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NoName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Kowalski Ryszard</cp:lastModifiedBy>
  <cp:lastPrinted>2023-01-02T10:57:44Z</cp:lastPrinted>
  <dcterms:created xsi:type="dcterms:W3CDTF">2022-03-14T12:55:16Z</dcterms:created>
  <dcterms:modified xsi:type="dcterms:W3CDTF">2023-12-19T13:25:23Z</dcterms:modified>
</cp:coreProperties>
</file>