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K\2024\5B10.291.1.21.2024.MK_ubezp. mienia\7. Wyjaśnienia SWZ - zestaw 2\do publikacji\"/>
    </mc:Choice>
  </mc:AlternateContent>
  <xr:revisionPtr revIDLastSave="0" documentId="13_ncr:1_{3A6F674F-34DE-451D-B32D-EB15671463A5}" xr6:coauthVersionLast="47" xr6:coauthVersionMax="47" xr10:uidLastSave="{00000000-0000-0000-0000-000000000000}"/>
  <bookViews>
    <workbookView xWindow="-21720" yWindow="-120" windowWidth="21840" windowHeight="13020" tabRatio="697" xr2:uid="{00000000-000D-0000-FFFF-FFFF00000000}"/>
  </bookViews>
  <sheets>
    <sheet name="UG szkody 2019-2023 NNW" sheetId="4" r:id="rId1"/>
    <sheet name="UG szkody 2019-2023 OC" sheetId="3" r:id="rId2"/>
    <sheet name="UG szkody 2019-2023 AR" sheetId="1" r:id="rId3"/>
    <sheet name="UG szkody 2019-2023 EEI" sheetId="7" r:id="rId4"/>
    <sheet name="Podsumowanie" sheetId="8" r:id="rId5"/>
  </sheets>
  <definedNames>
    <definedName name="_xlnm._FilterDatabase" localSheetId="2" hidden="1">'UG szkody 2019-2023 AR'!$A$1:$AP$196</definedName>
    <definedName name="_xlnm._FilterDatabase" localSheetId="3" hidden="1">'UG szkody 2019-2023 EEI'!$A$1:$AN$34</definedName>
    <definedName name="_xlnm._FilterDatabase" localSheetId="0" hidden="1">'UG szkody 2019-2023 NNW'!$A$1:$AQ$4</definedName>
    <definedName name="_xlnm._FilterDatabase" localSheetId="1" hidden="1">'UG szkody 2019-2023 OC'!$A$1:$AP$7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6" i="1" l="1"/>
  <c r="G196" i="1"/>
  <c r="C204" i="1"/>
  <c r="D204" i="1"/>
  <c r="D45" i="7"/>
  <c r="C45" i="7"/>
  <c r="H37" i="7"/>
  <c r="G37" i="7"/>
  <c r="D203" i="1"/>
  <c r="C203" i="1"/>
  <c r="D202" i="1"/>
  <c r="C202" i="1"/>
  <c r="D201" i="1"/>
  <c r="C201" i="1"/>
  <c r="D200" i="1"/>
  <c r="C200" i="1"/>
  <c r="D44" i="7"/>
  <c r="C44" i="7"/>
  <c r="D43" i="7"/>
  <c r="C43" i="7"/>
  <c r="D42" i="7"/>
  <c r="C42" i="7"/>
  <c r="D41" i="7"/>
  <c r="C41" i="7"/>
  <c r="B14" i="3"/>
  <c r="C12" i="3"/>
  <c r="B12" i="3"/>
  <c r="C12" i="4"/>
  <c r="B12" i="4"/>
  <c r="C10" i="4"/>
  <c r="B10" i="4"/>
  <c r="C9" i="4"/>
  <c r="B9" i="4"/>
  <c r="J2" i="8"/>
  <c r="I2" i="8"/>
  <c r="K2" i="8"/>
  <c r="L2" i="8"/>
  <c r="L7" i="8" s="1"/>
  <c r="I3" i="8"/>
  <c r="J3" i="8"/>
  <c r="K3" i="8"/>
  <c r="L3" i="8"/>
  <c r="I4" i="8"/>
  <c r="J4" i="8"/>
  <c r="K4" i="8"/>
  <c r="K7" i="8" s="1"/>
  <c r="L4" i="8"/>
  <c r="I5" i="8"/>
  <c r="J5" i="8"/>
  <c r="K5" i="8"/>
  <c r="L5" i="8"/>
  <c r="I6" i="8"/>
  <c r="J6" i="8"/>
  <c r="K6" i="8"/>
  <c r="L6" i="8"/>
  <c r="G8" i="3"/>
  <c r="G5" i="4"/>
  <c r="H5" i="4"/>
  <c r="H8" i="3"/>
  <c r="I7" i="8" l="1"/>
  <c r="J7" i="8"/>
</calcChain>
</file>

<file path=xl/sharedStrings.xml><?xml version="1.0" encoding="utf-8"?>
<sst xmlns="http://schemas.openxmlformats.org/spreadsheetml/2006/main" count="1302" uniqueCount="272">
  <si>
    <t>Polisa</t>
  </si>
  <si>
    <t>Przedmiot ub.</t>
  </si>
  <si>
    <t>Gr.</t>
  </si>
  <si>
    <t>Od</t>
  </si>
  <si>
    <t>Do</t>
  </si>
  <si>
    <t>Data zdarzenia</t>
  </si>
  <si>
    <t>Wypłaty</t>
  </si>
  <si>
    <t>Rezerwa-zmiana stanu</t>
  </si>
  <si>
    <t>Przedmiot szkody</t>
  </si>
  <si>
    <t>01</t>
  </si>
  <si>
    <t>09</t>
  </si>
  <si>
    <t>NIERUCHOMOŚĆ</t>
  </si>
  <si>
    <t>A-A625152</t>
  </si>
  <si>
    <t xml:space="preserve">8200 OSÓB </t>
  </si>
  <si>
    <t>13</t>
  </si>
  <si>
    <t>BUDYNKI I BUDOWLE BU DOWLE 80-309 GDAŃSK BAŻYŃSKIEGO 8</t>
  </si>
  <si>
    <t>A-A364812</t>
  </si>
  <si>
    <t xml:space="preserve">6700 STUDENTÓW PRAKT </t>
  </si>
  <si>
    <t>K03025988</t>
  </si>
  <si>
    <t>BUDYNKI I BUDOWLE ZE SPÓŁ OBIEKTÓW GDAŃSK; BUDYNEK"DOM OPATÓW PELPLIŃSKICH"; W.HI 80-894 GDAŃSK ELŻBI</t>
  </si>
  <si>
    <t>ELEWACJA</t>
  </si>
  <si>
    <t>BUDYNKI I BUDOWLE OŚ RODEK WYPOCZYNKOWY W ŁĄCZYNIE; DOMEK TYPU "SZAŁAS"; OŚRODEK  83-323 ŁĄCZYNO GM.S</t>
  </si>
  <si>
    <t>SZKLANA TABLICA MAGN</t>
  </si>
  <si>
    <t>SZLABAN</t>
  </si>
  <si>
    <t>K03020803</t>
  </si>
  <si>
    <t>OC ODPOWIEDZIALNOŚĆ CYWILNA</t>
  </si>
  <si>
    <t>CB727HF</t>
  </si>
  <si>
    <t>K03020808</t>
  </si>
  <si>
    <t>SPRZĘT ELEKTRONICZNY  PRZENOŚNY 80-308 GDAŃSK BAŻYŃSKIEGO 8</t>
  </si>
  <si>
    <t>LAPTOP</t>
  </si>
  <si>
    <t>HUAWEI SMART</t>
  </si>
  <si>
    <t>TELEFON</t>
  </si>
  <si>
    <t>HUAWEI P SMART</t>
  </si>
  <si>
    <t>SPRZĘT ELEKTRONICZNY  STACJONARNY 80-307 GDAŃSK ABRAHAMA 58</t>
  </si>
  <si>
    <t>NOTEBOOK</t>
  </si>
  <si>
    <t>LAPTOP LENOVO T450</t>
  </si>
  <si>
    <t>K03020809</t>
  </si>
  <si>
    <t>BUDYNKI I BUDOWLE ZE SPÓŁ OBIEKTÓW WYDZIAŁU NAUK SPOŁECZNYCH; BUDYNEK WYDZ.NAUK S 80-309 GDAŃSK BAŻYŃ</t>
  </si>
  <si>
    <t>BUDYNKI I BUDOWLE ZE SPÓŁ HOTELI ASYSTENCKICH; BUDYNEK - HOTEL ASYST.NR1; HOTEL A 80-306 GDAŃSK POLAN</t>
  </si>
  <si>
    <t>BUDYNKI I BUDOWLE ZE SPÓŁ OBIEKTÓW GDYNIA; BUDYNEK NAUKOWO-DYDAKTYCZNY; W.OCEANOG 81-378 GDYNIA PIŁSU</t>
  </si>
  <si>
    <t>BUDYNKI I BUDOWLE ZE SPÓŁ OBIEKTÓW OLIWA I; BUDYNEK BIUROWY; REKTORAT 80-309 GDAŃSK BAŻYŃSKIEGO 1A</t>
  </si>
  <si>
    <t>MASZYNY, URZĄDZENIA,  WYPOSAŻENIE 80-309 GDAŃSK BAŻYŃSKIEGO 8</t>
  </si>
  <si>
    <t>WINDA</t>
  </si>
  <si>
    <t>BUDYNKI I BUDOWLE ZE SPÓŁ BUDYNKÓW NAUKOWO-DYDAKT.; NEOFILOLOGIA / REKTORAT 80-309 GDAŃSK BAŻYŃSKIEGO</t>
  </si>
  <si>
    <t>OGRODZENIE</t>
  </si>
  <si>
    <t xml:space="preserve">BUDYNKI I BUDOWLE ZE SPÓŁ OBIEKTÓW OLIWA II; BUDYNEK NAUKOWO-DYDAKTYCZNY; W.MAT.F 80-308 GDAŃSK WITA </t>
  </si>
  <si>
    <t>DESKA SEDESOWA</t>
  </si>
  <si>
    <t xml:space="preserve">ogrodzenie </t>
  </si>
  <si>
    <t>BUDYNKI I BUDOWLE ZE SPÓŁ HOTELI ASYSTENCKICH; BUDYNEK-HOTEL ASYSTENCKI NR 2; HOT 80-502 GDAŃSK HALLE</t>
  </si>
  <si>
    <t>BUDYNKI I BUDOWLE ZE SPÓŁ OBIEKTÓW GDAŃSK; BUDYNEK LABOLATORYJ.-NAUKOWY; WYDZ BIO 80-822 GDAŃSK KŁADK</t>
  </si>
  <si>
    <t>SZYBY</t>
  </si>
  <si>
    <t>BUDYNKI I BUDOWLE BU DYNEK DYDAKTYCZNO - KONFERENCYJNY STACJI MORSKIEJ W HELU 84-150 HEL PORTOWA 4A</t>
  </si>
  <si>
    <t>SZYBA</t>
  </si>
  <si>
    <t>BUDYNKI I BUDOWLE ZE SPÓŁ DOMÓW STUDENCKICH GDAŃSK; DOM STUDENCKI NR 6; D.S. 80-824 GDAŃSK PODWALE PR</t>
  </si>
  <si>
    <t>TELEWIZOR</t>
  </si>
  <si>
    <t xml:space="preserve">BUDYNKI I BUDOWLE ZE SPÓŁ OBIEKTÓW OLIWA I; BUDYNEK SOCJ.PRZY STADIONIE; REKTORAT 80-312 GDAŃSK WITA </t>
  </si>
  <si>
    <t>SZYBA FASADOWA</t>
  </si>
  <si>
    <t xml:space="preserve">BUDYNKI I BUDOWLE ZE SPÓŁ OBIEKTÓW WYDZIAŁU BIOLOGII; BUDYNEK WYDZIAŁU BIOLOGII;  80-308 GDAŃSK WITA </t>
  </si>
  <si>
    <t xml:space="preserve">BUDYNKI I BUDOWLE ZE SPÓŁ OBIEKTÓW WYDZIAŁU CHEMII; BUDYNEK WYDZIAŁU CHEMII I; WY 80-308 GDAŃSK WITA </t>
  </si>
  <si>
    <t>MIENIE</t>
  </si>
  <si>
    <t>NIERUCHMOŚĆ</t>
  </si>
  <si>
    <t xml:space="preserve">BUDYNKI I BUDOWLE ZE SPÓŁ OBIEKTÓW SOPOT II; BUDYNEK NAUKOWO-DYDAKTYCZNY; WYDZIAŁ 81-824 SOPOT ARMII </t>
  </si>
  <si>
    <t xml:space="preserve">BUDYNKI I BUDOWLE ZE SPÓŁ DOMÓW STUDENCKICH SOPOT; BUDYNEK KOTŁOWNI DOM STUDENCKI 81-731 SOPOT BITWY </t>
  </si>
  <si>
    <t>BUDYNKI I BUDOWLE ZE SPÓŁ DOMÓW STUDENCKICH SOPOT; DOM STUDENCKI NR 9; D.S. 81-731 SOPOT BITWY POD PŁ</t>
  </si>
  <si>
    <t>OKNA</t>
  </si>
  <si>
    <t>BUDYNKI I BUDOWLE ZE SPÓŁ OBIEKTÓW HEL; BUDYNEK GŁÓWNY; W.OCEANOGRAFII I GEOGR. 84-150 HEL MORSKA 2</t>
  </si>
  <si>
    <t>BUDYNKI I BUDOWLE ZE SPÓŁ OBIEKTÓW GDAŃSK; WIATA MAGAZYNOWA; WYDZ BIOTECHNOLOGII 80-822 GDAŃSK KŁADKI</t>
  </si>
  <si>
    <t>INSTALACJA FREONOWA</t>
  </si>
  <si>
    <t>DESKI SEDESOWE</t>
  </si>
  <si>
    <t>BUDYNKI I BUDOWLE ZE SPÓŁ DOMÓW STUDENCKICH OLIWA; DOM STUDENCKI NR 3; D.S. 80-306 GDAŃSK POLANKI 65</t>
  </si>
  <si>
    <t>DACH</t>
  </si>
  <si>
    <t>BUDYNKI I BUDOWLE ZE SPÓŁ OBIEKTÓW OLIWA I; BUDYNEK WYDZ.PRAWA I ADMINISTRACJI; W 80-309 GDAŃSK BAŻYŃ</t>
  </si>
  <si>
    <t>WG F-RY</t>
  </si>
  <si>
    <t xml:space="preserve">BUDYNKI I BUDOWLE ZE SPÓŁ OBIEKTÓW SOPOT I; BUDYNEK NAUKOWO-DYDAKTYCZNY; WYDZIAŁ  81-824 SOPOT ARMII </t>
  </si>
  <si>
    <t>BUDYNKI I BUDOWLE ZE SPÓŁ OBIEKTÓW OLIWA I; BUDYNEK BIUROWY REKTORAT; REKTORAT 80-309 GDAŃSK BAŻYŃSKI</t>
  </si>
  <si>
    <t>DRZWI</t>
  </si>
  <si>
    <t>A-A338155</t>
  </si>
  <si>
    <t xml:space="preserve">5000 OSÓB NNW </t>
  </si>
  <si>
    <t>K03023428</t>
  </si>
  <si>
    <t>BUDYNEK</t>
  </si>
  <si>
    <t>SPRZĘT</t>
  </si>
  <si>
    <t>WE027VA</t>
  </si>
  <si>
    <t>OC MIENIE</t>
  </si>
  <si>
    <t>K03023429</t>
  </si>
  <si>
    <t>SPRZĘT ELEKTRONICZNY  PRZENOŚNY 80-309 GDAŃSK BAŻYŃSKIEGO 8 RP</t>
  </si>
  <si>
    <t>NOTEBOOK LENOVO</t>
  </si>
  <si>
    <t>laptopa Notebook Del</t>
  </si>
  <si>
    <t>TABLET APPLE IPAD AI</t>
  </si>
  <si>
    <t>K03023431</t>
  </si>
  <si>
    <t xml:space="preserve">BUDYNKI I BUDOWLE ZE SPÓŁ OBIEKTÓW HEL; BUDYNEK-BAZA NOCLEGOWA; W.OCEANOGRAFII I  84-150 HEL WIEJSKA </t>
  </si>
  <si>
    <t>BUDYNKI I BUDOWLE ZE SPÓŁ DOMÓW STUDENCKICH SOPOT; DOM STUDENCKI NR 7; D.S. 81-824 SOPOT ARMII KRAJOW</t>
  </si>
  <si>
    <t>PANEL SZYBY</t>
  </si>
  <si>
    <t>BUDYNKI I BUDOWLE ZE SPÓŁ OBIEKTÓW GDAŃSK; BUDYNEK NAUKOWO-DYDAKTYCZNY; W.HISTORY 80-851 GDAŃSK BIELA</t>
  </si>
  <si>
    <t>SUFIT</t>
  </si>
  <si>
    <t>BUDYNKI I BUDOWLE ZE SPÓŁ OBIEKTÓW JEDNOSTEK POZAWYDZIAŁOWYCH; BUDYNEK -BIAŁY DOM 80-306 GDAŃSK POLAN</t>
  </si>
  <si>
    <t xml:space="preserve">BUDYNKI I BUDOWLE ZE SPÓŁ OBIEKTÓW OLIWA II; ZESPÓŁ BUDYNKÓW NAUKOWO-DYDAKT.; W.F 80-308 GDAŃSK WITA </t>
  </si>
  <si>
    <t xml:space="preserve"> panel sterujący </t>
  </si>
  <si>
    <t>BUDYNKI I BUDOWLE ZE SPÓŁ OBIEKTÓW WYDZIAŁU BIOLOGII; BUDYNEK MUROWANY; W.BIOLOGI 80-680 GDAŃSK ORNIT</t>
  </si>
  <si>
    <t>szyba</t>
  </si>
  <si>
    <t>BUDYNKI I BUDOWLE ZE SPÓŁ OBIEKTÓW SOPOT II; OŚRODEK DYDAKTYCZNO-KONFERENCYJNY; W 81-864 SOPOT PIASKO</t>
  </si>
  <si>
    <t>BUDYNKI I BUDOWLE ZE SPÓŁ OBIEKTÓW GDAŃSK; BUDYNEK GŁÓWNY DYDAKTYCZNO- ADMINISTRA 80-851 GDAŃSK BIELA</t>
  </si>
  <si>
    <t>BUDYNKI I BUDOWLE ZE SPÓŁ OBIEKTÓW GDAŃSK; BUDYNEK SZKOLNY Z SALĄ GIMNASTYCZNĄ; W 80-822 GDAŃSK KŁADK</t>
  </si>
  <si>
    <t>MONITOR AOC</t>
  </si>
  <si>
    <t xml:space="preserve">BUDYNKI I BUDOWLE ZE SPÓŁ OBIEKTÓW BIBLIOTEKI UG; BUDYNEK BIBLIOTEKI GŁÓWNEJ; BIB 80-308 GDAŃSK WITA </t>
  </si>
  <si>
    <t>BUDYNKI I BUDOWLE ZE SPÓŁ OBIEKTÓW OLIWA I; BUDYNEK "13"; REKTORAT 80-308 GDAŃSK WITA STWOSZA 58</t>
  </si>
  <si>
    <t>SZYBA W OKNIE</t>
  </si>
  <si>
    <t xml:space="preserve">SUFIT W KUCHNI ORAZ </t>
  </si>
  <si>
    <t>SUBSTANCJA BUDOWLANA</t>
  </si>
  <si>
    <t>SZYBA BALUSTRADA</t>
  </si>
  <si>
    <t>ZALANIE</t>
  </si>
  <si>
    <t>WYPOSAŻENIE</t>
  </si>
  <si>
    <t>K03024777</t>
  </si>
  <si>
    <t xml:space="preserve"> NOTEBOOK HP ELITEBO</t>
  </si>
  <si>
    <t>SPRZĘT ELEKTRONICZNY  STACJONARNY 80-309 GDAŃSK BAŻYŃSKIEGO 8</t>
  </si>
  <si>
    <t>KLAWIATURA APPLE MAC</t>
  </si>
  <si>
    <t>ARB GREY XIAOM</t>
  </si>
  <si>
    <t>SPRZĘT ELEKTRONICZNY  STACJONARNY 80-308 GDAŃSK WITA STWOSZA 57</t>
  </si>
  <si>
    <t>Notebook Apple MGN93</t>
  </si>
  <si>
    <t>TELEFON SAMSUNG GALA</t>
  </si>
  <si>
    <t>TELEFON XIAOMI REDMI</t>
  </si>
  <si>
    <t>K03024778</t>
  </si>
  <si>
    <t>BUDYNKI I BUDOWLE ZE SPÓŁ OBIEKTÓW SOPOT II; PAWILON - AULA; WYDZIAŁ ZARZĄDZANIA 81-824 SOPOT ARMII K</t>
  </si>
  <si>
    <t>BUDYNKI I BUDOWLE ZE SPÓŁ OBIEKTÓW OLIWA II; BARAK MUROWANY; W.MAT.FIZ.INF. 80-308 GDAŃSK MACIERZY SZ</t>
  </si>
  <si>
    <t>POMIESZCZENIA BUDYNK</t>
  </si>
  <si>
    <t>OGRODZENIE STADIONU</t>
  </si>
  <si>
    <t>BUDYNKI I BUDOWLE ZE SPÓŁ DOMÓW STUDENCKICH OLIWA; DOM STUDENCKI NR 10; D.S. 80-308 GDAŃSK MACIERZY S</t>
  </si>
  <si>
    <t>ZALANIE POMIESZCZEŃ</t>
  </si>
  <si>
    <t>ZALANIE POKOJU 203</t>
  </si>
  <si>
    <t>BUDYNKI I BUDOWLE ZE SPÓŁ DOMÓW STUDENCKICH OLIWA; DOM STUDENCKI NR 4; D.S. 80-306 GDAŃSK POLANKI 66</t>
  </si>
  <si>
    <t>BUDYNKI I BUDOWLE ZE SPÓŁ DOMÓW STUDENCKICH OLIWA; DOM STUDENCKI NR 5; D.S. 80-306 GDAŃSK POLANKI 64</t>
  </si>
  <si>
    <t>SUFIT POMIESZCZEŃ</t>
  </si>
  <si>
    <t>Monitor AOC</t>
  </si>
  <si>
    <t>BUDYNKI I BUDOWLE WY DZIAŁ OCEANOGRAFII I GEOGRAFII 84-150 HEL MORSKA 2</t>
  </si>
  <si>
    <t>wirówki Eppendorf 54</t>
  </si>
  <si>
    <t>POMIESZCZENIE BUDYNK</t>
  </si>
  <si>
    <t>DRZWI EWAKUACYJNE</t>
  </si>
  <si>
    <t>SZYBA BALUSTRADY</t>
  </si>
  <si>
    <t>ZALANIE POMIESZCZENI</t>
  </si>
  <si>
    <t>OKNO W DRZWIACH WEJŚ</t>
  </si>
  <si>
    <t>INSTALACJA MULTIMEDI</t>
  </si>
  <si>
    <t>EKRAN ZWIJANY</t>
  </si>
  <si>
    <t xml:space="preserve"> POSZUKIWANIA PRZYCZ</t>
  </si>
  <si>
    <t>K03025931</t>
  </si>
  <si>
    <t>GDA61066</t>
  </si>
  <si>
    <t>GRAFFITI</t>
  </si>
  <si>
    <t>CHODNIK</t>
  </si>
  <si>
    <t>BUDYNKI I BUDOWLE BU DYNEK INSTYTUTU BIOTECHNOLOGII; BUDYNEK INSTYTUTU BIOTECHNOL 80-307 GDAŃSK ABRAH</t>
  </si>
  <si>
    <t>K03022092</t>
  </si>
  <si>
    <t>XIAOMI NOTE 6 PRO</t>
  </si>
  <si>
    <t>XIAOMI REDMI NOTE 6</t>
  </si>
  <si>
    <t>REDMI NOTE 6 PRO</t>
  </si>
  <si>
    <t>NOTEBOOK ASUS X750</t>
  </si>
  <si>
    <t xml:space="preserve">Laptop DELL </t>
  </si>
  <si>
    <t>NOTEBOOK DELL</t>
  </si>
  <si>
    <t>K03022093</t>
  </si>
  <si>
    <t>INST. WODOCIĄGOWA</t>
  </si>
  <si>
    <t>BUDYNKI I BUDOWLE ZE SPÓŁ OBIEKTÓW GDYNIA; BUDYNEK BIUROWO-LABOLATORYJNY; W.OCEAN 81-378 GDYNIA PIŁSU</t>
  </si>
  <si>
    <t>BUDYNKI I BUDOWLE ZE SPÓŁ OBIEKTÓW WYDZIAŁU CHEMII; BUDYNEK WARSZTATOWY /*; WYDZ  80-216 GDAŃSK SOBIE</t>
  </si>
  <si>
    <t>PRZEWODY ELEKTRYCZNE</t>
  </si>
  <si>
    <t>POKÓJ</t>
  </si>
  <si>
    <t>MIENIE OSÓB TRZECICH 80-309 GDAŃSK BAŻYŃSKIEGO 8</t>
  </si>
  <si>
    <t>POJEMNIK</t>
  </si>
  <si>
    <t>BUDYNKI I BUDOWLE ZE SPÓŁ OBIEKTÓW GDAŃSK; BUDYNEK DYDAKTYCZNY /*; WYDZ BIOLOGII 80-441 GDAŃSK LEGION</t>
  </si>
  <si>
    <t>KLIMATYZACJA</t>
  </si>
  <si>
    <t>LATARNIA</t>
  </si>
  <si>
    <t>SKRZYNKA ELEKTRONICZ</t>
  </si>
  <si>
    <t>PŁYTY STERUJĄCE</t>
  </si>
  <si>
    <t>NISKOCENNE SKŁADNIKI  MAJĄTKU 80-309 GDAŃSK BAŻYŃSKIEGO 8</t>
  </si>
  <si>
    <t>BUDYNKI I BUDOWLE ZE SPÓŁ OBIEKTÓW OLIWA I; PAWILON; REKTORAT 80-309 GDAŃSK BAŻYŃSKIEGO 1A</t>
  </si>
  <si>
    <t>OŚCIEŻNICA DRZWIOWA</t>
  </si>
  <si>
    <t>PARAPET</t>
  </si>
  <si>
    <t>MEMBRANA ZAWORU BEZP</t>
  </si>
  <si>
    <t>UPS</t>
  </si>
  <si>
    <t>BUDYNKI I BUDOWLE ZE SPÓŁ DOMÓW STUDENCKICH SOPOT; DOM STUDENCKI NR 8; D.S. 81-828 SOPOT 1 MAJ 12</t>
  </si>
  <si>
    <t>UPS-Y</t>
  </si>
  <si>
    <t>CENTRALA WENTYLACJI</t>
  </si>
  <si>
    <t>MONITORY</t>
  </si>
  <si>
    <t>K03025981</t>
  </si>
  <si>
    <t xml:space="preserve">  TELEFON XIAOMI MI </t>
  </si>
  <si>
    <t>Apple MacBook Pro 13</t>
  </si>
  <si>
    <t>INSTALACJA WENTYLACY</t>
  </si>
  <si>
    <t>MONITOR LCD</t>
  </si>
  <si>
    <t>LUSTRO W KABINIE DŹW</t>
  </si>
  <si>
    <t>SZYBA W DRZWIACH</t>
  </si>
  <si>
    <t>ROLETA OKIENNA, ELEK</t>
  </si>
  <si>
    <t>SZYBA DASZKU</t>
  </si>
  <si>
    <t>INSTALACJA WODOCIĄGO</t>
  </si>
  <si>
    <t xml:space="preserve">laptopa Dell </t>
  </si>
  <si>
    <t>MIKROSKOP</t>
  </si>
  <si>
    <t>sprężarka</t>
  </si>
  <si>
    <t xml:space="preserve"> </t>
  </si>
  <si>
    <t>Przyczyna szkody</t>
  </si>
  <si>
    <t>uszkodzenie dłoni</t>
  </si>
  <si>
    <t>upadek</t>
  </si>
  <si>
    <t>OSOBA</t>
  </si>
  <si>
    <t>najechanie na metalowy pręt</t>
  </si>
  <si>
    <t>ugoda zawarta bez udziału UG</t>
  </si>
  <si>
    <t>ulewa, zalanie - brak winy</t>
  </si>
  <si>
    <t>silny wiatr porwał śmietnik z wiaty, który uderzył w auto - brak winy</t>
  </si>
  <si>
    <t>przewrócenie się drzew</t>
  </si>
  <si>
    <t xml:space="preserve">na samochód spadły gałęzie w związku z prowadzonymi przez UG pracami porzadkowymi </t>
  </si>
  <si>
    <t>b/d</t>
  </si>
  <si>
    <t>kradzież</t>
  </si>
  <si>
    <t>uszkodzenie (upadek)</t>
  </si>
  <si>
    <t>uszkodzenie (zalanie)</t>
  </si>
  <si>
    <t>uszkodzenie</t>
  </si>
  <si>
    <t>uszkodzenie (przepięcie)</t>
  </si>
  <si>
    <t>zalanie (awaria)</t>
  </si>
  <si>
    <t>uszkodzenie (nieznany sprawca)</t>
  </si>
  <si>
    <t>uszkodzenie (awaria)</t>
  </si>
  <si>
    <t>zapłon substancji</t>
  </si>
  <si>
    <t>zalanie</t>
  </si>
  <si>
    <t>uszkodzenie (pęknięcie)</t>
  </si>
  <si>
    <t>zalanie (warunki pogodowe)</t>
  </si>
  <si>
    <t>uszkodzenie (stłuczenie)</t>
  </si>
  <si>
    <t>uszkodzenie (utopienie)</t>
  </si>
  <si>
    <t>uszkodzenie (wandalizm)</t>
  </si>
  <si>
    <t>uszkodzenie (wybicie)</t>
  </si>
  <si>
    <t>uszkodzenie (wiatr)</t>
  </si>
  <si>
    <t>awaria</t>
  </si>
  <si>
    <t>zapadnięcie się chodnika</t>
  </si>
  <si>
    <t>graffiti</t>
  </si>
  <si>
    <t>uszkodzenie (warunki pogodowe)</t>
  </si>
  <si>
    <t>kradzież z włamaniem</t>
  </si>
  <si>
    <t>uszkodzenie (upadek i zalanie)</t>
  </si>
  <si>
    <t>uszkodzenie (nieznany pojazd)</t>
  </si>
  <si>
    <t>stłuczenie szyby w dachu (zwierzęta)</t>
  </si>
  <si>
    <t>kradzież zwykła</t>
  </si>
  <si>
    <t>uszkodzenie (zawilgocenie)</t>
  </si>
  <si>
    <t>uszkodzenie (przygniecenie)</t>
  </si>
  <si>
    <r>
      <rPr>
        <b/>
        <sz val="12"/>
        <color indexed="53"/>
        <rFont val="Arial"/>
        <family val="2"/>
        <charset val="238"/>
      </rPr>
      <t>*</t>
    </r>
    <r>
      <rPr>
        <sz val="8"/>
        <rFont val="Arial"/>
        <family val="2"/>
        <charset val="238"/>
      </rPr>
      <t xml:space="preserve"> --&gt; nastąpiła wymiana środka gaśniczego jako działanie naprawcze mające zapobiec podobnym szkodom w przyszłości</t>
    </r>
  </si>
  <si>
    <r>
      <t xml:space="preserve">K03022093 </t>
    </r>
    <r>
      <rPr>
        <b/>
        <sz val="10"/>
        <color indexed="53"/>
        <rFont val="MS Sans Serif"/>
        <charset val="238"/>
      </rPr>
      <t>*</t>
    </r>
  </si>
  <si>
    <t>AR</t>
  </si>
  <si>
    <t>EEI</t>
  </si>
  <si>
    <t>K03024776</t>
  </si>
  <si>
    <t>K03022091</t>
  </si>
  <si>
    <t>średnioroczna szkodowość</t>
  </si>
  <si>
    <t>OC</t>
  </si>
  <si>
    <t>2023 / 2024</t>
  </si>
  <si>
    <t>A-A637765</t>
  </si>
  <si>
    <t>2022 / 2023</t>
  </si>
  <si>
    <t>2021 / 2022</t>
  </si>
  <si>
    <t>A-A611479</t>
  </si>
  <si>
    <t>2020 / 2021</t>
  </si>
  <si>
    <t>2019 / 2020</t>
  </si>
  <si>
    <t>NNW</t>
  </si>
  <si>
    <t>NNW WYPŁATY I REZERWY</t>
  </si>
  <si>
    <t>OC WYPŁATY I REZERWY</t>
  </si>
  <si>
    <t>EEI WYPŁATY I REZERWY</t>
  </si>
  <si>
    <t xml:space="preserve">AR WYPŁATY I REZERWY </t>
  </si>
  <si>
    <t>ROK POLISOWY</t>
  </si>
  <si>
    <t>Suma rezerw</t>
  </si>
  <si>
    <t>Suma wypłat</t>
  </si>
  <si>
    <t>Data do</t>
  </si>
  <si>
    <t>Data od</t>
  </si>
  <si>
    <t>Numer polisy</t>
  </si>
  <si>
    <t>Ryzyko</t>
  </si>
  <si>
    <t>SPRZĘT ELEKTRONICZNY</t>
  </si>
  <si>
    <t>LAPTOP LENOVO THINKP</t>
  </si>
  <si>
    <t>uszkodzenie (osoba trzecia)</t>
  </si>
  <si>
    <t>WYŚWIETLACZ CHŁODZIA</t>
  </si>
  <si>
    <t>POSADZKA</t>
  </si>
  <si>
    <t>POMOST</t>
  </si>
  <si>
    <t>zapadnięcie się posadzki</t>
  </si>
  <si>
    <r>
      <t>BUDYNKI I BUDOWLE OŚ RODEK WYPOCZYNKOWY W ŁĄCZYNIE;</t>
    </r>
    <r>
      <rPr>
        <sz val="8"/>
        <color rgb="FFFF0000"/>
        <rFont val="Arial"/>
        <family val="2"/>
        <charset val="238"/>
      </rPr>
      <t xml:space="preserve"> DOMEK TYPU "SZAŁAS"; OŚRODEK  83-323 ŁĄCZYNO GM.S</t>
    </r>
  </si>
  <si>
    <t>BUDYNKI I BUDOWLE ZE SPÓŁ DOMÓW STUDENCKICH OLIWA; DOM STUDENCKI NR 11; D.S. 80-506 GDAŃSK CHODKIEWICZA 14</t>
  </si>
  <si>
    <t>2019/2020</t>
  </si>
  <si>
    <t>2020/2021</t>
  </si>
  <si>
    <t>2021/2022</t>
  </si>
  <si>
    <t>2022/2023</t>
  </si>
  <si>
    <t>2023/2024</t>
  </si>
  <si>
    <t>Stan na dzień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</si>
</sst>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name val="Arial"/>
      <charset val="238"/>
    </font>
    <font>
      <sz val="8"/>
      <color indexed="12"/>
      <name val="MS Sans Serif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8"/>
      <name val="Arial"/>
      <family val="2"/>
      <charset val="238"/>
    </font>
    <font>
      <sz val="8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9"/>
      <color indexed="12"/>
      <name val="MS Sans Serif"/>
      <charset val="238"/>
    </font>
    <font>
      <b/>
      <sz val="10"/>
      <color indexed="53"/>
      <name val="MS Sans Serif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right" indent="1"/>
    </xf>
    <xf numFmtId="0" fontId="2" fillId="0" borderId="0" xfId="1" applyAlignment="1">
      <alignment horizontal="left" indent="1"/>
    </xf>
    <xf numFmtId="164" fontId="2" fillId="0" borderId="0" xfId="1" applyNumberFormat="1" applyAlignment="1">
      <alignment horizontal="left" indent="1"/>
    </xf>
    <xf numFmtId="164" fontId="1" fillId="2" borderId="8" xfId="1" applyNumberFormat="1" applyFont="1" applyFill="1" applyBorder="1" applyAlignment="1">
      <alignment horizontal="right" vertical="center" indent="1"/>
    </xf>
    <xf numFmtId="164" fontId="1" fillId="2" borderId="9" xfId="1" applyNumberFormat="1" applyFont="1" applyFill="1" applyBorder="1" applyAlignment="1">
      <alignment horizontal="right" vertical="center" indent="1"/>
    </xf>
    <xf numFmtId="14" fontId="1" fillId="2" borderId="9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164" fontId="1" fillId="2" borderId="11" xfId="1" applyNumberFormat="1" applyFont="1" applyFill="1" applyBorder="1" applyAlignment="1">
      <alignment horizontal="right" vertical="center" indent="1"/>
    </xf>
    <xf numFmtId="164" fontId="1" fillId="2" borderId="12" xfId="1" applyNumberFormat="1" applyFont="1" applyFill="1" applyBorder="1" applyAlignment="1">
      <alignment horizontal="right" vertical="center" indent="1"/>
    </xf>
    <xf numFmtId="14" fontId="1" fillId="2" borderId="12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164" fontId="2" fillId="0" borderId="0" xfId="1" applyNumberFormat="1" applyAlignment="1">
      <alignment horizontal="right" indent="1"/>
    </xf>
    <xf numFmtId="0" fontId="2" fillId="0" borderId="0" xfId="1" applyAlignment="1">
      <alignment horizontal="left" wrapText="1" indent="1"/>
    </xf>
    <xf numFmtId="164" fontId="10" fillId="0" borderId="8" xfId="1" applyNumberFormat="1" applyFont="1" applyBorder="1" applyAlignment="1">
      <alignment horizontal="right" indent="1"/>
    </xf>
    <xf numFmtId="164" fontId="10" fillId="0" borderId="9" xfId="1" applyNumberFormat="1" applyFont="1" applyBorder="1" applyAlignment="1">
      <alignment horizontal="right" indent="1"/>
    </xf>
    <xf numFmtId="0" fontId="10" fillId="0" borderId="10" xfId="1" applyFont="1" applyBorder="1" applyAlignment="1">
      <alignment vertical="top" wrapText="1"/>
    </xf>
    <xf numFmtId="164" fontId="2" fillId="5" borderId="11" xfId="1" applyNumberFormat="1" applyFill="1" applyBorder="1" applyAlignment="1">
      <alignment horizontal="right" indent="1"/>
    </xf>
    <xf numFmtId="164" fontId="2" fillId="5" borderId="12" xfId="1" applyNumberFormat="1" applyFill="1" applyBorder="1" applyAlignment="1">
      <alignment horizontal="right" indent="1"/>
    </xf>
    <xf numFmtId="164" fontId="2" fillId="5" borderId="12" xfId="1" applyNumberFormat="1" applyFill="1" applyBorder="1" applyAlignment="1">
      <alignment horizontal="right" wrapText="1" indent="1"/>
    </xf>
    <xf numFmtId="0" fontId="2" fillId="6" borderId="13" xfId="1" applyFill="1" applyBorder="1" applyAlignment="1">
      <alignment horizontal="left" inden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2" fillId="0" borderId="14" xfId="1" applyBorder="1" applyAlignment="1">
      <alignment horizontal="center" vertical="center"/>
    </xf>
    <xf numFmtId="14" fontId="8" fillId="2" borderId="17" xfId="1" applyNumberFormat="1" applyFont="1" applyFill="1" applyBorder="1" applyAlignment="1">
      <alignment horizontal="right" vertical="center" indent="1"/>
    </xf>
    <xf numFmtId="14" fontId="8" fillId="2" borderId="18" xfId="1" applyNumberFormat="1" applyFont="1" applyFill="1" applyBorder="1" applyAlignment="1">
      <alignment horizontal="right" vertical="center" indent="1"/>
    </xf>
    <xf numFmtId="14" fontId="8" fillId="2" borderId="18" xfId="1" applyNumberFormat="1" applyFont="1" applyFill="1" applyBorder="1" applyAlignment="1">
      <alignment horizontal="center" vertical="center"/>
    </xf>
    <xf numFmtId="14" fontId="8" fillId="2" borderId="19" xfId="1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3" fillId="3" borderId="5" xfId="0" applyFont="1" applyFill="1" applyBorder="1" applyAlignment="1">
      <alignment horizontal="center" wrapText="1"/>
    </xf>
    <xf numFmtId="4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0" fontId="12" fillId="0" borderId="0" xfId="0" applyFont="1"/>
    <xf numFmtId="0" fontId="8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wrapText="1"/>
    </xf>
  </cellXfs>
  <cellStyles count="2">
    <cellStyle name="Normalny" xfId="0" builtinId="0"/>
    <cellStyle name="Normalny 2" xfId="1" xr:uid="{5448C564-8B4E-44D4-8A19-429EEF81BE9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5A3BA"/>
      <rgbColor rgb="00000000"/>
      <rgbColor rgb="00C4CED7"/>
      <rgbColor rgb="00000000"/>
      <rgbColor rgb="00E8E2CE"/>
      <rgbColor rgb="00646464"/>
      <rgbColor rgb="00FFFFFF"/>
      <rgbColor rgb="00000000"/>
      <rgbColor rgb="00F0F0F0"/>
      <rgbColor rgb="00000000"/>
      <rgbColor rgb="00DCD2B4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71DD-5194-47AD-8971-2A3B55B629A8}">
  <sheetPr>
    <pageSetUpPr fitToPage="1"/>
  </sheetPr>
  <dimension ref="A1:J13"/>
  <sheetViews>
    <sheetView tabSelected="1" workbookViewId="0">
      <selection activeCell="J13" sqref="A1:J13"/>
    </sheetView>
  </sheetViews>
  <sheetFormatPr defaultColWidth="8.85546875" defaultRowHeight="12.75" x14ac:dyDescent="0.2"/>
  <cols>
    <col min="1" max="8" width="14.7109375" style="2" customWidth="1"/>
    <col min="9" max="10" width="19.7109375" style="2" customWidth="1"/>
    <col min="11" max="16384" width="8.85546875" style="2"/>
  </cols>
  <sheetData>
    <row r="1" spans="1:10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4" t="s">
        <v>191</v>
      </c>
    </row>
    <row r="2" spans="1:10" x14ac:dyDescent="0.2">
      <c r="A2" s="3" t="s">
        <v>76</v>
      </c>
      <c r="B2" s="3" t="s">
        <v>77</v>
      </c>
      <c r="C2" s="3" t="s">
        <v>9</v>
      </c>
      <c r="D2" s="4">
        <v>43632</v>
      </c>
      <c r="E2" s="4">
        <v>43997</v>
      </c>
      <c r="F2" s="4">
        <v>43747</v>
      </c>
      <c r="G2" s="5">
        <v>150</v>
      </c>
      <c r="H2" s="5">
        <v>0</v>
      </c>
      <c r="I2" s="3" t="s">
        <v>194</v>
      </c>
      <c r="J2" s="3" t="s">
        <v>192</v>
      </c>
    </row>
    <row r="3" spans="1:10" ht="22.5" x14ac:dyDescent="0.2">
      <c r="A3" s="6" t="s">
        <v>16</v>
      </c>
      <c r="B3" s="6" t="s">
        <v>17</v>
      </c>
      <c r="C3" s="6" t="s">
        <v>9</v>
      </c>
      <c r="D3" s="7">
        <v>43998</v>
      </c>
      <c r="E3" s="7">
        <v>44362</v>
      </c>
      <c r="F3" s="7">
        <v>44053</v>
      </c>
      <c r="G3" s="8">
        <v>300</v>
      </c>
      <c r="H3" s="8">
        <v>0</v>
      </c>
      <c r="I3" s="6" t="s">
        <v>194</v>
      </c>
      <c r="J3" s="3" t="s">
        <v>193</v>
      </c>
    </row>
    <row r="4" spans="1:10" x14ac:dyDescent="0.2">
      <c r="A4" s="6" t="s">
        <v>12</v>
      </c>
      <c r="B4" s="6" t="s">
        <v>13</v>
      </c>
      <c r="C4" s="6" t="s">
        <v>9</v>
      </c>
      <c r="D4" s="7">
        <v>44728</v>
      </c>
      <c r="E4" s="7">
        <v>45067</v>
      </c>
      <c r="F4" s="7">
        <v>44747</v>
      </c>
      <c r="G4" s="8">
        <v>150</v>
      </c>
      <c r="H4" s="8">
        <v>0</v>
      </c>
      <c r="I4" s="6" t="s">
        <v>194</v>
      </c>
      <c r="J4" s="3" t="s">
        <v>201</v>
      </c>
    </row>
    <row r="5" spans="1:10" x14ac:dyDescent="0.2">
      <c r="A5" s="9"/>
      <c r="B5" s="9"/>
      <c r="C5" s="9"/>
      <c r="D5" s="9"/>
      <c r="E5" s="9"/>
      <c r="F5" s="9"/>
      <c r="G5" s="10">
        <f>SUBTOTAL(9,G2:G4)</f>
        <v>600</v>
      </c>
      <c r="H5" s="10">
        <f>SUBTOTAL(9,H2:H3)</f>
        <v>0</v>
      </c>
      <c r="I5" s="9"/>
      <c r="J5" s="15"/>
    </row>
    <row r="8" spans="1:10" ht="22.5" x14ac:dyDescent="0.2">
      <c r="A8" s="45"/>
      <c r="B8" s="46" t="s">
        <v>6</v>
      </c>
      <c r="C8" s="46" t="s">
        <v>7</v>
      </c>
    </row>
    <row r="9" spans="1:10" x14ac:dyDescent="0.2">
      <c r="A9" s="48" t="s">
        <v>266</v>
      </c>
      <c r="B9" s="47">
        <f>G2</f>
        <v>150</v>
      </c>
      <c r="C9" s="47">
        <f>H2</f>
        <v>0</v>
      </c>
    </row>
    <row r="10" spans="1:10" x14ac:dyDescent="0.2">
      <c r="A10" s="48" t="s">
        <v>267</v>
      </c>
      <c r="B10" s="47">
        <f>G3</f>
        <v>300</v>
      </c>
      <c r="C10" s="47">
        <f>H3</f>
        <v>0</v>
      </c>
    </row>
    <row r="11" spans="1:10" x14ac:dyDescent="0.2">
      <c r="A11" s="48" t="s">
        <v>268</v>
      </c>
      <c r="B11" s="47">
        <v>0</v>
      </c>
      <c r="C11" s="47">
        <v>0</v>
      </c>
    </row>
    <row r="12" spans="1:10" x14ac:dyDescent="0.2">
      <c r="A12" s="48" t="s">
        <v>269</v>
      </c>
      <c r="B12" s="47">
        <f>G4</f>
        <v>150</v>
      </c>
      <c r="C12" s="47">
        <f>H4</f>
        <v>0</v>
      </c>
    </row>
    <row r="13" spans="1:10" x14ac:dyDescent="0.2">
      <c r="A13" s="48" t="s">
        <v>270</v>
      </c>
      <c r="B13" s="47">
        <v>0</v>
      </c>
      <c r="C13" s="47">
        <v>0</v>
      </c>
    </row>
  </sheetData>
  <autoFilter ref="A1:AQ4" xr:uid="{00000000-0009-0000-0000-000000000000}">
    <sortState xmlns:xlrd2="http://schemas.microsoft.com/office/spreadsheetml/2017/richdata2" ref="A2:M4">
      <sortCondition ref="D1:D4"/>
    </sortState>
  </autoFilter>
  <pageMargins left="0.74803149606299213" right="0.74803149606299213" top="0.98425196850393704" bottom="0.98425196850393704" header="0.51181102362204722" footer="0.51181102362204722"/>
  <pageSetup scale="78" fitToHeight="0" orientation="landscape" r:id="rId1"/>
  <headerFooter>
    <oddHeader>&amp;CZałącznik nr 6 do Opisu przedmiotu zamówienia – postępowanie nr 5B10.291.1.21.2024.MK
&amp;"Arial,Pogrubiony"&amp;KFF0000po zmianie z dnia 28.03.2024 r.</oddHeader>
    <oddFooter>&amp;CZamówień Publicznych, Dział Zamówień Publicznych, 
ul. Jana Bażyńskiego 8, 80-309 Gdańsk, e-mail: sekretariatdzp@ug.edu.pl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CA24-DE80-4444-A514-3FFB38B7D50A}">
  <sheetPr>
    <pageSetUpPr fitToPage="1"/>
  </sheetPr>
  <dimension ref="A1:J16"/>
  <sheetViews>
    <sheetView workbookViewId="0">
      <selection activeCell="J16" sqref="A1:J16"/>
    </sheetView>
  </sheetViews>
  <sheetFormatPr defaultColWidth="8.85546875" defaultRowHeight="12.75" x14ac:dyDescent="0.2"/>
  <cols>
    <col min="1" max="8" width="14.7109375" style="2" customWidth="1"/>
    <col min="9" max="9" width="19.7109375" style="2" customWidth="1"/>
    <col min="10" max="10" width="18.85546875" style="2" customWidth="1"/>
    <col min="11" max="16384" width="8.85546875" style="2"/>
  </cols>
  <sheetData>
    <row r="1" spans="1:10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191</v>
      </c>
    </row>
    <row r="2" spans="1:10" ht="22.5" x14ac:dyDescent="0.2">
      <c r="A2" s="3" t="s">
        <v>24</v>
      </c>
      <c r="B2" s="3" t="s">
        <v>25</v>
      </c>
      <c r="C2" s="3" t="s">
        <v>14</v>
      </c>
      <c r="D2" s="4">
        <v>43632</v>
      </c>
      <c r="E2" s="4">
        <v>43997</v>
      </c>
      <c r="F2" s="4">
        <v>43762</v>
      </c>
      <c r="G2" s="5">
        <v>0</v>
      </c>
      <c r="H2" s="5">
        <v>0</v>
      </c>
      <c r="I2" s="3" t="s">
        <v>26</v>
      </c>
      <c r="J2" s="11" t="s">
        <v>195</v>
      </c>
    </row>
    <row r="3" spans="1:10" ht="33.75" x14ac:dyDescent="0.2">
      <c r="A3" s="6" t="s">
        <v>78</v>
      </c>
      <c r="B3" s="6" t="s">
        <v>25</v>
      </c>
      <c r="C3" s="6" t="s">
        <v>14</v>
      </c>
      <c r="D3" s="7">
        <v>44363</v>
      </c>
      <c r="E3" s="7">
        <v>44727</v>
      </c>
      <c r="F3" s="7">
        <v>44439</v>
      </c>
      <c r="G3" s="8">
        <v>0</v>
      </c>
      <c r="H3" s="8">
        <v>0</v>
      </c>
      <c r="I3" s="6" t="s">
        <v>79</v>
      </c>
      <c r="J3" s="11" t="s">
        <v>196</v>
      </c>
    </row>
    <row r="4" spans="1:10" ht="33.75" x14ac:dyDescent="0.2">
      <c r="A4" s="6" t="s">
        <v>78</v>
      </c>
      <c r="B4" s="6" t="s">
        <v>25</v>
      </c>
      <c r="C4" s="6" t="s">
        <v>14</v>
      </c>
      <c r="D4" s="7">
        <v>44363</v>
      </c>
      <c r="E4" s="7">
        <v>44727</v>
      </c>
      <c r="F4" s="7">
        <v>44379</v>
      </c>
      <c r="G4" s="8">
        <v>8000</v>
      </c>
      <c r="H4" s="8">
        <v>0</v>
      </c>
      <c r="I4" s="6" t="s">
        <v>80</v>
      </c>
      <c r="J4" s="12" t="s">
        <v>197</v>
      </c>
    </row>
    <row r="5" spans="1:10" ht="45" x14ac:dyDescent="0.2">
      <c r="A5" s="6" t="s">
        <v>78</v>
      </c>
      <c r="B5" s="6" t="s">
        <v>25</v>
      </c>
      <c r="C5" s="6" t="s">
        <v>14</v>
      </c>
      <c r="D5" s="7">
        <v>44363</v>
      </c>
      <c r="E5" s="7">
        <v>44727</v>
      </c>
      <c r="F5" s="7">
        <v>44578</v>
      </c>
      <c r="G5" s="8">
        <v>0</v>
      </c>
      <c r="H5" s="8">
        <v>0</v>
      </c>
      <c r="I5" s="6" t="s">
        <v>81</v>
      </c>
      <c r="J5" s="12" t="s">
        <v>198</v>
      </c>
    </row>
    <row r="6" spans="1:10" ht="33.75" x14ac:dyDescent="0.2">
      <c r="A6" s="6" t="s">
        <v>78</v>
      </c>
      <c r="B6" s="6" t="s">
        <v>25</v>
      </c>
      <c r="C6" s="6" t="s">
        <v>14</v>
      </c>
      <c r="D6" s="7">
        <v>44363</v>
      </c>
      <c r="E6" s="7">
        <v>44727</v>
      </c>
      <c r="F6" s="7">
        <v>44590</v>
      </c>
      <c r="G6" s="8">
        <v>0</v>
      </c>
      <c r="H6" s="8">
        <v>0</v>
      </c>
      <c r="I6" s="6" t="s">
        <v>82</v>
      </c>
      <c r="J6" s="13" t="s">
        <v>199</v>
      </c>
    </row>
    <row r="7" spans="1:10" ht="45" x14ac:dyDescent="0.2">
      <c r="A7" s="6" t="s">
        <v>142</v>
      </c>
      <c r="B7" s="6" t="s">
        <v>25</v>
      </c>
      <c r="C7" s="6" t="s">
        <v>14</v>
      </c>
      <c r="D7" s="7">
        <v>45068</v>
      </c>
      <c r="E7" s="7">
        <v>45433</v>
      </c>
      <c r="F7" s="7">
        <v>45203</v>
      </c>
      <c r="G7" s="8">
        <v>0</v>
      </c>
      <c r="H7" s="8">
        <v>0</v>
      </c>
      <c r="I7" s="6" t="s">
        <v>143</v>
      </c>
      <c r="J7" s="13" t="s">
        <v>200</v>
      </c>
    </row>
    <row r="8" spans="1:10" x14ac:dyDescent="0.2">
      <c r="A8" s="9"/>
      <c r="B8" s="9"/>
      <c r="C8" s="9"/>
      <c r="D8" s="9"/>
      <c r="E8" s="9"/>
      <c r="F8" s="9"/>
      <c r="G8" s="10">
        <f>G4</f>
        <v>8000</v>
      </c>
      <c r="H8" s="10">
        <f>SUBTOTAL(9,H2:H2)</f>
        <v>0</v>
      </c>
      <c r="I8" s="9"/>
      <c r="J8" s="9"/>
    </row>
    <row r="11" spans="1:10" ht="22.5" x14ac:dyDescent="0.2">
      <c r="A11" s="45"/>
      <c r="B11" s="46" t="s">
        <v>6</v>
      </c>
      <c r="C11" s="46" t="s">
        <v>7</v>
      </c>
    </row>
    <row r="12" spans="1:10" x14ac:dyDescent="0.2">
      <c r="A12" s="48" t="s">
        <v>266</v>
      </c>
      <c r="B12" s="47">
        <f>G2</f>
        <v>0</v>
      </c>
      <c r="C12" s="47">
        <f>H2</f>
        <v>0</v>
      </c>
    </row>
    <row r="13" spans="1:10" x14ac:dyDescent="0.2">
      <c r="A13" s="48" t="s">
        <v>267</v>
      </c>
      <c r="B13" s="47">
        <v>0</v>
      </c>
      <c r="C13" s="47">
        <v>0</v>
      </c>
    </row>
    <row r="14" spans="1:10" x14ac:dyDescent="0.2">
      <c r="A14" s="48" t="s">
        <v>268</v>
      </c>
      <c r="B14" s="47">
        <f>SUM(G3:G6)</f>
        <v>8000</v>
      </c>
      <c r="C14" s="47">
        <v>0</v>
      </c>
    </row>
    <row r="15" spans="1:10" x14ac:dyDescent="0.2">
      <c r="A15" s="48" t="s">
        <v>269</v>
      </c>
      <c r="B15" s="47">
        <v>0</v>
      </c>
      <c r="C15" s="47">
        <v>0</v>
      </c>
    </row>
    <row r="16" spans="1:10" x14ac:dyDescent="0.2">
      <c r="A16" s="48" t="s">
        <v>270</v>
      </c>
      <c r="B16" s="47">
        <v>0</v>
      </c>
      <c r="C16" s="47">
        <v>0</v>
      </c>
    </row>
  </sheetData>
  <autoFilter ref="A1:AP7" xr:uid="{00000000-0009-0000-0000-000000000000}">
    <sortState xmlns:xlrd2="http://schemas.microsoft.com/office/spreadsheetml/2017/richdata2" ref="A2:L7">
      <sortCondition ref="D1:D7"/>
    </sortState>
  </autoFilter>
  <pageMargins left="0.74803149606299213" right="0.74803149606299213" top="0.98425196850393704" bottom="0.98425196850393704" header="0.51181102362204722" footer="0.51181102362204722"/>
  <pageSetup scale="79" fitToHeight="0" orientation="landscape" r:id="rId1"/>
  <headerFooter>
    <oddHeader>&amp;CZałącznik nr 6 do Opisu przedmiotu zamówienia – postępowanie nr 5B10.291.1.21.2024.MK
&amp;"Arial,Pogrubiony"&amp;KFF0000po zmianie z dnia 28.03.2024 r.</oddHeader>
    <oddFooter>&amp;CZamówień Publicznych, Dział Zamówień Publicznych, 
ul. Jana Bażyńskiego 8, 80-309 Gdańsk, e-mail: sekretariatdzp@ug.edu.pl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4"/>
  <sheetViews>
    <sheetView zoomScale="102" zoomScaleNormal="102" workbookViewId="0">
      <selection activeCell="J204" sqref="A1:J204"/>
    </sheetView>
  </sheetViews>
  <sheetFormatPr defaultColWidth="8.85546875" defaultRowHeight="12.75" x14ac:dyDescent="0.2"/>
  <cols>
    <col min="1" max="1" width="14.7109375" style="2" customWidth="1"/>
    <col min="2" max="2" width="50.5703125" style="2" customWidth="1"/>
    <col min="3" max="3" width="13.7109375" style="2" customWidth="1"/>
    <col min="4" max="4" width="13.85546875" style="2" customWidth="1"/>
    <col min="5" max="8" width="14.7109375" style="2" customWidth="1"/>
    <col min="9" max="9" width="19.7109375" style="2" customWidth="1"/>
    <col min="10" max="10" width="25.5703125" style="2" customWidth="1"/>
    <col min="11" max="16384" width="8.85546875" style="2"/>
  </cols>
  <sheetData>
    <row r="1" spans="1:10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191</v>
      </c>
    </row>
    <row r="2" spans="1:10" x14ac:dyDescent="0.2">
      <c r="A2" s="3" t="s">
        <v>36</v>
      </c>
      <c r="B2" s="3" t="s">
        <v>37</v>
      </c>
      <c r="C2" s="3" t="s">
        <v>10</v>
      </c>
      <c r="D2" s="4">
        <v>43632</v>
      </c>
      <c r="E2" s="4">
        <v>43997</v>
      </c>
      <c r="F2" s="4">
        <v>43637</v>
      </c>
      <c r="G2" s="5">
        <v>263.67</v>
      </c>
      <c r="H2" s="5">
        <v>0</v>
      </c>
      <c r="I2" s="3" t="s">
        <v>11</v>
      </c>
      <c r="J2" s="3" t="s">
        <v>213</v>
      </c>
    </row>
    <row r="3" spans="1:10" x14ac:dyDescent="0.2">
      <c r="A3" s="3" t="s">
        <v>36</v>
      </c>
      <c r="B3" s="3" t="s">
        <v>38</v>
      </c>
      <c r="C3" s="3" t="s">
        <v>10</v>
      </c>
      <c r="D3" s="4">
        <v>43632</v>
      </c>
      <c r="E3" s="4">
        <v>43997</v>
      </c>
      <c r="F3" s="4">
        <v>43647</v>
      </c>
      <c r="G3" s="5">
        <v>646.91</v>
      </c>
      <c r="H3" s="5">
        <v>0</v>
      </c>
      <c r="I3" s="3" t="s">
        <v>11</v>
      </c>
      <c r="J3" s="3" t="s">
        <v>207</v>
      </c>
    </row>
    <row r="4" spans="1:10" x14ac:dyDescent="0.2">
      <c r="A4" s="3" t="s">
        <v>36</v>
      </c>
      <c r="B4" s="3" t="s">
        <v>41</v>
      </c>
      <c r="C4" s="3" t="s">
        <v>10</v>
      </c>
      <c r="D4" s="4">
        <v>43632</v>
      </c>
      <c r="E4" s="4">
        <v>43997</v>
      </c>
      <c r="F4" s="4">
        <v>43647</v>
      </c>
      <c r="G4" s="5">
        <v>4796.03</v>
      </c>
      <c r="H4" s="5">
        <v>0</v>
      </c>
      <c r="I4" s="3" t="s">
        <v>42</v>
      </c>
      <c r="J4" s="3" t="s">
        <v>216</v>
      </c>
    </row>
    <row r="5" spans="1:10" x14ac:dyDescent="0.2">
      <c r="A5" s="3" t="s">
        <v>36</v>
      </c>
      <c r="B5" s="3" t="s">
        <v>39</v>
      </c>
      <c r="C5" s="3" t="s">
        <v>10</v>
      </c>
      <c r="D5" s="4">
        <v>43632</v>
      </c>
      <c r="E5" s="4">
        <v>43997</v>
      </c>
      <c r="F5" s="4">
        <v>43654</v>
      </c>
      <c r="G5" s="5">
        <v>7036.64</v>
      </c>
      <c r="H5" s="5">
        <v>0</v>
      </c>
      <c r="I5" s="3" t="s">
        <v>11</v>
      </c>
      <c r="J5" s="3" t="s">
        <v>207</v>
      </c>
    </row>
    <row r="6" spans="1:10" x14ac:dyDescent="0.2">
      <c r="A6" s="3" t="s">
        <v>36</v>
      </c>
      <c r="B6" s="3" t="s">
        <v>40</v>
      </c>
      <c r="C6" s="3" t="s">
        <v>10</v>
      </c>
      <c r="D6" s="4">
        <v>43632</v>
      </c>
      <c r="E6" s="4">
        <v>43997</v>
      </c>
      <c r="F6" s="4">
        <v>43655</v>
      </c>
      <c r="G6" s="5">
        <v>249.61</v>
      </c>
      <c r="H6" s="5">
        <v>0</v>
      </c>
      <c r="I6" s="3" t="s">
        <v>11</v>
      </c>
      <c r="J6" s="3" t="s">
        <v>213</v>
      </c>
    </row>
    <row r="7" spans="1:10" x14ac:dyDescent="0.2">
      <c r="A7" s="3" t="s">
        <v>36</v>
      </c>
      <c r="B7" s="3" t="s">
        <v>15</v>
      </c>
      <c r="C7" s="3" t="s">
        <v>10</v>
      </c>
      <c r="D7" s="4">
        <v>43632</v>
      </c>
      <c r="E7" s="4">
        <v>43997</v>
      </c>
      <c r="F7" s="4">
        <v>43663</v>
      </c>
      <c r="G7" s="5">
        <v>542.74</v>
      </c>
      <c r="H7" s="5">
        <v>0</v>
      </c>
      <c r="I7" s="3" t="s">
        <v>44</v>
      </c>
      <c r="J7" s="3" t="s">
        <v>205</v>
      </c>
    </row>
    <row r="8" spans="1:10" x14ac:dyDescent="0.2">
      <c r="A8" s="3" t="s">
        <v>36</v>
      </c>
      <c r="B8" s="3" t="s">
        <v>43</v>
      </c>
      <c r="C8" s="3" t="s">
        <v>10</v>
      </c>
      <c r="D8" s="4">
        <v>43632</v>
      </c>
      <c r="E8" s="4">
        <v>43997</v>
      </c>
      <c r="F8" s="4">
        <v>43664</v>
      </c>
      <c r="G8" s="5">
        <v>14630.19</v>
      </c>
      <c r="H8" s="5">
        <v>0</v>
      </c>
      <c r="I8" s="3" t="s">
        <v>11</v>
      </c>
      <c r="J8" s="3" t="s">
        <v>213</v>
      </c>
    </row>
    <row r="9" spans="1:10" x14ac:dyDescent="0.2">
      <c r="A9" s="3" t="s">
        <v>36</v>
      </c>
      <c r="B9" s="3" t="s">
        <v>48</v>
      </c>
      <c r="C9" s="3" t="s">
        <v>10</v>
      </c>
      <c r="D9" s="4">
        <v>43632</v>
      </c>
      <c r="E9" s="4">
        <v>43997</v>
      </c>
      <c r="F9" s="4">
        <v>43701</v>
      </c>
      <c r="G9" s="5">
        <v>2190.79</v>
      </c>
      <c r="H9" s="5">
        <v>0</v>
      </c>
      <c r="I9" s="3" t="s">
        <v>11</v>
      </c>
      <c r="J9" s="3" t="s">
        <v>207</v>
      </c>
    </row>
    <row r="10" spans="1:10" x14ac:dyDescent="0.2">
      <c r="A10" s="3" t="s">
        <v>36</v>
      </c>
      <c r="B10" s="3" t="s">
        <v>49</v>
      </c>
      <c r="C10" s="3" t="s">
        <v>10</v>
      </c>
      <c r="D10" s="4">
        <v>43632</v>
      </c>
      <c r="E10" s="4">
        <v>43997</v>
      </c>
      <c r="F10" s="4">
        <v>43719</v>
      </c>
      <c r="G10" s="5">
        <v>48.66</v>
      </c>
      <c r="H10" s="5">
        <v>0</v>
      </c>
      <c r="I10" s="3" t="s">
        <v>50</v>
      </c>
      <c r="J10" s="3" t="s">
        <v>205</v>
      </c>
    </row>
    <row r="11" spans="1:10" x14ac:dyDescent="0.2">
      <c r="A11" s="3" t="s">
        <v>36</v>
      </c>
      <c r="B11" s="3" t="s">
        <v>51</v>
      </c>
      <c r="C11" s="3" t="s">
        <v>10</v>
      </c>
      <c r="D11" s="4">
        <v>43632</v>
      </c>
      <c r="E11" s="4">
        <v>43997</v>
      </c>
      <c r="F11" s="4">
        <v>43719</v>
      </c>
      <c r="G11" s="5">
        <v>9321</v>
      </c>
      <c r="H11" s="5">
        <v>0</v>
      </c>
      <c r="I11" s="3" t="s">
        <v>52</v>
      </c>
      <c r="J11" s="3" t="s">
        <v>212</v>
      </c>
    </row>
    <row r="12" spans="1:10" x14ac:dyDescent="0.2">
      <c r="A12" s="3" t="s">
        <v>36</v>
      </c>
      <c r="B12" s="3" t="s">
        <v>45</v>
      </c>
      <c r="C12" s="3" t="s">
        <v>10</v>
      </c>
      <c r="D12" s="4">
        <v>43632</v>
      </c>
      <c r="E12" s="4">
        <v>43997</v>
      </c>
      <c r="F12" s="4">
        <v>43721</v>
      </c>
      <c r="G12" s="5">
        <v>98.33</v>
      </c>
      <c r="H12" s="5">
        <v>0</v>
      </c>
      <c r="I12" s="3" t="s">
        <v>46</v>
      </c>
      <c r="J12" s="3" t="s">
        <v>205</v>
      </c>
    </row>
    <row r="13" spans="1:10" x14ac:dyDescent="0.2">
      <c r="A13" s="3" t="s">
        <v>36</v>
      </c>
      <c r="B13" s="3" t="s">
        <v>41</v>
      </c>
      <c r="C13" s="3" t="s">
        <v>10</v>
      </c>
      <c r="D13" s="4">
        <v>43632</v>
      </c>
      <c r="E13" s="4">
        <v>43997</v>
      </c>
      <c r="F13" s="4">
        <v>43724</v>
      </c>
      <c r="G13" s="5">
        <v>649</v>
      </c>
      <c r="H13" s="5">
        <v>0</v>
      </c>
      <c r="I13" s="3" t="s">
        <v>54</v>
      </c>
      <c r="J13" s="3" t="s">
        <v>205</v>
      </c>
    </row>
    <row r="14" spans="1:10" x14ac:dyDescent="0.2">
      <c r="A14" s="3" t="s">
        <v>36</v>
      </c>
      <c r="B14" s="3" t="s">
        <v>57</v>
      </c>
      <c r="C14" s="3" t="s">
        <v>10</v>
      </c>
      <c r="D14" s="4">
        <v>43632</v>
      </c>
      <c r="E14" s="4">
        <v>43997</v>
      </c>
      <c r="F14" s="4">
        <v>43724</v>
      </c>
      <c r="G14" s="5">
        <v>393.82</v>
      </c>
      <c r="H14" s="5">
        <v>0</v>
      </c>
      <c r="I14" s="3" t="s">
        <v>11</v>
      </c>
      <c r="J14" s="3" t="s">
        <v>211</v>
      </c>
    </row>
    <row r="15" spans="1:10" x14ac:dyDescent="0.2">
      <c r="A15" s="3" t="s">
        <v>36</v>
      </c>
      <c r="B15" s="3" t="s">
        <v>57</v>
      </c>
      <c r="C15" s="3" t="s">
        <v>10</v>
      </c>
      <c r="D15" s="4">
        <v>43632</v>
      </c>
      <c r="E15" s="4">
        <v>43997</v>
      </c>
      <c r="F15" s="4">
        <v>43726</v>
      </c>
      <c r="G15" s="5">
        <v>0</v>
      </c>
      <c r="H15" s="5">
        <v>0</v>
      </c>
      <c r="I15" s="3" t="s">
        <v>75</v>
      </c>
      <c r="J15" s="3" t="s">
        <v>210</v>
      </c>
    </row>
    <row r="16" spans="1:10" x14ac:dyDescent="0.2">
      <c r="A16" s="3" t="s">
        <v>36</v>
      </c>
      <c r="B16" s="3" t="s">
        <v>15</v>
      </c>
      <c r="C16" s="3" t="s">
        <v>10</v>
      </c>
      <c r="D16" s="4">
        <v>43632</v>
      </c>
      <c r="E16" s="4">
        <v>43997</v>
      </c>
      <c r="F16" s="4">
        <v>43731</v>
      </c>
      <c r="G16" s="5">
        <v>355.82</v>
      </c>
      <c r="H16" s="5">
        <v>0</v>
      </c>
      <c r="I16" s="3" t="s">
        <v>47</v>
      </c>
      <c r="J16" s="3" t="s">
        <v>205</v>
      </c>
    </row>
    <row r="17" spans="1:10" x14ac:dyDescent="0.2">
      <c r="A17" s="3" t="s">
        <v>36</v>
      </c>
      <c r="B17" s="3" t="s">
        <v>53</v>
      </c>
      <c r="C17" s="3" t="s">
        <v>10</v>
      </c>
      <c r="D17" s="4">
        <v>43632</v>
      </c>
      <c r="E17" s="4">
        <v>43997</v>
      </c>
      <c r="F17" s="4">
        <v>43733</v>
      </c>
      <c r="G17" s="5">
        <v>460.78</v>
      </c>
      <c r="H17" s="5">
        <v>0</v>
      </c>
      <c r="I17" s="3" t="s">
        <v>11</v>
      </c>
      <c r="J17" s="3" t="s">
        <v>207</v>
      </c>
    </row>
    <row r="18" spans="1:10" x14ac:dyDescent="0.2">
      <c r="A18" s="3" t="s">
        <v>36</v>
      </c>
      <c r="B18" s="3" t="s">
        <v>55</v>
      </c>
      <c r="C18" s="3" t="s">
        <v>10</v>
      </c>
      <c r="D18" s="4">
        <v>43632</v>
      </c>
      <c r="E18" s="4">
        <v>43997</v>
      </c>
      <c r="F18" s="4">
        <v>43733</v>
      </c>
      <c r="G18" s="5">
        <v>3102.25</v>
      </c>
      <c r="H18" s="5">
        <v>0</v>
      </c>
      <c r="I18" s="3" t="s">
        <v>56</v>
      </c>
      <c r="J18" s="3" t="s">
        <v>205</v>
      </c>
    </row>
    <row r="19" spans="1:10" x14ac:dyDescent="0.2">
      <c r="A19" s="3" t="s">
        <v>36</v>
      </c>
      <c r="B19" s="3" t="s">
        <v>53</v>
      </c>
      <c r="C19" s="3" t="s">
        <v>10</v>
      </c>
      <c r="D19" s="4">
        <v>43632</v>
      </c>
      <c r="E19" s="4">
        <v>43997</v>
      </c>
      <c r="F19" s="4">
        <v>43773</v>
      </c>
      <c r="G19" s="5">
        <v>315.7</v>
      </c>
      <c r="H19" s="5">
        <v>0</v>
      </c>
      <c r="I19" s="3" t="s">
        <v>11</v>
      </c>
      <c r="J19" s="3" t="s">
        <v>213</v>
      </c>
    </row>
    <row r="20" spans="1:10" x14ac:dyDescent="0.2">
      <c r="A20" s="3" t="s">
        <v>36</v>
      </c>
      <c r="B20" s="3" t="s">
        <v>58</v>
      </c>
      <c r="C20" s="3" t="s">
        <v>10</v>
      </c>
      <c r="D20" s="4">
        <v>43632</v>
      </c>
      <c r="E20" s="4">
        <v>43997</v>
      </c>
      <c r="F20" s="4">
        <v>43782</v>
      </c>
      <c r="G20" s="5">
        <v>8399.9500000000007</v>
      </c>
      <c r="H20" s="5">
        <v>0</v>
      </c>
      <c r="I20" s="3" t="s">
        <v>42</v>
      </c>
      <c r="J20" s="3" t="s">
        <v>211</v>
      </c>
    </row>
    <row r="21" spans="1:10" x14ac:dyDescent="0.2">
      <c r="A21" s="3" t="s">
        <v>36</v>
      </c>
      <c r="B21" s="3" t="s">
        <v>48</v>
      </c>
      <c r="C21" s="3" t="s">
        <v>10</v>
      </c>
      <c r="D21" s="4">
        <v>43632</v>
      </c>
      <c r="E21" s="4">
        <v>43997</v>
      </c>
      <c r="F21" s="4">
        <v>43808</v>
      </c>
      <c r="G21" s="5">
        <v>0</v>
      </c>
      <c r="H21" s="5">
        <v>0</v>
      </c>
      <c r="I21" s="3" t="s">
        <v>59</v>
      </c>
      <c r="J21" s="3" t="s">
        <v>210</v>
      </c>
    </row>
    <row r="22" spans="1:10" x14ac:dyDescent="0.2">
      <c r="A22" s="3" t="s">
        <v>36</v>
      </c>
      <c r="B22" s="3" t="s">
        <v>48</v>
      </c>
      <c r="C22" s="3" t="s">
        <v>10</v>
      </c>
      <c r="D22" s="4">
        <v>43632</v>
      </c>
      <c r="E22" s="4">
        <v>43997</v>
      </c>
      <c r="F22" s="4">
        <v>43809</v>
      </c>
      <c r="G22" s="5">
        <v>1437.42</v>
      </c>
      <c r="H22" s="5">
        <v>0</v>
      </c>
      <c r="I22" s="3" t="s">
        <v>60</v>
      </c>
      <c r="J22" s="3" t="s">
        <v>211</v>
      </c>
    </row>
    <row r="23" spans="1:10" x14ac:dyDescent="0.2">
      <c r="A23" s="3" t="s">
        <v>36</v>
      </c>
      <c r="B23" s="3" t="s">
        <v>48</v>
      </c>
      <c r="C23" s="3" t="s">
        <v>10</v>
      </c>
      <c r="D23" s="4">
        <v>43632</v>
      </c>
      <c r="E23" s="4">
        <v>43997</v>
      </c>
      <c r="F23" s="4">
        <v>43819</v>
      </c>
      <c r="G23" s="5">
        <v>2246.71</v>
      </c>
      <c r="H23" s="5">
        <v>0</v>
      </c>
      <c r="I23" s="3" t="s">
        <v>11</v>
      </c>
      <c r="J23" s="3" t="s">
        <v>207</v>
      </c>
    </row>
    <row r="24" spans="1:10" x14ac:dyDescent="0.2">
      <c r="A24" s="3" t="s">
        <v>36</v>
      </c>
      <c r="B24" s="3" t="s">
        <v>61</v>
      </c>
      <c r="C24" s="3" t="s">
        <v>10</v>
      </c>
      <c r="D24" s="4">
        <v>43632</v>
      </c>
      <c r="E24" s="4">
        <v>43997</v>
      </c>
      <c r="F24" s="4">
        <v>43839</v>
      </c>
      <c r="G24" s="5">
        <v>1363.23</v>
      </c>
      <c r="H24" s="5">
        <v>0</v>
      </c>
      <c r="I24" s="3" t="s">
        <v>11</v>
      </c>
      <c r="J24" s="3" t="s">
        <v>211</v>
      </c>
    </row>
    <row r="25" spans="1:10" x14ac:dyDescent="0.2">
      <c r="A25" s="3" t="s">
        <v>36</v>
      </c>
      <c r="B25" s="3" t="s">
        <v>62</v>
      </c>
      <c r="C25" s="3" t="s">
        <v>10</v>
      </c>
      <c r="D25" s="4">
        <v>43632</v>
      </c>
      <c r="E25" s="4">
        <v>43997</v>
      </c>
      <c r="F25" s="4">
        <v>43848</v>
      </c>
      <c r="G25" s="5">
        <v>853.56</v>
      </c>
      <c r="H25" s="5">
        <v>0</v>
      </c>
      <c r="I25" s="3" t="s">
        <v>50</v>
      </c>
      <c r="J25" s="3" t="s">
        <v>214</v>
      </c>
    </row>
    <row r="26" spans="1:10" x14ac:dyDescent="0.2">
      <c r="A26" s="3" t="s">
        <v>36</v>
      </c>
      <c r="B26" s="3" t="s">
        <v>48</v>
      </c>
      <c r="C26" s="3" t="s">
        <v>10</v>
      </c>
      <c r="D26" s="4">
        <v>43632</v>
      </c>
      <c r="E26" s="4">
        <v>43997</v>
      </c>
      <c r="F26" s="4">
        <v>43856</v>
      </c>
      <c r="G26" s="5">
        <v>578.84</v>
      </c>
      <c r="H26" s="5">
        <v>0</v>
      </c>
      <c r="I26" s="3" t="s">
        <v>11</v>
      </c>
      <c r="J26" s="3" t="s">
        <v>207</v>
      </c>
    </row>
    <row r="27" spans="1:10" x14ac:dyDescent="0.2">
      <c r="A27" s="3" t="s">
        <v>36</v>
      </c>
      <c r="B27" s="3" t="s">
        <v>63</v>
      </c>
      <c r="C27" s="3" t="s">
        <v>10</v>
      </c>
      <c r="D27" s="4">
        <v>43632</v>
      </c>
      <c r="E27" s="4">
        <v>43997</v>
      </c>
      <c r="F27" s="4">
        <v>43860</v>
      </c>
      <c r="G27" s="5">
        <v>237.48</v>
      </c>
      <c r="H27" s="5">
        <v>0</v>
      </c>
      <c r="I27" s="3" t="s">
        <v>64</v>
      </c>
      <c r="J27" s="3" t="s">
        <v>217</v>
      </c>
    </row>
    <row r="28" spans="1:10" x14ac:dyDescent="0.2">
      <c r="A28" s="3" t="s">
        <v>36</v>
      </c>
      <c r="B28" s="3" t="s">
        <v>74</v>
      </c>
      <c r="C28" s="3" t="s">
        <v>10</v>
      </c>
      <c r="D28" s="4">
        <v>43632</v>
      </c>
      <c r="E28" s="4">
        <v>43997</v>
      </c>
      <c r="F28" s="4">
        <v>43860</v>
      </c>
      <c r="G28" s="5">
        <v>19337.53</v>
      </c>
      <c r="H28" s="5">
        <v>0</v>
      </c>
      <c r="I28" s="3" t="s">
        <v>75</v>
      </c>
      <c r="J28" s="3" t="s">
        <v>205</v>
      </c>
    </row>
    <row r="29" spans="1:10" x14ac:dyDescent="0.2">
      <c r="A29" s="3" t="s">
        <v>36</v>
      </c>
      <c r="B29" s="3" t="s">
        <v>61</v>
      </c>
      <c r="C29" s="3" t="s">
        <v>10</v>
      </c>
      <c r="D29" s="4">
        <v>43632</v>
      </c>
      <c r="E29" s="4">
        <v>43997</v>
      </c>
      <c r="F29" s="4">
        <v>43902</v>
      </c>
      <c r="G29" s="5">
        <v>3668.36</v>
      </c>
      <c r="H29" s="5">
        <v>0</v>
      </c>
      <c r="I29" s="3" t="s">
        <v>11</v>
      </c>
      <c r="J29" s="3" t="s">
        <v>218</v>
      </c>
    </row>
    <row r="30" spans="1:10" x14ac:dyDescent="0.2">
      <c r="A30" s="3" t="s">
        <v>36</v>
      </c>
      <c r="B30" s="3" t="s">
        <v>65</v>
      </c>
      <c r="C30" s="3" t="s">
        <v>10</v>
      </c>
      <c r="D30" s="4">
        <v>43632</v>
      </c>
      <c r="E30" s="4">
        <v>43997</v>
      </c>
      <c r="F30" s="4">
        <v>43922</v>
      </c>
      <c r="G30" s="5">
        <v>756.21</v>
      </c>
      <c r="H30" s="5">
        <v>0</v>
      </c>
      <c r="I30" s="3" t="s">
        <v>11</v>
      </c>
      <c r="J30" s="3" t="s">
        <v>207</v>
      </c>
    </row>
    <row r="31" spans="1:10" x14ac:dyDescent="0.2">
      <c r="A31" s="3" t="s">
        <v>36</v>
      </c>
      <c r="B31" s="3" t="s">
        <v>66</v>
      </c>
      <c r="C31" s="3" t="s">
        <v>10</v>
      </c>
      <c r="D31" s="4">
        <v>43632</v>
      </c>
      <c r="E31" s="4">
        <v>43997</v>
      </c>
      <c r="F31" s="4">
        <v>43930</v>
      </c>
      <c r="G31" s="5">
        <v>7498.4</v>
      </c>
      <c r="H31" s="5">
        <v>0</v>
      </c>
      <c r="I31" s="3" t="s">
        <v>67</v>
      </c>
      <c r="J31" s="3" t="s">
        <v>202</v>
      </c>
    </row>
    <row r="32" spans="1:10" x14ac:dyDescent="0.2">
      <c r="A32" s="3" t="s">
        <v>36</v>
      </c>
      <c r="B32" s="3" t="s">
        <v>45</v>
      </c>
      <c r="C32" s="3" t="s">
        <v>10</v>
      </c>
      <c r="D32" s="4">
        <v>43632</v>
      </c>
      <c r="E32" s="4">
        <v>43997</v>
      </c>
      <c r="F32" s="4">
        <v>43969</v>
      </c>
      <c r="G32" s="5">
        <v>385.7</v>
      </c>
      <c r="H32" s="5">
        <v>0</v>
      </c>
      <c r="I32" s="3" t="s">
        <v>68</v>
      </c>
      <c r="J32" s="3" t="s">
        <v>205</v>
      </c>
    </row>
    <row r="33" spans="1:10" x14ac:dyDescent="0.2">
      <c r="A33" s="3" t="s">
        <v>36</v>
      </c>
      <c r="B33" s="3" t="s">
        <v>15</v>
      </c>
      <c r="C33" s="3" t="s">
        <v>10</v>
      </c>
      <c r="D33" s="4">
        <v>43632</v>
      </c>
      <c r="E33" s="4">
        <v>43997</v>
      </c>
      <c r="F33" s="4">
        <v>43970</v>
      </c>
      <c r="G33" s="5">
        <v>24089.200000000001</v>
      </c>
      <c r="H33" s="5">
        <v>0</v>
      </c>
      <c r="I33" s="3" t="s">
        <v>11</v>
      </c>
      <c r="J33" s="3" t="s">
        <v>219</v>
      </c>
    </row>
    <row r="34" spans="1:10" x14ac:dyDescent="0.2">
      <c r="A34" s="3" t="s">
        <v>36</v>
      </c>
      <c r="B34" s="3" t="s">
        <v>71</v>
      </c>
      <c r="C34" s="3" t="s">
        <v>10</v>
      </c>
      <c r="D34" s="4">
        <v>43632</v>
      </c>
      <c r="E34" s="4">
        <v>43997</v>
      </c>
      <c r="F34" s="4">
        <v>43978</v>
      </c>
      <c r="G34" s="5">
        <v>491.44</v>
      </c>
      <c r="H34" s="5">
        <v>0</v>
      </c>
      <c r="I34" s="3" t="s">
        <v>72</v>
      </c>
      <c r="J34" s="3" t="s">
        <v>212</v>
      </c>
    </row>
    <row r="35" spans="1:10" x14ac:dyDescent="0.2">
      <c r="A35" s="3" t="s">
        <v>36</v>
      </c>
      <c r="B35" s="3" t="s">
        <v>15</v>
      </c>
      <c r="C35" s="3" t="s">
        <v>10</v>
      </c>
      <c r="D35" s="4">
        <v>43632</v>
      </c>
      <c r="E35" s="4">
        <v>43997</v>
      </c>
      <c r="F35" s="4">
        <v>43979</v>
      </c>
      <c r="G35" s="5">
        <v>2056.5500000000002</v>
      </c>
      <c r="H35" s="5">
        <v>0</v>
      </c>
      <c r="I35" s="3" t="s">
        <v>44</v>
      </c>
      <c r="J35" s="3" t="s">
        <v>205</v>
      </c>
    </row>
    <row r="36" spans="1:10" x14ac:dyDescent="0.2">
      <c r="A36" s="3" t="s">
        <v>36</v>
      </c>
      <c r="B36" s="3" t="s">
        <v>73</v>
      </c>
      <c r="C36" s="3" t="s">
        <v>10</v>
      </c>
      <c r="D36" s="4">
        <v>43632</v>
      </c>
      <c r="E36" s="4">
        <v>43997</v>
      </c>
      <c r="F36" s="4">
        <v>43983</v>
      </c>
      <c r="G36" s="5">
        <v>644.16</v>
      </c>
      <c r="H36" s="5">
        <v>0</v>
      </c>
      <c r="I36" s="3" t="s">
        <v>52</v>
      </c>
      <c r="J36" s="3" t="s">
        <v>212</v>
      </c>
    </row>
    <row r="37" spans="1:10" x14ac:dyDescent="0.2">
      <c r="A37" s="3" t="s">
        <v>36</v>
      </c>
      <c r="B37" s="3" t="s">
        <v>57</v>
      </c>
      <c r="C37" s="3" t="s">
        <v>10</v>
      </c>
      <c r="D37" s="4">
        <v>43632</v>
      </c>
      <c r="E37" s="4">
        <v>43997</v>
      </c>
      <c r="F37" s="4">
        <v>43985</v>
      </c>
      <c r="G37" s="5">
        <v>4979.88</v>
      </c>
      <c r="H37" s="5">
        <v>0</v>
      </c>
      <c r="I37" s="3" t="s">
        <v>11</v>
      </c>
      <c r="J37" s="3" t="s">
        <v>207</v>
      </c>
    </row>
    <row r="38" spans="1:10" x14ac:dyDescent="0.2">
      <c r="A38" s="3" t="s">
        <v>36</v>
      </c>
      <c r="B38" s="3" t="s">
        <v>69</v>
      </c>
      <c r="C38" s="3" t="s">
        <v>10</v>
      </c>
      <c r="D38" s="4">
        <v>43632</v>
      </c>
      <c r="E38" s="4">
        <v>43997</v>
      </c>
      <c r="F38" s="4">
        <v>43987</v>
      </c>
      <c r="G38" s="5">
        <v>209.89</v>
      </c>
      <c r="H38" s="5">
        <v>0</v>
      </c>
      <c r="I38" s="3" t="s">
        <v>70</v>
      </c>
      <c r="J38" s="3" t="s">
        <v>218</v>
      </c>
    </row>
    <row r="39" spans="1:10" x14ac:dyDescent="0.2">
      <c r="A39" s="6" t="s">
        <v>154</v>
      </c>
      <c r="B39" s="6" t="s">
        <v>15</v>
      </c>
      <c r="C39" s="6" t="s">
        <v>10</v>
      </c>
      <c r="D39" s="7">
        <v>43998</v>
      </c>
      <c r="E39" s="7">
        <v>44362</v>
      </c>
      <c r="F39" s="7">
        <v>44013</v>
      </c>
      <c r="G39" s="8">
        <v>966.97</v>
      </c>
      <c r="H39" s="8">
        <v>0</v>
      </c>
      <c r="I39" s="6" t="s">
        <v>145</v>
      </c>
      <c r="J39" s="3" t="s">
        <v>220</v>
      </c>
    </row>
    <row r="40" spans="1:10" x14ac:dyDescent="0.2">
      <c r="A40" s="6" t="s">
        <v>154</v>
      </c>
      <c r="B40" s="6" t="s">
        <v>15</v>
      </c>
      <c r="C40" s="6" t="s">
        <v>10</v>
      </c>
      <c r="D40" s="7">
        <v>43998</v>
      </c>
      <c r="E40" s="7">
        <v>44362</v>
      </c>
      <c r="F40" s="7">
        <v>44017</v>
      </c>
      <c r="G40" s="8">
        <v>1652.3</v>
      </c>
      <c r="H40" s="8">
        <v>0</v>
      </c>
      <c r="I40" s="6" t="s">
        <v>124</v>
      </c>
      <c r="J40" s="3" t="s">
        <v>205</v>
      </c>
    </row>
    <row r="41" spans="1:10" ht="22.5" x14ac:dyDescent="0.2">
      <c r="A41" s="6" t="s">
        <v>154</v>
      </c>
      <c r="B41" s="6" t="s">
        <v>128</v>
      </c>
      <c r="C41" s="6" t="s">
        <v>10</v>
      </c>
      <c r="D41" s="7">
        <v>43998</v>
      </c>
      <c r="E41" s="7">
        <v>44362</v>
      </c>
      <c r="F41" s="7">
        <v>44032</v>
      </c>
      <c r="G41" s="8">
        <v>7927.22</v>
      </c>
      <c r="H41" s="8">
        <v>0</v>
      </c>
      <c r="I41" s="6" t="s">
        <v>11</v>
      </c>
      <c r="J41" s="3" t="s">
        <v>213</v>
      </c>
    </row>
    <row r="42" spans="1:10" x14ac:dyDescent="0.2">
      <c r="A42" s="6" t="s">
        <v>154</v>
      </c>
      <c r="B42" s="6" t="s">
        <v>160</v>
      </c>
      <c r="C42" s="6" t="s">
        <v>10</v>
      </c>
      <c r="D42" s="7">
        <v>43998</v>
      </c>
      <c r="E42" s="7">
        <v>44362</v>
      </c>
      <c r="F42" s="7">
        <v>44033</v>
      </c>
      <c r="G42" s="8">
        <v>519.95000000000005</v>
      </c>
      <c r="H42" s="8">
        <v>0</v>
      </c>
      <c r="I42" s="6" t="s">
        <v>161</v>
      </c>
      <c r="J42" s="3" t="s">
        <v>202</v>
      </c>
    </row>
    <row r="43" spans="1:10" ht="22.5" x14ac:dyDescent="0.2">
      <c r="A43" s="6" t="s">
        <v>154</v>
      </c>
      <c r="B43" s="6" t="s">
        <v>38</v>
      </c>
      <c r="C43" s="6" t="s">
        <v>10</v>
      </c>
      <c r="D43" s="7">
        <v>43998</v>
      </c>
      <c r="E43" s="7">
        <v>44362</v>
      </c>
      <c r="F43" s="7">
        <v>44041</v>
      </c>
      <c r="G43" s="8">
        <v>600.36</v>
      </c>
      <c r="H43" s="8">
        <v>0</v>
      </c>
      <c r="I43" s="6" t="s">
        <v>155</v>
      </c>
      <c r="J43" s="3" t="s">
        <v>219</v>
      </c>
    </row>
    <row r="44" spans="1:10" ht="22.5" x14ac:dyDescent="0.2">
      <c r="A44" s="6" t="s">
        <v>154</v>
      </c>
      <c r="B44" s="6" t="s">
        <v>48</v>
      </c>
      <c r="C44" s="6" t="s">
        <v>10</v>
      </c>
      <c r="D44" s="7">
        <v>43998</v>
      </c>
      <c r="E44" s="7">
        <v>44362</v>
      </c>
      <c r="F44" s="7">
        <v>44041</v>
      </c>
      <c r="G44" s="8">
        <v>3903.7</v>
      </c>
      <c r="H44" s="8">
        <v>0</v>
      </c>
      <c r="I44" s="6" t="s">
        <v>159</v>
      </c>
      <c r="J44" s="3" t="s">
        <v>207</v>
      </c>
    </row>
    <row r="45" spans="1:10" ht="22.5" x14ac:dyDescent="0.2">
      <c r="A45" s="6" t="s">
        <v>154</v>
      </c>
      <c r="B45" s="6" t="s">
        <v>162</v>
      </c>
      <c r="C45" s="6" t="s">
        <v>10</v>
      </c>
      <c r="D45" s="7">
        <v>43998</v>
      </c>
      <c r="E45" s="7">
        <v>44362</v>
      </c>
      <c r="F45" s="7">
        <v>44046</v>
      </c>
      <c r="G45" s="8">
        <v>0</v>
      </c>
      <c r="H45" s="8">
        <v>0</v>
      </c>
      <c r="I45" s="6" t="s">
        <v>93</v>
      </c>
      <c r="J45" s="3" t="s">
        <v>206</v>
      </c>
    </row>
    <row r="46" spans="1:10" ht="22.5" x14ac:dyDescent="0.2">
      <c r="A46" s="6" t="s">
        <v>154</v>
      </c>
      <c r="B46" s="6" t="s">
        <v>125</v>
      </c>
      <c r="C46" s="6" t="s">
        <v>10</v>
      </c>
      <c r="D46" s="7">
        <v>43998</v>
      </c>
      <c r="E46" s="7">
        <v>44362</v>
      </c>
      <c r="F46" s="7">
        <v>44051</v>
      </c>
      <c r="G46" s="8">
        <v>6007.02</v>
      </c>
      <c r="H46" s="8">
        <v>0</v>
      </c>
      <c r="I46" s="6" t="s">
        <v>11</v>
      </c>
      <c r="J46" s="3" t="s">
        <v>207</v>
      </c>
    </row>
    <row r="47" spans="1:10" ht="22.5" x14ac:dyDescent="0.2">
      <c r="A47" s="6" t="s">
        <v>154</v>
      </c>
      <c r="B47" s="6" t="s">
        <v>156</v>
      </c>
      <c r="C47" s="6" t="s">
        <v>10</v>
      </c>
      <c r="D47" s="7">
        <v>43998</v>
      </c>
      <c r="E47" s="7">
        <v>44362</v>
      </c>
      <c r="F47" s="7">
        <v>44054</v>
      </c>
      <c r="G47" s="8">
        <v>897</v>
      </c>
      <c r="H47" s="8">
        <v>0</v>
      </c>
      <c r="I47" s="6" t="s">
        <v>52</v>
      </c>
      <c r="J47" s="3" t="s">
        <v>214</v>
      </c>
    </row>
    <row r="48" spans="1:10" ht="22.5" x14ac:dyDescent="0.2">
      <c r="A48" s="6" t="s">
        <v>154</v>
      </c>
      <c r="B48" s="6" t="s">
        <v>125</v>
      </c>
      <c r="C48" s="6" t="s">
        <v>10</v>
      </c>
      <c r="D48" s="7">
        <v>43998</v>
      </c>
      <c r="E48" s="7">
        <v>44362</v>
      </c>
      <c r="F48" s="7">
        <v>44064</v>
      </c>
      <c r="G48" s="8">
        <v>1631.63</v>
      </c>
      <c r="H48" s="8">
        <v>0</v>
      </c>
      <c r="I48" s="6" t="s">
        <v>11</v>
      </c>
      <c r="J48" s="3" t="s">
        <v>207</v>
      </c>
    </row>
    <row r="49" spans="1:10" ht="22.5" x14ac:dyDescent="0.2">
      <c r="A49" s="6" t="s">
        <v>154</v>
      </c>
      <c r="B49" s="6" t="s">
        <v>58</v>
      </c>
      <c r="C49" s="6" t="s">
        <v>10</v>
      </c>
      <c r="D49" s="7">
        <v>43998</v>
      </c>
      <c r="E49" s="7">
        <v>44362</v>
      </c>
      <c r="F49" s="7">
        <v>44071</v>
      </c>
      <c r="G49" s="8">
        <v>565.79999999999995</v>
      </c>
      <c r="H49" s="8">
        <v>0</v>
      </c>
      <c r="I49" s="6" t="s">
        <v>52</v>
      </c>
      <c r="J49" s="3" t="s">
        <v>212</v>
      </c>
    </row>
    <row r="50" spans="1:10" ht="22.5" x14ac:dyDescent="0.2">
      <c r="A50" s="6" t="s">
        <v>154</v>
      </c>
      <c r="B50" s="6" t="s">
        <v>71</v>
      </c>
      <c r="C50" s="6" t="s">
        <v>10</v>
      </c>
      <c r="D50" s="7">
        <v>43998</v>
      </c>
      <c r="E50" s="7">
        <v>44362</v>
      </c>
      <c r="F50" s="7">
        <v>44090</v>
      </c>
      <c r="G50" s="8">
        <v>0</v>
      </c>
      <c r="H50" s="8">
        <v>0</v>
      </c>
      <c r="I50" s="6" t="s">
        <v>59</v>
      </c>
      <c r="J50" s="3" t="s">
        <v>206</v>
      </c>
    </row>
    <row r="51" spans="1:10" ht="22.5" x14ac:dyDescent="0.2">
      <c r="A51" s="6" t="s">
        <v>154</v>
      </c>
      <c r="B51" s="6" t="s">
        <v>168</v>
      </c>
      <c r="C51" s="6" t="s">
        <v>10</v>
      </c>
      <c r="D51" s="7">
        <v>43998</v>
      </c>
      <c r="E51" s="7">
        <v>44362</v>
      </c>
      <c r="F51" s="7">
        <v>44090</v>
      </c>
      <c r="G51" s="8">
        <v>659.77</v>
      </c>
      <c r="H51" s="8">
        <v>0</v>
      </c>
      <c r="I51" s="6" t="s">
        <v>59</v>
      </c>
      <c r="J51" s="3" t="s">
        <v>221</v>
      </c>
    </row>
    <row r="52" spans="1:10" ht="22.5" x14ac:dyDescent="0.2">
      <c r="A52" s="6" t="s">
        <v>154</v>
      </c>
      <c r="B52" s="6" t="s">
        <v>58</v>
      </c>
      <c r="C52" s="6" t="s">
        <v>10</v>
      </c>
      <c r="D52" s="7">
        <v>43998</v>
      </c>
      <c r="E52" s="7">
        <v>44362</v>
      </c>
      <c r="F52" s="7">
        <v>44090</v>
      </c>
      <c r="G52" s="8">
        <v>3500</v>
      </c>
      <c r="H52" s="8">
        <v>0</v>
      </c>
      <c r="I52" s="6" t="s">
        <v>164</v>
      </c>
      <c r="J52" s="3" t="s">
        <v>205</v>
      </c>
    </row>
    <row r="53" spans="1:10" ht="22.5" x14ac:dyDescent="0.2">
      <c r="A53" s="6" t="s">
        <v>154</v>
      </c>
      <c r="B53" s="6" t="s">
        <v>103</v>
      </c>
      <c r="C53" s="6" t="s">
        <v>10</v>
      </c>
      <c r="D53" s="7">
        <v>43998</v>
      </c>
      <c r="E53" s="7">
        <v>44362</v>
      </c>
      <c r="F53" s="7">
        <v>44091</v>
      </c>
      <c r="G53" s="8">
        <v>66147.3</v>
      </c>
      <c r="H53" s="8">
        <v>0</v>
      </c>
      <c r="I53" s="6" t="s">
        <v>163</v>
      </c>
      <c r="J53" s="3" t="s">
        <v>206</v>
      </c>
    </row>
    <row r="54" spans="1:10" ht="22.5" x14ac:dyDescent="0.2">
      <c r="A54" s="6" t="s">
        <v>154</v>
      </c>
      <c r="B54" s="6" t="s">
        <v>167</v>
      </c>
      <c r="C54" s="6" t="s">
        <v>10</v>
      </c>
      <c r="D54" s="7">
        <v>43998</v>
      </c>
      <c r="E54" s="7">
        <v>44362</v>
      </c>
      <c r="F54" s="7">
        <v>44091</v>
      </c>
      <c r="G54" s="8">
        <v>16346.7</v>
      </c>
      <c r="H54" s="8">
        <v>0</v>
      </c>
      <c r="I54" s="6" t="s">
        <v>110</v>
      </c>
      <c r="J54" s="3" t="s">
        <v>204</v>
      </c>
    </row>
    <row r="55" spans="1:10" ht="22.5" x14ac:dyDescent="0.2">
      <c r="A55" s="6" t="s">
        <v>154</v>
      </c>
      <c r="B55" s="6" t="s">
        <v>125</v>
      </c>
      <c r="C55" s="6" t="s">
        <v>10</v>
      </c>
      <c r="D55" s="7">
        <v>43998</v>
      </c>
      <c r="E55" s="7">
        <v>44362</v>
      </c>
      <c r="F55" s="7">
        <v>44096</v>
      </c>
      <c r="G55" s="8">
        <v>0</v>
      </c>
      <c r="H55" s="8">
        <v>0</v>
      </c>
      <c r="I55" s="6" t="s">
        <v>44</v>
      </c>
      <c r="J55" s="3" t="s">
        <v>205</v>
      </c>
    </row>
    <row r="56" spans="1:10" x14ac:dyDescent="0.2">
      <c r="A56" s="6" t="s">
        <v>154</v>
      </c>
      <c r="B56" s="6" t="s">
        <v>15</v>
      </c>
      <c r="C56" s="6" t="s">
        <v>10</v>
      </c>
      <c r="D56" s="7">
        <v>43998</v>
      </c>
      <c r="E56" s="7">
        <v>44362</v>
      </c>
      <c r="F56" s="7">
        <v>44109</v>
      </c>
      <c r="G56" s="8">
        <v>1173.42</v>
      </c>
      <c r="H56" s="8">
        <v>0</v>
      </c>
      <c r="I56" s="6" t="s">
        <v>44</v>
      </c>
      <c r="J56" s="3" t="s">
        <v>222</v>
      </c>
    </row>
    <row r="57" spans="1:10" ht="33.75" x14ac:dyDescent="0.2">
      <c r="A57" s="6" t="s">
        <v>154</v>
      </c>
      <c r="B57" s="6" t="s">
        <v>51</v>
      </c>
      <c r="C57" s="6" t="s">
        <v>10</v>
      </c>
      <c r="D57" s="7">
        <v>43998</v>
      </c>
      <c r="E57" s="7">
        <v>44362</v>
      </c>
      <c r="F57" s="7">
        <v>44116</v>
      </c>
      <c r="G57" s="8">
        <v>0</v>
      </c>
      <c r="H57" s="8">
        <v>0</v>
      </c>
      <c r="I57" s="6" t="s">
        <v>166</v>
      </c>
      <c r="J57" s="3" t="s">
        <v>206</v>
      </c>
    </row>
    <row r="58" spans="1:10" ht="22.5" x14ac:dyDescent="0.2">
      <c r="A58" s="6" t="s">
        <v>154</v>
      </c>
      <c r="B58" s="6" t="s">
        <v>95</v>
      </c>
      <c r="C58" s="6" t="s">
        <v>10</v>
      </c>
      <c r="D58" s="7">
        <v>43998</v>
      </c>
      <c r="E58" s="7">
        <v>44362</v>
      </c>
      <c r="F58" s="7">
        <v>44118</v>
      </c>
      <c r="G58" s="8">
        <v>4795.43</v>
      </c>
      <c r="H58" s="8">
        <v>0</v>
      </c>
      <c r="I58" s="6" t="s">
        <v>11</v>
      </c>
      <c r="J58" s="3" t="s">
        <v>213</v>
      </c>
    </row>
    <row r="59" spans="1:10" ht="22.5" x14ac:dyDescent="0.2">
      <c r="A59" s="6" t="s">
        <v>154</v>
      </c>
      <c r="B59" s="6" t="s">
        <v>61</v>
      </c>
      <c r="C59" s="6" t="s">
        <v>10</v>
      </c>
      <c r="D59" s="7">
        <v>43998</v>
      </c>
      <c r="E59" s="7">
        <v>44362</v>
      </c>
      <c r="F59" s="7">
        <v>44118</v>
      </c>
      <c r="G59" s="8">
        <v>1041.1099999999999</v>
      </c>
      <c r="H59" s="8">
        <v>0</v>
      </c>
      <c r="I59" s="6" t="s">
        <v>164</v>
      </c>
      <c r="J59" s="3" t="s">
        <v>222</v>
      </c>
    </row>
    <row r="60" spans="1:10" ht="22.5" x14ac:dyDescent="0.2">
      <c r="A60" s="6" t="s">
        <v>154</v>
      </c>
      <c r="B60" s="6" t="s">
        <v>15</v>
      </c>
      <c r="C60" s="6" t="s">
        <v>10</v>
      </c>
      <c r="D60" s="7">
        <v>43998</v>
      </c>
      <c r="E60" s="7">
        <v>44362</v>
      </c>
      <c r="F60" s="7">
        <v>44118</v>
      </c>
      <c r="G60" s="8">
        <v>3126.54</v>
      </c>
      <c r="H60" s="8">
        <v>0</v>
      </c>
      <c r="I60" s="6" t="s">
        <v>165</v>
      </c>
      <c r="J60" s="3" t="s">
        <v>222</v>
      </c>
    </row>
    <row r="61" spans="1:10" ht="33.75" x14ac:dyDescent="0.2">
      <c r="A61" s="6" t="s">
        <v>154</v>
      </c>
      <c r="B61" s="6" t="s">
        <v>51</v>
      </c>
      <c r="C61" s="6" t="s">
        <v>10</v>
      </c>
      <c r="D61" s="7">
        <v>43998</v>
      </c>
      <c r="E61" s="7">
        <v>44362</v>
      </c>
      <c r="F61" s="7">
        <v>44173</v>
      </c>
      <c r="G61" s="8">
        <v>0</v>
      </c>
      <c r="H61" s="8">
        <v>0</v>
      </c>
      <c r="I61" s="6" t="s">
        <v>44</v>
      </c>
      <c r="J61" s="3" t="s">
        <v>205</v>
      </c>
    </row>
    <row r="62" spans="1:10" ht="22.5" x14ac:dyDescent="0.2">
      <c r="A62" s="6" t="s">
        <v>154</v>
      </c>
      <c r="B62" s="6" t="s">
        <v>103</v>
      </c>
      <c r="C62" s="6" t="s">
        <v>10</v>
      </c>
      <c r="D62" s="7">
        <v>43998</v>
      </c>
      <c r="E62" s="7">
        <v>44362</v>
      </c>
      <c r="F62" s="7">
        <v>44179</v>
      </c>
      <c r="G62" s="8">
        <v>1635.28</v>
      </c>
      <c r="H62" s="8">
        <v>0</v>
      </c>
      <c r="I62" s="6" t="s">
        <v>11</v>
      </c>
      <c r="J62" s="3" t="s">
        <v>207</v>
      </c>
    </row>
    <row r="63" spans="1:10" ht="22.5" x14ac:dyDescent="0.2">
      <c r="A63" s="6" t="s">
        <v>154</v>
      </c>
      <c r="B63" s="6" t="s">
        <v>57</v>
      </c>
      <c r="C63" s="6" t="s">
        <v>10</v>
      </c>
      <c r="D63" s="7">
        <v>43998</v>
      </c>
      <c r="E63" s="7">
        <v>44362</v>
      </c>
      <c r="F63" s="7">
        <v>44180</v>
      </c>
      <c r="G63" s="8">
        <v>6071.87</v>
      </c>
      <c r="H63" s="8">
        <v>0</v>
      </c>
      <c r="I63" s="6" t="s">
        <v>169</v>
      </c>
      <c r="J63" s="3" t="s">
        <v>205</v>
      </c>
    </row>
    <row r="64" spans="1:10" ht="22.5" x14ac:dyDescent="0.2">
      <c r="A64" s="6" t="s">
        <v>154</v>
      </c>
      <c r="B64" s="6" t="s">
        <v>48</v>
      </c>
      <c r="C64" s="6" t="s">
        <v>10</v>
      </c>
      <c r="D64" s="7">
        <v>43998</v>
      </c>
      <c r="E64" s="7">
        <v>44362</v>
      </c>
      <c r="F64" s="7">
        <v>44181</v>
      </c>
      <c r="G64" s="8">
        <v>2226.12</v>
      </c>
      <c r="H64" s="8">
        <v>0</v>
      </c>
      <c r="I64" s="6" t="s">
        <v>11</v>
      </c>
      <c r="J64" s="3" t="s">
        <v>207</v>
      </c>
    </row>
    <row r="65" spans="1:10" ht="22.5" x14ac:dyDescent="0.2">
      <c r="A65" s="6" t="s">
        <v>154</v>
      </c>
      <c r="B65" s="6" t="s">
        <v>157</v>
      </c>
      <c r="C65" s="6" t="s">
        <v>10</v>
      </c>
      <c r="D65" s="7">
        <v>43998</v>
      </c>
      <c r="E65" s="7">
        <v>44362</v>
      </c>
      <c r="F65" s="7">
        <v>44197</v>
      </c>
      <c r="G65" s="8">
        <v>5088.79</v>
      </c>
      <c r="H65" s="8">
        <v>0</v>
      </c>
      <c r="I65" s="6" t="s">
        <v>158</v>
      </c>
      <c r="J65" s="3" t="s">
        <v>202</v>
      </c>
    </row>
    <row r="66" spans="1:10" ht="22.5" x14ac:dyDescent="0.2">
      <c r="A66" s="6" t="s">
        <v>154</v>
      </c>
      <c r="B66" s="6" t="s">
        <v>48</v>
      </c>
      <c r="C66" s="6" t="s">
        <v>10</v>
      </c>
      <c r="D66" s="7">
        <v>43998</v>
      </c>
      <c r="E66" s="7">
        <v>44362</v>
      </c>
      <c r="F66" s="7">
        <v>44205</v>
      </c>
      <c r="G66" s="8">
        <v>1867.09</v>
      </c>
      <c r="H66" s="8">
        <v>0</v>
      </c>
      <c r="I66" s="6" t="s">
        <v>171</v>
      </c>
      <c r="J66" s="3" t="s">
        <v>209</v>
      </c>
    </row>
    <row r="67" spans="1:10" ht="33.75" x14ac:dyDescent="0.2">
      <c r="A67" s="6" t="s">
        <v>154</v>
      </c>
      <c r="B67" s="6" t="s">
        <v>51</v>
      </c>
      <c r="C67" s="6" t="s">
        <v>10</v>
      </c>
      <c r="D67" s="7">
        <v>43998</v>
      </c>
      <c r="E67" s="7">
        <v>44362</v>
      </c>
      <c r="F67" s="7">
        <v>44209</v>
      </c>
      <c r="G67" s="8">
        <v>713.4</v>
      </c>
      <c r="H67" s="8">
        <v>0</v>
      </c>
      <c r="I67" s="6" t="s">
        <v>52</v>
      </c>
      <c r="J67" s="3" t="s">
        <v>214</v>
      </c>
    </row>
    <row r="68" spans="1:10" ht="22.5" x14ac:dyDescent="0.2">
      <c r="A68" s="6" t="s">
        <v>154</v>
      </c>
      <c r="B68" s="6" t="s">
        <v>95</v>
      </c>
      <c r="C68" s="6" t="s">
        <v>10</v>
      </c>
      <c r="D68" s="7">
        <v>43998</v>
      </c>
      <c r="E68" s="7">
        <v>44362</v>
      </c>
      <c r="F68" s="7">
        <v>44217</v>
      </c>
      <c r="G68" s="8">
        <v>1936.11</v>
      </c>
      <c r="H68" s="8">
        <v>0</v>
      </c>
      <c r="I68" s="6" t="s">
        <v>11</v>
      </c>
      <c r="J68" s="3" t="s">
        <v>207</v>
      </c>
    </row>
    <row r="69" spans="1:10" ht="22.5" x14ac:dyDescent="0.2">
      <c r="A69" s="6" t="s">
        <v>154</v>
      </c>
      <c r="B69" s="6" t="s">
        <v>37</v>
      </c>
      <c r="C69" s="6" t="s">
        <v>10</v>
      </c>
      <c r="D69" s="7">
        <v>43998</v>
      </c>
      <c r="E69" s="7">
        <v>44362</v>
      </c>
      <c r="F69" s="7">
        <v>44221</v>
      </c>
      <c r="G69" s="8">
        <v>1217.1099999999999</v>
      </c>
      <c r="H69" s="8">
        <v>0</v>
      </c>
      <c r="I69" s="6" t="s">
        <v>11</v>
      </c>
      <c r="J69" s="3" t="s">
        <v>211</v>
      </c>
    </row>
    <row r="70" spans="1:10" ht="22.5" x14ac:dyDescent="0.2">
      <c r="A70" s="6" t="s">
        <v>154</v>
      </c>
      <c r="B70" s="6" t="s">
        <v>173</v>
      </c>
      <c r="C70" s="6" t="s">
        <v>10</v>
      </c>
      <c r="D70" s="7">
        <v>43998</v>
      </c>
      <c r="E70" s="7">
        <v>44362</v>
      </c>
      <c r="F70" s="7">
        <v>44222</v>
      </c>
      <c r="G70" s="8">
        <v>0</v>
      </c>
      <c r="H70" s="8">
        <v>0</v>
      </c>
      <c r="I70" s="6" t="s">
        <v>11</v>
      </c>
      <c r="J70" s="3" t="s">
        <v>205</v>
      </c>
    </row>
    <row r="71" spans="1:10" ht="22.5" x14ac:dyDescent="0.2">
      <c r="A71" s="6" t="s">
        <v>154</v>
      </c>
      <c r="B71" s="6" t="s">
        <v>104</v>
      </c>
      <c r="C71" s="6" t="s">
        <v>10</v>
      </c>
      <c r="D71" s="7">
        <v>43998</v>
      </c>
      <c r="E71" s="7">
        <v>44362</v>
      </c>
      <c r="F71" s="7">
        <v>44223</v>
      </c>
      <c r="G71" s="8">
        <v>798.41</v>
      </c>
      <c r="H71" s="8">
        <v>0</v>
      </c>
      <c r="I71" s="6" t="s">
        <v>50</v>
      </c>
      <c r="J71" s="3" t="s">
        <v>212</v>
      </c>
    </row>
    <row r="72" spans="1:10" ht="22.5" x14ac:dyDescent="0.2">
      <c r="A72" s="6" t="s">
        <v>154</v>
      </c>
      <c r="B72" s="6" t="s">
        <v>63</v>
      </c>
      <c r="C72" s="6" t="s">
        <v>10</v>
      </c>
      <c r="D72" s="7">
        <v>43998</v>
      </c>
      <c r="E72" s="7">
        <v>44362</v>
      </c>
      <c r="F72" s="7">
        <v>44231</v>
      </c>
      <c r="G72" s="8">
        <v>3734.98</v>
      </c>
      <c r="H72" s="8">
        <v>0</v>
      </c>
      <c r="I72" s="6" t="s">
        <v>59</v>
      </c>
      <c r="J72" s="3" t="s">
        <v>223</v>
      </c>
    </row>
    <row r="73" spans="1:10" ht="22.5" x14ac:dyDescent="0.2">
      <c r="A73" s="6" t="s">
        <v>154</v>
      </c>
      <c r="B73" s="6" t="s">
        <v>173</v>
      </c>
      <c r="C73" s="6" t="s">
        <v>10</v>
      </c>
      <c r="D73" s="7">
        <v>43998</v>
      </c>
      <c r="E73" s="7">
        <v>44362</v>
      </c>
      <c r="F73" s="7">
        <v>44239</v>
      </c>
      <c r="G73" s="8">
        <v>0</v>
      </c>
      <c r="H73" s="8">
        <v>0</v>
      </c>
      <c r="I73" s="6" t="s">
        <v>79</v>
      </c>
      <c r="J73" s="3" t="s">
        <v>205</v>
      </c>
    </row>
    <row r="74" spans="1:10" ht="22.5" x14ac:dyDescent="0.2">
      <c r="A74" s="6" t="s">
        <v>154</v>
      </c>
      <c r="B74" s="6" t="s">
        <v>57</v>
      </c>
      <c r="C74" s="6" t="s">
        <v>10</v>
      </c>
      <c r="D74" s="7">
        <v>43998</v>
      </c>
      <c r="E74" s="7">
        <v>44362</v>
      </c>
      <c r="F74" s="7">
        <v>44240</v>
      </c>
      <c r="G74" s="8">
        <v>891.74</v>
      </c>
      <c r="H74" s="8">
        <v>0</v>
      </c>
      <c r="I74" s="6" t="s">
        <v>11</v>
      </c>
      <c r="J74" s="3" t="s">
        <v>207</v>
      </c>
    </row>
    <row r="75" spans="1:10" ht="22.5" x14ac:dyDescent="0.2">
      <c r="A75" s="6" t="s">
        <v>154</v>
      </c>
      <c r="B75" s="6" t="s">
        <v>146</v>
      </c>
      <c r="C75" s="6" t="s">
        <v>10</v>
      </c>
      <c r="D75" s="7">
        <v>43998</v>
      </c>
      <c r="E75" s="7">
        <v>44362</v>
      </c>
      <c r="F75" s="7">
        <v>44245</v>
      </c>
      <c r="G75" s="8">
        <v>1629.49</v>
      </c>
      <c r="H75" s="8">
        <v>0</v>
      </c>
      <c r="I75" s="6" t="s">
        <v>11</v>
      </c>
      <c r="J75" s="3" t="s">
        <v>207</v>
      </c>
    </row>
    <row r="76" spans="1:10" ht="22.5" x14ac:dyDescent="0.2">
      <c r="A76" s="6" t="s">
        <v>154</v>
      </c>
      <c r="B76" s="6" t="s">
        <v>53</v>
      </c>
      <c r="C76" s="6" t="s">
        <v>10</v>
      </c>
      <c r="D76" s="7">
        <v>43998</v>
      </c>
      <c r="E76" s="7">
        <v>44362</v>
      </c>
      <c r="F76" s="7">
        <v>44247</v>
      </c>
      <c r="G76" s="8">
        <v>0</v>
      </c>
      <c r="H76" s="8">
        <v>0</v>
      </c>
      <c r="I76" s="6" t="s">
        <v>79</v>
      </c>
      <c r="J76" s="3" t="s">
        <v>205</v>
      </c>
    </row>
    <row r="77" spans="1:10" ht="22.5" x14ac:dyDescent="0.2">
      <c r="A77" s="6" t="s">
        <v>154</v>
      </c>
      <c r="B77" s="6" t="s">
        <v>63</v>
      </c>
      <c r="C77" s="6" t="s">
        <v>10</v>
      </c>
      <c r="D77" s="7">
        <v>43998</v>
      </c>
      <c r="E77" s="7">
        <v>44362</v>
      </c>
      <c r="F77" s="7">
        <v>44249</v>
      </c>
      <c r="G77" s="8">
        <v>3253.33</v>
      </c>
      <c r="H77" s="8">
        <v>0</v>
      </c>
      <c r="I77" s="6" t="s">
        <v>79</v>
      </c>
      <c r="J77" s="3" t="s">
        <v>213</v>
      </c>
    </row>
    <row r="78" spans="1:10" ht="22.5" x14ac:dyDescent="0.2">
      <c r="A78" s="6" t="s">
        <v>154</v>
      </c>
      <c r="B78" s="6" t="s">
        <v>58</v>
      </c>
      <c r="C78" s="6" t="s">
        <v>10</v>
      </c>
      <c r="D78" s="7">
        <v>43998</v>
      </c>
      <c r="E78" s="7">
        <v>44362</v>
      </c>
      <c r="F78" s="7">
        <v>44254</v>
      </c>
      <c r="G78" s="8">
        <v>581745.34</v>
      </c>
      <c r="H78" s="8">
        <v>0</v>
      </c>
      <c r="I78" s="6" t="s">
        <v>174</v>
      </c>
      <c r="J78" s="3" t="s">
        <v>201</v>
      </c>
    </row>
    <row r="79" spans="1:10" ht="22.5" x14ac:dyDescent="0.2">
      <c r="A79" s="6" t="s">
        <v>154</v>
      </c>
      <c r="B79" s="6" t="s">
        <v>128</v>
      </c>
      <c r="C79" s="6" t="s">
        <v>10</v>
      </c>
      <c r="D79" s="7">
        <v>43998</v>
      </c>
      <c r="E79" s="7">
        <v>44362</v>
      </c>
      <c r="F79" s="7">
        <v>44256</v>
      </c>
      <c r="G79" s="8">
        <v>2283.66</v>
      </c>
      <c r="H79" s="8">
        <v>0</v>
      </c>
      <c r="I79" s="6" t="s">
        <v>175</v>
      </c>
      <c r="J79" s="3" t="s">
        <v>205</v>
      </c>
    </row>
    <row r="80" spans="1:10" ht="22.5" x14ac:dyDescent="0.2">
      <c r="A80" s="6" t="s">
        <v>154</v>
      </c>
      <c r="B80" s="6" t="s">
        <v>122</v>
      </c>
      <c r="C80" s="6" t="s">
        <v>10</v>
      </c>
      <c r="D80" s="7">
        <v>43998</v>
      </c>
      <c r="E80" s="7">
        <v>44362</v>
      </c>
      <c r="F80" s="7">
        <v>44260</v>
      </c>
      <c r="G80" s="8">
        <v>0</v>
      </c>
      <c r="H80" s="8">
        <v>0</v>
      </c>
      <c r="I80" s="6" t="s">
        <v>176</v>
      </c>
      <c r="J80" s="3" t="s">
        <v>205</v>
      </c>
    </row>
    <row r="81" spans="1:10" ht="22.5" x14ac:dyDescent="0.2">
      <c r="A81" s="6" t="s">
        <v>154</v>
      </c>
      <c r="B81" s="6" t="s">
        <v>71</v>
      </c>
      <c r="C81" s="6" t="s">
        <v>10</v>
      </c>
      <c r="D81" s="7">
        <v>43998</v>
      </c>
      <c r="E81" s="7">
        <v>44362</v>
      </c>
      <c r="F81" s="7">
        <v>44296</v>
      </c>
      <c r="G81" s="8">
        <v>4505.8</v>
      </c>
      <c r="H81" s="8">
        <v>0</v>
      </c>
      <c r="I81" s="6" t="s">
        <v>170</v>
      </c>
      <c r="J81" s="3" t="s">
        <v>218</v>
      </c>
    </row>
    <row r="82" spans="1:10" ht="22.5" x14ac:dyDescent="0.2">
      <c r="A82" s="6" t="s">
        <v>154</v>
      </c>
      <c r="B82" s="6" t="s">
        <v>104</v>
      </c>
      <c r="C82" s="6" t="s">
        <v>10</v>
      </c>
      <c r="D82" s="7">
        <v>43998</v>
      </c>
      <c r="E82" s="7">
        <v>44362</v>
      </c>
      <c r="F82" s="7">
        <v>44307</v>
      </c>
      <c r="G82" s="8">
        <v>753.27</v>
      </c>
      <c r="H82" s="8">
        <v>0</v>
      </c>
      <c r="I82" s="6" t="s">
        <v>52</v>
      </c>
      <c r="J82" s="3" t="s">
        <v>212</v>
      </c>
    </row>
    <row r="83" spans="1:10" ht="22.5" x14ac:dyDescent="0.2">
      <c r="A83" s="6" t="s">
        <v>154</v>
      </c>
      <c r="B83" s="6" t="s">
        <v>146</v>
      </c>
      <c r="C83" s="6" t="s">
        <v>10</v>
      </c>
      <c r="D83" s="7">
        <v>43998</v>
      </c>
      <c r="E83" s="7">
        <v>44362</v>
      </c>
      <c r="F83" s="7">
        <v>44308</v>
      </c>
      <c r="G83" s="8">
        <v>44307</v>
      </c>
      <c r="H83" s="8">
        <v>0</v>
      </c>
      <c r="I83" s="6" t="s">
        <v>172</v>
      </c>
      <c r="J83" s="3" t="s">
        <v>205</v>
      </c>
    </row>
    <row r="84" spans="1:10" ht="22.5" x14ac:dyDescent="0.2">
      <c r="A84" s="6" t="s">
        <v>154</v>
      </c>
      <c r="B84" s="6" t="s">
        <v>43</v>
      </c>
      <c r="C84" s="6" t="s">
        <v>10</v>
      </c>
      <c r="D84" s="7">
        <v>43998</v>
      </c>
      <c r="E84" s="7">
        <v>44362</v>
      </c>
      <c r="F84" s="7">
        <v>44319</v>
      </c>
      <c r="G84" s="8">
        <v>0</v>
      </c>
      <c r="H84" s="8">
        <v>0</v>
      </c>
      <c r="I84" s="6" t="s">
        <v>11</v>
      </c>
      <c r="J84" s="3" t="s">
        <v>205</v>
      </c>
    </row>
    <row r="85" spans="1:10" ht="22.5" x14ac:dyDescent="0.2">
      <c r="A85" s="6" t="s">
        <v>154</v>
      </c>
      <c r="B85" s="6" t="s">
        <v>92</v>
      </c>
      <c r="C85" s="6" t="s">
        <v>10</v>
      </c>
      <c r="D85" s="7">
        <v>43998</v>
      </c>
      <c r="E85" s="7">
        <v>44362</v>
      </c>
      <c r="F85" s="7">
        <v>44329</v>
      </c>
      <c r="G85" s="8">
        <v>615</v>
      </c>
      <c r="H85" s="8">
        <v>0</v>
      </c>
      <c r="I85" s="6" t="s">
        <v>20</v>
      </c>
      <c r="J85" s="3" t="s">
        <v>221</v>
      </c>
    </row>
    <row r="86" spans="1:10" ht="22.5" x14ac:dyDescent="0.2">
      <c r="A86" s="6" t="s">
        <v>154</v>
      </c>
      <c r="B86" s="6" t="s">
        <v>48</v>
      </c>
      <c r="C86" s="6" t="s">
        <v>10</v>
      </c>
      <c r="D86" s="7">
        <v>43998</v>
      </c>
      <c r="E86" s="7">
        <v>44362</v>
      </c>
      <c r="F86" s="7">
        <v>44336</v>
      </c>
      <c r="G86" s="8">
        <v>5146.97</v>
      </c>
      <c r="H86" s="8">
        <v>0</v>
      </c>
      <c r="I86" s="6" t="s">
        <v>11</v>
      </c>
      <c r="J86" s="3" t="s">
        <v>207</v>
      </c>
    </row>
    <row r="87" spans="1:10" ht="22.5" x14ac:dyDescent="0.2">
      <c r="A87" s="6" t="s">
        <v>154</v>
      </c>
      <c r="B87" s="6" t="s">
        <v>53</v>
      </c>
      <c r="C87" s="6" t="s">
        <v>10</v>
      </c>
      <c r="D87" s="7">
        <v>43998</v>
      </c>
      <c r="E87" s="7">
        <v>44362</v>
      </c>
      <c r="F87" s="7">
        <v>44339</v>
      </c>
      <c r="G87" s="8">
        <v>3401.73</v>
      </c>
      <c r="H87" s="8">
        <v>0</v>
      </c>
      <c r="I87" s="6" t="s">
        <v>20</v>
      </c>
      <c r="J87" s="3" t="s">
        <v>221</v>
      </c>
    </row>
    <row r="88" spans="1:10" ht="22.5" x14ac:dyDescent="0.2">
      <c r="A88" s="6" t="s">
        <v>154</v>
      </c>
      <c r="B88" s="6" t="s">
        <v>57</v>
      </c>
      <c r="C88" s="6" t="s">
        <v>10</v>
      </c>
      <c r="D88" s="7">
        <v>43998</v>
      </c>
      <c r="E88" s="7">
        <v>44362</v>
      </c>
      <c r="F88" s="7">
        <v>44340</v>
      </c>
      <c r="G88" s="8">
        <v>10465.08</v>
      </c>
      <c r="H88" s="8">
        <v>0</v>
      </c>
      <c r="I88" s="6" t="s">
        <v>11</v>
      </c>
      <c r="J88" s="3" t="s">
        <v>207</v>
      </c>
    </row>
    <row r="89" spans="1:10" ht="22.5" x14ac:dyDescent="0.2">
      <c r="A89" s="6" t="s">
        <v>154</v>
      </c>
      <c r="B89" s="6" t="s">
        <v>97</v>
      </c>
      <c r="C89" s="6" t="s">
        <v>10</v>
      </c>
      <c r="D89" s="7">
        <v>43998</v>
      </c>
      <c r="E89" s="7">
        <v>44362</v>
      </c>
      <c r="F89" s="7">
        <v>44357</v>
      </c>
      <c r="G89" s="8">
        <v>2825.48</v>
      </c>
      <c r="H89" s="8">
        <v>0</v>
      </c>
      <c r="I89" s="6" t="s">
        <v>52</v>
      </c>
      <c r="J89" s="3" t="s">
        <v>212</v>
      </c>
    </row>
    <row r="90" spans="1:10" x14ac:dyDescent="0.2">
      <c r="A90" s="6" t="s">
        <v>154</v>
      </c>
      <c r="B90" s="6" t="s">
        <v>160</v>
      </c>
      <c r="C90" s="6" t="s">
        <v>10</v>
      </c>
      <c r="D90" s="7">
        <v>43998</v>
      </c>
      <c r="E90" s="7">
        <v>44362</v>
      </c>
      <c r="F90" s="7">
        <v>44361</v>
      </c>
      <c r="G90" s="8">
        <v>0</v>
      </c>
      <c r="H90" s="8">
        <v>0</v>
      </c>
      <c r="I90" s="6" t="s">
        <v>189</v>
      </c>
      <c r="J90" s="3" t="s">
        <v>205</v>
      </c>
    </row>
    <row r="91" spans="1:10" ht="22.5" x14ac:dyDescent="0.2">
      <c r="A91" s="6" t="s">
        <v>88</v>
      </c>
      <c r="B91" s="6" t="s">
        <v>90</v>
      </c>
      <c r="C91" s="6" t="s">
        <v>10</v>
      </c>
      <c r="D91" s="7">
        <v>44363</v>
      </c>
      <c r="E91" s="7">
        <v>44727</v>
      </c>
      <c r="F91" s="7">
        <v>44367</v>
      </c>
      <c r="G91" s="8">
        <v>4672.7700000000004</v>
      </c>
      <c r="H91" s="8">
        <v>0</v>
      </c>
      <c r="I91" s="6" t="s">
        <v>91</v>
      </c>
      <c r="J91" s="3" t="s">
        <v>212</v>
      </c>
    </row>
    <row r="92" spans="1:10" ht="22.5" x14ac:dyDescent="0.2">
      <c r="A92" s="6" t="s">
        <v>88</v>
      </c>
      <c r="B92" s="6" t="s">
        <v>41</v>
      </c>
      <c r="C92" s="6" t="s">
        <v>10</v>
      </c>
      <c r="D92" s="7">
        <v>44363</v>
      </c>
      <c r="E92" s="7">
        <v>44727</v>
      </c>
      <c r="F92" s="7">
        <v>44368</v>
      </c>
      <c r="G92" s="8">
        <v>1559.64</v>
      </c>
      <c r="H92" s="8">
        <v>0</v>
      </c>
      <c r="I92" s="6" t="s">
        <v>96</v>
      </c>
      <c r="J92" s="3" t="s">
        <v>205</v>
      </c>
    </row>
    <row r="93" spans="1:10" ht="22.5" x14ac:dyDescent="0.2">
      <c r="A93" s="6" t="s">
        <v>88</v>
      </c>
      <c r="B93" s="6" t="s">
        <v>37</v>
      </c>
      <c r="C93" s="6" t="s">
        <v>10</v>
      </c>
      <c r="D93" s="7">
        <v>44363</v>
      </c>
      <c r="E93" s="7">
        <v>44727</v>
      </c>
      <c r="F93" s="7">
        <v>44378</v>
      </c>
      <c r="G93" s="8">
        <v>965.13</v>
      </c>
      <c r="H93" s="8">
        <v>0</v>
      </c>
      <c r="I93" s="6" t="s">
        <v>52</v>
      </c>
      <c r="J93" s="3" t="s">
        <v>205</v>
      </c>
    </row>
    <row r="94" spans="1:10" ht="22.5" x14ac:dyDescent="0.2">
      <c r="A94" s="6" t="s">
        <v>88</v>
      </c>
      <c r="B94" s="6" t="s">
        <v>43</v>
      </c>
      <c r="C94" s="6" t="s">
        <v>10</v>
      </c>
      <c r="D94" s="7">
        <v>44363</v>
      </c>
      <c r="E94" s="7">
        <v>44727</v>
      </c>
      <c r="F94" s="7">
        <v>44380</v>
      </c>
      <c r="G94" s="8">
        <v>0</v>
      </c>
      <c r="H94" s="8">
        <v>0</v>
      </c>
      <c r="I94" s="6" t="s">
        <v>11</v>
      </c>
      <c r="J94" s="3" t="s">
        <v>221</v>
      </c>
    </row>
    <row r="95" spans="1:10" ht="22.5" x14ac:dyDescent="0.2">
      <c r="A95" s="6" t="s">
        <v>88</v>
      </c>
      <c r="B95" s="6" t="s">
        <v>95</v>
      </c>
      <c r="C95" s="6" t="s">
        <v>10</v>
      </c>
      <c r="D95" s="7">
        <v>44363</v>
      </c>
      <c r="E95" s="7">
        <v>44727</v>
      </c>
      <c r="F95" s="7">
        <v>44381</v>
      </c>
      <c r="G95" s="8">
        <v>1004.45</v>
      </c>
      <c r="H95" s="8">
        <v>0</v>
      </c>
      <c r="I95" s="6" t="s">
        <v>11</v>
      </c>
      <c r="J95" s="3" t="s">
        <v>211</v>
      </c>
    </row>
    <row r="96" spans="1:10" ht="22.5" x14ac:dyDescent="0.2">
      <c r="A96" s="6" t="s">
        <v>88</v>
      </c>
      <c r="B96" s="6" t="s">
        <v>97</v>
      </c>
      <c r="C96" s="6" t="s">
        <v>10</v>
      </c>
      <c r="D96" s="7">
        <v>44363</v>
      </c>
      <c r="E96" s="7">
        <v>44727</v>
      </c>
      <c r="F96" s="7">
        <v>44400</v>
      </c>
      <c r="G96" s="8">
        <v>2313.27</v>
      </c>
      <c r="H96" s="8">
        <v>0</v>
      </c>
      <c r="I96" s="6" t="s">
        <v>98</v>
      </c>
      <c r="J96" s="3" t="s">
        <v>212</v>
      </c>
    </row>
    <row r="97" spans="1:10" ht="22.5" x14ac:dyDescent="0.2">
      <c r="A97" s="6" t="s">
        <v>88</v>
      </c>
      <c r="B97" s="6" t="s">
        <v>53</v>
      </c>
      <c r="C97" s="6" t="s">
        <v>10</v>
      </c>
      <c r="D97" s="7">
        <v>44363</v>
      </c>
      <c r="E97" s="7">
        <v>44727</v>
      </c>
      <c r="F97" s="7">
        <v>44403</v>
      </c>
      <c r="G97" s="8">
        <v>3717.25</v>
      </c>
      <c r="H97" s="8">
        <v>0</v>
      </c>
      <c r="I97" s="6" t="s">
        <v>11</v>
      </c>
      <c r="J97" s="3" t="s">
        <v>213</v>
      </c>
    </row>
    <row r="98" spans="1:10" ht="22.5" x14ac:dyDescent="0.2">
      <c r="A98" s="6" t="s">
        <v>88</v>
      </c>
      <c r="B98" s="6" t="s">
        <v>89</v>
      </c>
      <c r="C98" s="6" t="s">
        <v>10</v>
      </c>
      <c r="D98" s="7">
        <v>44363</v>
      </c>
      <c r="E98" s="7">
        <v>44727</v>
      </c>
      <c r="F98" s="7">
        <v>44407</v>
      </c>
      <c r="G98" s="8">
        <v>624.48</v>
      </c>
      <c r="H98" s="8">
        <v>0</v>
      </c>
      <c r="I98" s="6" t="s">
        <v>52</v>
      </c>
      <c r="J98" s="3" t="s">
        <v>212</v>
      </c>
    </row>
    <row r="99" spans="1:10" ht="22.5" x14ac:dyDescent="0.2">
      <c r="A99" s="6" t="s">
        <v>88</v>
      </c>
      <c r="B99" s="6" t="s">
        <v>92</v>
      </c>
      <c r="C99" s="6" t="s">
        <v>10</v>
      </c>
      <c r="D99" s="7">
        <v>44363</v>
      </c>
      <c r="E99" s="7">
        <v>44727</v>
      </c>
      <c r="F99" s="7">
        <v>44413</v>
      </c>
      <c r="G99" s="8">
        <v>4673.0600000000004</v>
      </c>
      <c r="H99" s="8">
        <v>0</v>
      </c>
      <c r="I99" s="6" t="s">
        <v>11</v>
      </c>
      <c r="J99" s="3" t="s">
        <v>211</v>
      </c>
    </row>
    <row r="100" spans="1:10" ht="22.5" x14ac:dyDescent="0.2">
      <c r="A100" s="6" t="s">
        <v>88</v>
      </c>
      <c r="B100" s="6" t="s">
        <v>71</v>
      </c>
      <c r="C100" s="6" t="s">
        <v>10</v>
      </c>
      <c r="D100" s="7">
        <v>44363</v>
      </c>
      <c r="E100" s="7">
        <v>44727</v>
      </c>
      <c r="F100" s="7">
        <v>44439</v>
      </c>
      <c r="G100" s="8">
        <v>4862.28</v>
      </c>
      <c r="H100" s="8">
        <v>0</v>
      </c>
      <c r="I100" s="6" t="s">
        <v>11</v>
      </c>
      <c r="J100" s="3" t="s">
        <v>213</v>
      </c>
    </row>
    <row r="101" spans="1:10" ht="22.5" x14ac:dyDescent="0.2">
      <c r="A101" s="6" t="s">
        <v>88</v>
      </c>
      <c r="B101" s="6" t="s">
        <v>37</v>
      </c>
      <c r="C101" s="6" t="s">
        <v>10</v>
      </c>
      <c r="D101" s="7">
        <v>44363</v>
      </c>
      <c r="E101" s="7">
        <v>44727</v>
      </c>
      <c r="F101" s="7">
        <v>44439</v>
      </c>
      <c r="G101" s="8">
        <v>11022.39</v>
      </c>
      <c r="H101" s="8">
        <v>0</v>
      </c>
      <c r="I101" s="6" t="s">
        <v>79</v>
      </c>
      <c r="J101" s="3" t="s">
        <v>213</v>
      </c>
    </row>
    <row r="102" spans="1:10" x14ac:dyDescent="0.2">
      <c r="A102" s="6" t="s">
        <v>88</v>
      </c>
      <c r="B102" s="6" t="s">
        <v>15</v>
      </c>
      <c r="C102" s="6" t="s">
        <v>10</v>
      </c>
      <c r="D102" s="7">
        <v>44363</v>
      </c>
      <c r="E102" s="7">
        <v>44727</v>
      </c>
      <c r="F102" s="7">
        <v>44439</v>
      </c>
      <c r="G102" s="8">
        <v>0</v>
      </c>
      <c r="H102" s="8">
        <v>0</v>
      </c>
      <c r="I102" s="6" t="s">
        <v>11</v>
      </c>
      <c r="J102" s="3" t="s">
        <v>221</v>
      </c>
    </row>
    <row r="103" spans="1:10" ht="22.5" x14ac:dyDescent="0.2">
      <c r="A103" s="6" t="s">
        <v>88</v>
      </c>
      <c r="B103" s="6" t="s">
        <v>41</v>
      </c>
      <c r="C103" s="6" t="s">
        <v>10</v>
      </c>
      <c r="D103" s="7">
        <v>44363</v>
      </c>
      <c r="E103" s="7">
        <v>44727</v>
      </c>
      <c r="F103" s="7">
        <v>44450</v>
      </c>
      <c r="G103" s="8">
        <v>0</v>
      </c>
      <c r="H103" s="8">
        <v>0</v>
      </c>
      <c r="I103" s="6" t="s">
        <v>188</v>
      </c>
      <c r="J103" s="3" t="s">
        <v>221</v>
      </c>
    </row>
    <row r="104" spans="1:10" ht="33.75" x14ac:dyDescent="0.2">
      <c r="A104" s="6" t="s">
        <v>88</v>
      </c>
      <c r="B104" s="6" t="s">
        <v>94</v>
      </c>
      <c r="C104" s="6" t="s">
        <v>10</v>
      </c>
      <c r="D104" s="7">
        <v>44363</v>
      </c>
      <c r="E104" s="7">
        <v>44727</v>
      </c>
      <c r="F104" s="7">
        <v>44453</v>
      </c>
      <c r="G104" s="8">
        <v>1869.72</v>
      </c>
      <c r="H104" s="8">
        <v>0</v>
      </c>
      <c r="I104" s="6" t="s">
        <v>79</v>
      </c>
      <c r="J104" s="3" t="s">
        <v>207</v>
      </c>
    </row>
    <row r="105" spans="1:10" ht="22.5" x14ac:dyDescent="0.2">
      <c r="A105" s="6" t="s">
        <v>88</v>
      </c>
      <c r="B105" s="6" t="s">
        <v>53</v>
      </c>
      <c r="C105" s="6" t="s">
        <v>10</v>
      </c>
      <c r="D105" s="7">
        <v>44363</v>
      </c>
      <c r="E105" s="7">
        <v>44727</v>
      </c>
      <c r="F105" s="7">
        <v>44456</v>
      </c>
      <c r="G105" s="8">
        <v>5289.35</v>
      </c>
      <c r="H105" s="8">
        <v>0</v>
      </c>
      <c r="I105" s="6" t="s">
        <v>11</v>
      </c>
      <c r="J105" s="3" t="s">
        <v>207</v>
      </c>
    </row>
    <row r="106" spans="1:10" ht="22.5" x14ac:dyDescent="0.2">
      <c r="A106" s="6" t="s">
        <v>88</v>
      </c>
      <c r="B106" s="6" t="s">
        <v>45</v>
      </c>
      <c r="C106" s="6" t="s">
        <v>10</v>
      </c>
      <c r="D106" s="7">
        <v>44363</v>
      </c>
      <c r="E106" s="7">
        <v>44727</v>
      </c>
      <c r="F106" s="7">
        <v>44459</v>
      </c>
      <c r="G106" s="8">
        <v>5392.45</v>
      </c>
      <c r="H106" s="8">
        <v>0</v>
      </c>
      <c r="I106" s="6" t="s">
        <v>11</v>
      </c>
      <c r="J106" s="3" t="s">
        <v>207</v>
      </c>
    </row>
    <row r="107" spans="1:10" x14ac:dyDescent="0.2">
      <c r="A107" s="6" t="s">
        <v>88</v>
      </c>
      <c r="B107" s="6" t="s">
        <v>15</v>
      </c>
      <c r="C107" s="6" t="s">
        <v>10</v>
      </c>
      <c r="D107" s="7">
        <v>44363</v>
      </c>
      <c r="E107" s="7">
        <v>44727</v>
      </c>
      <c r="F107" s="7">
        <v>44468</v>
      </c>
      <c r="G107" s="8">
        <v>1621.45</v>
      </c>
      <c r="H107" s="8">
        <v>0</v>
      </c>
      <c r="I107" s="6" t="s">
        <v>93</v>
      </c>
      <c r="J107" s="3" t="s">
        <v>207</v>
      </c>
    </row>
    <row r="108" spans="1:10" ht="22.5" x14ac:dyDescent="0.2">
      <c r="A108" s="6" t="s">
        <v>88</v>
      </c>
      <c r="B108" s="6" t="s">
        <v>41</v>
      </c>
      <c r="C108" s="6" t="s">
        <v>10</v>
      </c>
      <c r="D108" s="7">
        <v>44363</v>
      </c>
      <c r="E108" s="7">
        <v>44727</v>
      </c>
      <c r="F108" s="7">
        <v>44489</v>
      </c>
      <c r="G108" s="8">
        <v>1257</v>
      </c>
      <c r="H108" s="8">
        <v>0</v>
      </c>
      <c r="I108" s="6" t="s">
        <v>102</v>
      </c>
      <c r="J108" s="3" t="s">
        <v>205</v>
      </c>
    </row>
    <row r="109" spans="1:10" ht="22.5" x14ac:dyDescent="0.2">
      <c r="A109" s="6" t="s">
        <v>88</v>
      </c>
      <c r="B109" s="6" t="s">
        <v>100</v>
      </c>
      <c r="C109" s="6" t="s">
        <v>10</v>
      </c>
      <c r="D109" s="7">
        <v>44363</v>
      </c>
      <c r="E109" s="7">
        <v>44727</v>
      </c>
      <c r="F109" s="7">
        <v>44498</v>
      </c>
      <c r="G109" s="8">
        <v>1032.9000000000001</v>
      </c>
      <c r="H109" s="8">
        <v>0</v>
      </c>
      <c r="I109" s="6" t="s">
        <v>11</v>
      </c>
      <c r="J109" s="3" t="s">
        <v>207</v>
      </c>
    </row>
    <row r="110" spans="1:10" ht="22.5" x14ac:dyDescent="0.2">
      <c r="A110" s="6" t="s">
        <v>88</v>
      </c>
      <c r="B110" s="6" t="s">
        <v>99</v>
      </c>
      <c r="C110" s="6" t="s">
        <v>10</v>
      </c>
      <c r="D110" s="7">
        <v>44363</v>
      </c>
      <c r="E110" s="7">
        <v>44727</v>
      </c>
      <c r="F110" s="7">
        <v>44518</v>
      </c>
      <c r="G110" s="8">
        <v>29235.39</v>
      </c>
      <c r="H110" s="8">
        <v>0</v>
      </c>
      <c r="I110" s="6" t="s">
        <v>11</v>
      </c>
      <c r="J110" s="3" t="s">
        <v>201</v>
      </c>
    </row>
    <row r="111" spans="1:10" ht="22.5" x14ac:dyDescent="0.2">
      <c r="A111" s="6" t="s">
        <v>88</v>
      </c>
      <c r="B111" s="6" t="s">
        <v>43</v>
      </c>
      <c r="C111" s="6" t="s">
        <v>10</v>
      </c>
      <c r="D111" s="7">
        <v>44363</v>
      </c>
      <c r="E111" s="7">
        <v>44727</v>
      </c>
      <c r="F111" s="7">
        <v>44544</v>
      </c>
      <c r="G111" s="8">
        <v>1036.8900000000001</v>
      </c>
      <c r="H111" s="8">
        <v>0</v>
      </c>
      <c r="I111" s="6" t="s">
        <v>59</v>
      </c>
      <c r="J111" s="3" t="s">
        <v>205</v>
      </c>
    </row>
    <row r="112" spans="1:10" ht="22.5" x14ac:dyDescent="0.2">
      <c r="A112" s="6" t="s">
        <v>88</v>
      </c>
      <c r="B112" s="6" t="s">
        <v>100</v>
      </c>
      <c r="C112" s="6" t="s">
        <v>10</v>
      </c>
      <c r="D112" s="7">
        <v>44363</v>
      </c>
      <c r="E112" s="7">
        <v>44727</v>
      </c>
      <c r="F112" s="7">
        <v>44567</v>
      </c>
      <c r="G112" s="8">
        <v>611.55999999999995</v>
      </c>
      <c r="H112" s="8">
        <v>0</v>
      </c>
      <c r="I112" s="6" t="s">
        <v>59</v>
      </c>
      <c r="J112" s="3" t="s">
        <v>221</v>
      </c>
    </row>
    <row r="113" spans="1:10" ht="22.5" x14ac:dyDescent="0.2">
      <c r="A113" s="6" t="s">
        <v>88</v>
      </c>
      <c r="B113" s="6" t="s">
        <v>71</v>
      </c>
      <c r="C113" s="6" t="s">
        <v>10</v>
      </c>
      <c r="D113" s="7">
        <v>44363</v>
      </c>
      <c r="E113" s="7">
        <v>44727</v>
      </c>
      <c r="F113" s="7">
        <v>44575</v>
      </c>
      <c r="G113" s="8">
        <v>2786.27</v>
      </c>
      <c r="H113" s="8">
        <v>0</v>
      </c>
      <c r="I113" s="6" t="s">
        <v>59</v>
      </c>
      <c r="J113" s="3" t="s">
        <v>218</v>
      </c>
    </row>
    <row r="114" spans="1:10" ht="22.5" x14ac:dyDescent="0.2">
      <c r="A114" s="6" t="s">
        <v>88</v>
      </c>
      <c r="B114" s="6" t="s">
        <v>101</v>
      </c>
      <c r="C114" s="6" t="s">
        <v>10</v>
      </c>
      <c r="D114" s="7">
        <v>44363</v>
      </c>
      <c r="E114" s="7">
        <v>44727</v>
      </c>
      <c r="F114" s="7">
        <v>44581</v>
      </c>
      <c r="G114" s="8">
        <v>6789.09</v>
      </c>
      <c r="H114" s="8">
        <v>0</v>
      </c>
      <c r="I114" s="6" t="s">
        <v>59</v>
      </c>
      <c r="J114" s="3" t="s">
        <v>218</v>
      </c>
    </row>
    <row r="115" spans="1:10" ht="22.5" x14ac:dyDescent="0.2">
      <c r="A115" s="6" t="s">
        <v>88</v>
      </c>
      <c r="B115" s="6" t="s">
        <v>104</v>
      </c>
      <c r="C115" s="6" t="s">
        <v>10</v>
      </c>
      <c r="D115" s="7">
        <v>44363</v>
      </c>
      <c r="E115" s="7">
        <v>44727</v>
      </c>
      <c r="F115" s="7">
        <v>44589</v>
      </c>
      <c r="G115" s="8">
        <v>1749.56</v>
      </c>
      <c r="H115" s="8">
        <v>0</v>
      </c>
      <c r="I115" s="6" t="s">
        <v>59</v>
      </c>
      <c r="J115" s="3" t="s">
        <v>225</v>
      </c>
    </row>
    <row r="116" spans="1:10" ht="22.5" x14ac:dyDescent="0.2">
      <c r="A116" s="6" t="s">
        <v>88</v>
      </c>
      <c r="B116" s="6" t="s">
        <v>73</v>
      </c>
      <c r="C116" s="6" t="s">
        <v>10</v>
      </c>
      <c r="D116" s="7">
        <v>44363</v>
      </c>
      <c r="E116" s="7">
        <v>44727</v>
      </c>
      <c r="F116" s="7">
        <v>44591</v>
      </c>
      <c r="G116" s="8">
        <v>5590.44</v>
      </c>
      <c r="H116" s="8">
        <v>0</v>
      </c>
      <c r="I116" s="6" t="s">
        <v>59</v>
      </c>
      <c r="J116" s="3" t="s">
        <v>218</v>
      </c>
    </row>
    <row r="117" spans="1:10" ht="22.5" x14ac:dyDescent="0.2">
      <c r="A117" s="6" t="s">
        <v>88</v>
      </c>
      <c r="B117" s="6" t="s">
        <v>103</v>
      </c>
      <c r="C117" s="6" t="s">
        <v>10</v>
      </c>
      <c r="D117" s="7">
        <v>44363</v>
      </c>
      <c r="E117" s="7">
        <v>44727</v>
      </c>
      <c r="F117" s="7">
        <v>44591</v>
      </c>
      <c r="G117" s="8">
        <v>3743.34</v>
      </c>
      <c r="H117" s="8">
        <v>0</v>
      </c>
      <c r="I117" s="6" t="s">
        <v>59</v>
      </c>
      <c r="J117" s="3" t="s">
        <v>218</v>
      </c>
    </row>
    <row r="118" spans="1:10" ht="22.5" x14ac:dyDescent="0.2">
      <c r="A118" s="6" t="s">
        <v>88</v>
      </c>
      <c r="B118" s="6" t="s">
        <v>104</v>
      </c>
      <c r="C118" s="6" t="s">
        <v>10</v>
      </c>
      <c r="D118" s="7">
        <v>44363</v>
      </c>
      <c r="E118" s="7">
        <v>44727</v>
      </c>
      <c r="F118" s="7">
        <v>44602</v>
      </c>
      <c r="G118" s="8">
        <v>733.87</v>
      </c>
      <c r="H118" s="8">
        <v>0</v>
      </c>
      <c r="I118" s="6" t="s">
        <v>59</v>
      </c>
      <c r="J118" s="3" t="s">
        <v>221</v>
      </c>
    </row>
    <row r="119" spans="1:10" ht="22.5" x14ac:dyDescent="0.2">
      <c r="A119" s="6" t="s">
        <v>88</v>
      </c>
      <c r="B119" s="6" t="s">
        <v>65</v>
      </c>
      <c r="C119" s="6" t="s">
        <v>10</v>
      </c>
      <c r="D119" s="7">
        <v>44363</v>
      </c>
      <c r="E119" s="7">
        <v>44727</v>
      </c>
      <c r="F119" s="7">
        <v>44611</v>
      </c>
      <c r="G119" s="8">
        <v>551.04</v>
      </c>
      <c r="H119" s="8">
        <v>0</v>
      </c>
      <c r="I119" s="6" t="s">
        <v>50</v>
      </c>
      <c r="J119" s="3" t="s">
        <v>218</v>
      </c>
    </row>
    <row r="120" spans="1:10" ht="22.5" x14ac:dyDescent="0.2">
      <c r="A120" s="6" t="s">
        <v>88</v>
      </c>
      <c r="B120" s="6" t="s">
        <v>37</v>
      </c>
      <c r="C120" s="6" t="s">
        <v>10</v>
      </c>
      <c r="D120" s="7">
        <v>44363</v>
      </c>
      <c r="E120" s="7">
        <v>44727</v>
      </c>
      <c r="F120" s="7">
        <v>44613</v>
      </c>
      <c r="G120" s="8">
        <v>1345.66</v>
      </c>
      <c r="H120" s="8">
        <v>0</v>
      </c>
      <c r="I120" s="6" t="s">
        <v>107</v>
      </c>
      <c r="J120" s="3" t="s">
        <v>204</v>
      </c>
    </row>
    <row r="121" spans="1:10" ht="22.5" x14ac:dyDescent="0.2">
      <c r="A121" s="6" t="s">
        <v>88</v>
      </c>
      <c r="B121" s="6" t="s">
        <v>104</v>
      </c>
      <c r="C121" s="6" t="s">
        <v>10</v>
      </c>
      <c r="D121" s="7">
        <v>44363</v>
      </c>
      <c r="E121" s="7">
        <v>44727</v>
      </c>
      <c r="F121" s="7">
        <v>44635</v>
      </c>
      <c r="G121" s="8">
        <v>2631.28</v>
      </c>
      <c r="H121" s="8">
        <v>0</v>
      </c>
      <c r="I121" s="6" t="s">
        <v>59</v>
      </c>
      <c r="J121" s="3" t="s">
        <v>201</v>
      </c>
    </row>
    <row r="122" spans="1:10" ht="22.5" x14ac:dyDescent="0.2">
      <c r="A122" s="6" t="s">
        <v>88</v>
      </c>
      <c r="B122" s="6" t="s">
        <v>57</v>
      </c>
      <c r="C122" s="6" t="s">
        <v>10</v>
      </c>
      <c r="D122" s="7">
        <v>44363</v>
      </c>
      <c r="E122" s="7">
        <v>44727</v>
      </c>
      <c r="F122" s="7">
        <v>44635</v>
      </c>
      <c r="G122" s="8">
        <v>1484.72</v>
      </c>
      <c r="H122" s="8">
        <v>0</v>
      </c>
      <c r="I122" s="6" t="s">
        <v>59</v>
      </c>
      <c r="J122" s="3" t="s">
        <v>225</v>
      </c>
    </row>
    <row r="123" spans="1:10" ht="22.5" x14ac:dyDescent="0.2">
      <c r="A123" s="6" t="s">
        <v>88</v>
      </c>
      <c r="B123" s="6" t="s">
        <v>37</v>
      </c>
      <c r="C123" s="6" t="s">
        <v>10</v>
      </c>
      <c r="D123" s="7">
        <v>44363</v>
      </c>
      <c r="E123" s="7">
        <v>44727</v>
      </c>
      <c r="F123" s="7">
        <v>44649</v>
      </c>
      <c r="G123" s="8">
        <v>9992.91</v>
      </c>
      <c r="H123" s="8">
        <v>0</v>
      </c>
      <c r="I123" s="6" t="s">
        <v>59</v>
      </c>
      <c r="J123" s="3" t="s">
        <v>212</v>
      </c>
    </row>
    <row r="124" spans="1:10" ht="22.5" x14ac:dyDescent="0.2">
      <c r="A124" s="6" t="s">
        <v>88</v>
      </c>
      <c r="B124" s="6" t="s">
        <v>53</v>
      </c>
      <c r="C124" s="6" t="s">
        <v>10</v>
      </c>
      <c r="D124" s="7">
        <v>44363</v>
      </c>
      <c r="E124" s="7">
        <v>44727</v>
      </c>
      <c r="F124" s="7">
        <v>44650</v>
      </c>
      <c r="G124" s="8">
        <v>3201.24</v>
      </c>
      <c r="H124" s="8">
        <v>0</v>
      </c>
      <c r="I124" s="6" t="s">
        <v>106</v>
      </c>
      <c r="J124" s="3" t="s">
        <v>201</v>
      </c>
    </row>
    <row r="125" spans="1:10" ht="22.5" x14ac:dyDescent="0.2">
      <c r="A125" s="6" t="s">
        <v>88</v>
      </c>
      <c r="B125" s="6" t="s">
        <v>104</v>
      </c>
      <c r="C125" s="6" t="s">
        <v>10</v>
      </c>
      <c r="D125" s="7">
        <v>44363</v>
      </c>
      <c r="E125" s="7">
        <v>44727</v>
      </c>
      <c r="F125" s="7">
        <v>44656</v>
      </c>
      <c r="G125" s="8">
        <v>2696.16</v>
      </c>
      <c r="H125" s="8">
        <v>0</v>
      </c>
      <c r="I125" s="6" t="s">
        <v>107</v>
      </c>
      <c r="J125" s="3" t="s">
        <v>204</v>
      </c>
    </row>
    <row r="126" spans="1:10" ht="22.5" x14ac:dyDescent="0.2">
      <c r="A126" s="6" t="s">
        <v>88</v>
      </c>
      <c r="B126" s="6" t="s">
        <v>104</v>
      </c>
      <c r="C126" s="6" t="s">
        <v>10</v>
      </c>
      <c r="D126" s="7">
        <v>44363</v>
      </c>
      <c r="E126" s="7">
        <v>44727</v>
      </c>
      <c r="F126" s="7">
        <v>44659</v>
      </c>
      <c r="G126" s="8">
        <v>3900</v>
      </c>
      <c r="H126" s="8">
        <v>0</v>
      </c>
      <c r="I126" s="6" t="s">
        <v>108</v>
      </c>
      <c r="J126" s="3" t="s">
        <v>201</v>
      </c>
    </row>
    <row r="127" spans="1:10" ht="22.5" x14ac:dyDescent="0.2">
      <c r="A127" s="6" t="s">
        <v>88</v>
      </c>
      <c r="B127" s="6" t="s">
        <v>57</v>
      </c>
      <c r="C127" s="6" t="s">
        <v>10</v>
      </c>
      <c r="D127" s="7">
        <v>44363</v>
      </c>
      <c r="E127" s="7">
        <v>44727</v>
      </c>
      <c r="F127" s="7">
        <v>44664</v>
      </c>
      <c r="G127" s="8">
        <v>1987.11</v>
      </c>
      <c r="H127" s="8">
        <v>0</v>
      </c>
      <c r="I127" s="6" t="s">
        <v>59</v>
      </c>
      <c r="J127" s="3" t="s">
        <v>213</v>
      </c>
    </row>
    <row r="128" spans="1:10" ht="22.5" x14ac:dyDescent="0.2">
      <c r="A128" s="6" t="s">
        <v>88</v>
      </c>
      <c r="B128" s="6" t="s">
        <v>73</v>
      </c>
      <c r="C128" s="6" t="s">
        <v>10</v>
      </c>
      <c r="D128" s="7">
        <v>44363</v>
      </c>
      <c r="E128" s="7">
        <v>44727</v>
      </c>
      <c r="F128" s="7">
        <v>44674</v>
      </c>
      <c r="G128" s="8">
        <v>894.84</v>
      </c>
      <c r="H128" s="8">
        <v>0</v>
      </c>
      <c r="I128" s="6" t="s">
        <v>105</v>
      </c>
      <c r="J128" s="3" t="s">
        <v>212</v>
      </c>
    </row>
    <row r="129" spans="1:10" ht="22.5" x14ac:dyDescent="0.2">
      <c r="A129" s="6" t="s">
        <v>88</v>
      </c>
      <c r="B129" s="6" t="s">
        <v>57</v>
      </c>
      <c r="C129" s="6" t="s">
        <v>10</v>
      </c>
      <c r="D129" s="7">
        <v>44363</v>
      </c>
      <c r="E129" s="7">
        <v>44727</v>
      </c>
      <c r="F129" s="7">
        <v>44705</v>
      </c>
      <c r="G129" s="8">
        <v>3690</v>
      </c>
      <c r="H129" s="8">
        <v>0</v>
      </c>
      <c r="I129" s="6" t="s">
        <v>59</v>
      </c>
      <c r="J129" s="3" t="s">
        <v>201</v>
      </c>
    </row>
    <row r="130" spans="1:10" ht="22.5" x14ac:dyDescent="0.2">
      <c r="A130" s="6" t="s">
        <v>88</v>
      </c>
      <c r="B130" s="6" t="s">
        <v>53</v>
      </c>
      <c r="C130" s="6" t="s">
        <v>10</v>
      </c>
      <c r="D130" s="7">
        <v>44363</v>
      </c>
      <c r="E130" s="7">
        <v>44727</v>
      </c>
      <c r="F130" s="7">
        <v>44724</v>
      </c>
      <c r="G130" s="8">
        <v>1120.53</v>
      </c>
      <c r="H130" s="8">
        <v>0</v>
      </c>
      <c r="I130" s="6" t="s">
        <v>59</v>
      </c>
      <c r="J130" s="3" t="s">
        <v>207</v>
      </c>
    </row>
    <row r="131" spans="1:10" ht="22.5" x14ac:dyDescent="0.2">
      <c r="A131" s="6" t="s">
        <v>88</v>
      </c>
      <c r="B131" s="6" t="s">
        <v>53</v>
      </c>
      <c r="C131" s="6" t="s">
        <v>10</v>
      </c>
      <c r="D131" s="7">
        <v>44363</v>
      </c>
      <c r="E131" s="7">
        <v>44727</v>
      </c>
      <c r="F131" s="7">
        <v>44727</v>
      </c>
      <c r="G131" s="8">
        <v>285.58</v>
      </c>
      <c r="H131" s="8">
        <v>0</v>
      </c>
      <c r="I131" s="6" t="s">
        <v>59</v>
      </c>
      <c r="J131" s="3" t="s">
        <v>207</v>
      </c>
    </row>
    <row r="132" spans="1:10" ht="22.5" x14ac:dyDescent="0.2">
      <c r="A132" s="6" t="s">
        <v>120</v>
      </c>
      <c r="B132" s="6" t="s">
        <v>57</v>
      </c>
      <c r="C132" s="6" t="s">
        <v>10</v>
      </c>
      <c r="D132" s="7">
        <v>44728</v>
      </c>
      <c r="E132" s="7">
        <v>45067</v>
      </c>
      <c r="F132" s="7">
        <v>44734</v>
      </c>
      <c r="G132" s="8">
        <v>6647.97</v>
      </c>
      <c r="H132" s="8">
        <v>0</v>
      </c>
      <c r="I132" s="6" t="s">
        <v>59</v>
      </c>
      <c r="J132" s="3" t="s">
        <v>226</v>
      </c>
    </row>
    <row r="133" spans="1:10" ht="22.5" x14ac:dyDescent="0.2">
      <c r="A133" s="6" t="s">
        <v>120</v>
      </c>
      <c r="B133" s="6" t="s">
        <v>121</v>
      </c>
      <c r="C133" s="6" t="s">
        <v>10</v>
      </c>
      <c r="D133" s="7">
        <v>44728</v>
      </c>
      <c r="E133" s="7">
        <v>45067</v>
      </c>
      <c r="F133" s="7">
        <v>44742</v>
      </c>
      <c r="G133" s="8">
        <v>3641.97</v>
      </c>
      <c r="H133" s="8">
        <v>0</v>
      </c>
      <c r="I133" s="6" t="s">
        <v>59</v>
      </c>
      <c r="J133" s="3" t="s">
        <v>201</v>
      </c>
    </row>
    <row r="134" spans="1:10" ht="22.5" x14ac:dyDescent="0.2">
      <c r="A134" s="6" t="s">
        <v>120</v>
      </c>
      <c r="B134" s="6" t="s">
        <v>122</v>
      </c>
      <c r="C134" s="6" t="s">
        <v>10</v>
      </c>
      <c r="D134" s="7">
        <v>44728</v>
      </c>
      <c r="E134" s="7">
        <v>45067</v>
      </c>
      <c r="F134" s="7">
        <v>44743</v>
      </c>
      <c r="G134" s="8">
        <v>881</v>
      </c>
      <c r="H134" s="8">
        <v>0</v>
      </c>
      <c r="I134" s="6" t="s">
        <v>105</v>
      </c>
      <c r="J134" s="3" t="s">
        <v>212</v>
      </c>
    </row>
    <row r="135" spans="1:10" ht="22.5" x14ac:dyDescent="0.2">
      <c r="A135" s="6" t="s">
        <v>120</v>
      </c>
      <c r="B135" s="6" t="s">
        <v>38</v>
      </c>
      <c r="C135" s="6" t="s">
        <v>10</v>
      </c>
      <c r="D135" s="7">
        <v>44728</v>
      </c>
      <c r="E135" s="7">
        <v>45067</v>
      </c>
      <c r="F135" s="7">
        <v>44756</v>
      </c>
      <c r="G135" s="8">
        <v>3215.81</v>
      </c>
      <c r="H135" s="8">
        <v>0</v>
      </c>
      <c r="I135" s="6" t="s">
        <v>123</v>
      </c>
      <c r="J135" s="3" t="s">
        <v>207</v>
      </c>
    </row>
    <row r="136" spans="1:10" ht="22.5" x14ac:dyDescent="0.2">
      <c r="A136" s="6" t="s">
        <v>120</v>
      </c>
      <c r="B136" s="6" t="s">
        <v>104</v>
      </c>
      <c r="C136" s="6" t="s">
        <v>10</v>
      </c>
      <c r="D136" s="7">
        <v>44728</v>
      </c>
      <c r="E136" s="7">
        <v>45067</v>
      </c>
      <c r="F136" s="7">
        <v>44763</v>
      </c>
      <c r="G136" s="8">
        <v>6153.07</v>
      </c>
      <c r="H136" s="8">
        <v>0</v>
      </c>
      <c r="I136" s="6" t="s">
        <v>59</v>
      </c>
      <c r="J136" s="3" t="s">
        <v>213</v>
      </c>
    </row>
    <row r="137" spans="1:10" ht="22.5" x14ac:dyDescent="0.2">
      <c r="A137" s="6" t="s">
        <v>120</v>
      </c>
      <c r="B137" s="6" t="s">
        <v>104</v>
      </c>
      <c r="C137" s="6" t="s">
        <v>10</v>
      </c>
      <c r="D137" s="7">
        <v>44728</v>
      </c>
      <c r="E137" s="7">
        <v>45067</v>
      </c>
      <c r="F137" s="7">
        <v>44774</v>
      </c>
      <c r="G137" s="8">
        <v>922.5</v>
      </c>
      <c r="H137" s="8">
        <v>0</v>
      </c>
      <c r="I137" s="6" t="s">
        <v>124</v>
      </c>
      <c r="J137" s="3" t="s">
        <v>208</v>
      </c>
    </row>
    <row r="138" spans="1:10" x14ac:dyDescent="0.2">
      <c r="A138" s="6" t="s">
        <v>120</v>
      </c>
      <c r="B138" s="6" t="s">
        <v>15</v>
      </c>
      <c r="C138" s="6" t="s">
        <v>10</v>
      </c>
      <c r="D138" s="7">
        <v>44728</v>
      </c>
      <c r="E138" s="7">
        <v>45067</v>
      </c>
      <c r="F138" s="7">
        <v>44789</v>
      </c>
      <c r="G138" s="8">
        <v>30037.78</v>
      </c>
      <c r="H138" s="8">
        <v>0</v>
      </c>
      <c r="I138" s="6" t="s">
        <v>59</v>
      </c>
      <c r="J138" s="3" t="s">
        <v>201</v>
      </c>
    </row>
    <row r="139" spans="1:10" ht="22.5" x14ac:dyDescent="0.2">
      <c r="A139" s="6" t="s">
        <v>120</v>
      </c>
      <c r="B139" s="6" t="s">
        <v>104</v>
      </c>
      <c r="C139" s="6" t="s">
        <v>10</v>
      </c>
      <c r="D139" s="7">
        <v>44728</v>
      </c>
      <c r="E139" s="7">
        <v>45067</v>
      </c>
      <c r="F139" s="7">
        <v>44817</v>
      </c>
      <c r="G139" s="8">
        <v>730</v>
      </c>
      <c r="H139" s="8">
        <v>0</v>
      </c>
      <c r="I139" s="6" t="s">
        <v>59</v>
      </c>
      <c r="J139" s="3" t="s">
        <v>203</v>
      </c>
    </row>
    <row r="140" spans="1:10" ht="22.5" x14ac:dyDescent="0.2">
      <c r="A140" s="6" t="s">
        <v>120</v>
      </c>
      <c r="B140" s="6" t="s">
        <v>45</v>
      </c>
      <c r="C140" s="6" t="s">
        <v>10</v>
      </c>
      <c r="D140" s="7">
        <v>44728</v>
      </c>
      <c r="E140" s="7">
        <v>45067</v>
      </c>
      <c r="F140" s="7">
        <v>44823</v>
      </c>
      <c r="G140" s="8">
        <v>5812.28</v>
      </c>
      <c r="H140" s="8">
        <v>0</v>
      </c>
      <c r="I140" s="6" t="s">
        <v>59</v>
      </c>
      <c r="J140" s="3" t="s">
        <v>201</v>
      </c>
    </row>
    <row r="141" spans="1:10" ht="22.5" x14ac:dyDescent="0.2">
      <c r="A141" s="6" t="s">
        <v>120</v>
      </c>
      <c r="B141" s="6" t="s">
        <v>45</v>
      </c>
      <c r="C141" s="6" t="s">
        <v>10</v>
      </c>
      <c r="D141" s="7">
        <v>44728</v>
      </c>
      <c r="E141" s="7">
        <v>45067</v>
      </c>
      <c r="F141" s="7">
        <v>44839</v>
      </c>
      <c r="G141" s="8">
        <v>1659</v>
      </c>
      <c r="H141" s="8">
        <v>0</v>
      </c>
      <c r="I141" s="6" t="s">
        <v>131</v>
      </c>
      <c r="J141" s="3" t="s">
        <v>201</v>
      </c>
    </row>
    <row r="142" spans="1:10" ht="22.5" x14ac:dyDescent="0.2">
      <c r="A142" s="6" t="s">
        <v>120</v>
      </c>
      <c r="B142" s="6" t="s">
        <v>45</v>
      </c>
      <c r="C142" s="6" t="s">
        <v>10</v>
      </c>
      <c r="D142" s="7">
        <v>44728</v>
      </c>
      <c r="E142" s="7">
        <v>45067</v>
      </c>
      <c r="F142" s="7">
        <v>44847</v>
      </c>
      <c r="G142" s="8">
        <v>3329.35</v>
      </c>
      <c r="H142" s="8">
        <v>0</v>
      </c>
      <c r="I142" s="6" t="s">
        <v>59</v>
      </c>
      <c r="J142" s="3" t="s">
        <v>201</v>
      </c>
    </row>
    <row r="143" spans="1:10" ht="22.5" x14ac:dyDescent="0.2">
      <c r="A143" s="6" t="s">
        <v>120</v>
      </c>
      <c r="B143" s="6" t="s">
        <v>128</v>
      </c>
      <c r="C143" s="6" t="s">
        <v>10</v>
      </c>
      <c r="D143" s="7">
        <v>44728</v>
      </c>
      <c r="E143" s="7">
        <v>45067</v>
      </c>
      <c r="F143" s="7">
        <v>44873</v>
      </c>
      <c r="G143" s="8">
        <v>751.84</v>
      </c>
      <c r="H143" s="8">
        <v>0</v>
      </c>
      <c r="I143" s="6" t="s">
        <v>59</v>
      </c>
      <c r="J143" s="3" t="s">
        <v>201</v>
      </c>
    </row>
    <row r="144" spans="1:10" ht="22.5" x14ac:dyDescent="0.2">
      <c r="A144" s="6" t="s">
        <v>120</v>
      </c>
      <c r="B144" s="6" t="s">
        <v>48</v>
      </c>
      <c r="C144" s="6" t="s">
        <v>10</v>
      </c>
      <c r="D144" s="7">
        <v>44728</v>
      </c>
      <c r="E144" s="7">
        <v>45067</v>
      </c>
      <c r="F144" s="7">
        <v>44899</v>
      </c>
      <c r="G144" s="8">
        <v>3510.48</v>
      </c>
      <c r="H144" s="8">
        <v>0</v>
      </c>
      <c r="I144" s="6" t="s">
        <v>127</v>
      </c>
      <c r="J144" s="3" t="s">
        <v>201</v>
      </c>
    </row>
    <row r="145" spans="1:10" ht="22.5" x14ac:dyDescent="0.2">
      <c r="A145" s="6" t="s">
        <v>120</v>
      </c>
      <c r="B145" s="6" t="s">
        <v>53</v>
      </c>
      <c r="C145" s="6" t="s">
        <v>10</v>
      </c>
      <c r="D145" s="7">
        <v>44728</v>
      </c>
      <c r="E145" s="7">
        <v>45067</v>
      </c>
      <c r="F145" s="7">
        <v>44901</v>
      </c>
      <c r="G145" s="8">
        <v>426.04</v>
      </c>
      <c r="H145" s="8">
        <v>0</v>
      </c>
      <c r="I145" s="6" t="s">
        <v>59</v>
      </c>
      <c r="J145" s="3" t="s">
        <v>201</v>
      </c>
    </row>
    <row r="146" spans="1:10" ht="22.5" x14ac:dyDescent="0.2">
      <c r="A146" s="6" t="s">
        <v>120</v>
      </c>
      <c r="B146" s="6" t="s">
        <v>129</v>
      </c>
      <c r="C146" s="6" t="s">
        <v>10</v>
      </c>
      <c r="D146" s="7">
        <v>44728</v>
      </c>
      <c r="E146" s="7">
        <v>45067</v>
      </c>
      <c r="F146" s="7">
        <v>44906</v>
      </c>
      <c r="G146" s="8">
        <v>2160.1999999999998</v>
      </c>
      <c r="H146" s="8">
        <v>0</v>
      </c>
      <c r="I146" s="6" t="s">
        <v>130</v>
      </c>
      <c r="J146" s="3" t="s">
        <v>201</v>
      </c>
    </row>
    <row r="147" spans="1:10" ht="22.5" x14ac:dyDescent="0.2">
      <c r="A147" s="6" t="s">
        <v>120</v>
      </c>
      <c r="B147" s="6" t="s">
        <v>132</v>
      </c>
      <c r="C147" s="6" t="s">
        <v>10</v>
      </c>
      <c r="D147" s="7">
        <v>44728</v>
      </c>
      <c r="E147" s="7">
        <v>45067</v>
      </c>
      <c r="F147" s="7">
        <v>44933</v>
      </c>
      <c r="G147" s="8">
        <v>976.05</v>
      </c>
      <c r="H147" s="8">
        <v>0</v>
      </c>
      <c r="I147" s="6" t="s">
        <v>59</v>
      </c>
      <c r="J147" s="3" t="s">
        <v>201</v>
      </c>
    </row>
    <row r="148" spans="1:10" ht="22.5" x14ac:dyDescent="0.2">
      <c r="A148" s="6" t="s">
        <v>120</v>
      </c>
      <c r="B148" s="6" t="s">
        <v>41</v>
      </c>
      <c r="C148" s="6" t="s">
        <v>10</v>
      </c>
      <c r="D148" s="7">
        <v>44728</v>
      </c>
      <c r="E148" s="7">
        <v>45067</v>
      </c>
      <c r="F148" s="7">
        <v>44936</v>
      </c>
      <c r="G148" s="8">
        <v>5659.23</v>
      </c>
      <c r="H148" s="8">
        <v>0</v>
      </c>
      <c r="I148" s="6" t="s">
        <v>133</v>
      </c>
      <c r="J148" s="3" t="s">
        <v>201</v>
      </c>
    </row>
    <row r="149" spans="1:10" ht="22.5" x14ac:dyDescent="0.2">
      <c r="A149" s="6" t="s">
        <v>120</v>
      </c>
      <c r="B149" s="6" t="s">
        <v>61</v>
      </c>
      <c r="C149" s="6" t="s">
        <v>10</v>
      </c>
      <c r="D149" s="7">
        <v>44728</v>
      </c>
      <c r="E149" s="7">
        <v>45067</v>
      </c>
      <c r="F149" s="7">
        <v>44943</v>
      </c>
      <c r="G149" s="8">
        <v>27811.55</v>
      </c>
      <c r="H149" s="8">
        <v>0</v>
      </c>
      <c r="I149" s="6" t="s">
        <v>59</v>
      </c>
      <c r="J149" s="3" t="s">
        <v>201</v>
      </c>
    </row>
    <row r="150" spans="1:10" ht="22.5" x14ac:dyDescent="0.2">
      <c r="A150" s="6" t="s">
        <v>120</v>
      </c>
      <c r="B150" s="6" t="s">
        <v>39</v>
      </c>
      <c r="C150" s="6" t="s">
        <v>10</v>
      </c>
      <c r="D150" s="7">
        <v>44728</v>
      </c>
      <c r="E150" s="7">
        <v>45067</v>
      </c>
      <c r="F150" s="7">
        <v>44957</v>
      </c>
      <c r="G150" s="8">
        <v>8385.76</v>
      </c>
      <c r="H150" s="8">
        <v>0</v>
      </c>
      <c r="I150" s="6" t="s">
        <v>141</v>
      </c>
      <c r="J150" s="3" t="s">
        <v>221</v>
      </c>
    </row>
    <row r="151" spans="1:10" ht="22.5" x14ac:dyDescent="0.2">
      <c r="A151" s="6" t="s">
        <v>120</v>
      </c>
      <c r="B151" s="6" t="s">
        <v>41</v>
      </c>
      <c r="C151" s="6" t="s">
        <v>10</v>
      </c>
      <c r="D151" s="7">
        <v>44728</v>
      </c>
      <c r="E151" s="7">
        <v>45067</v>
      </c>
      <c r="F151" s="7">
        <v>44974</v>
      </c>
      <c r="G151" s="8">
        <v>3904.2</v>
      </c>
      <c r="H151" s="8">
        <v>0</v>
      </c>
      <c r="I151" s="6" t="s">
        <v>139</v>
      </c>
      <c r="J151" s="3" t="s">
        <v>201</v>
      </c>
    </row>
    <row r="152" spans="1:10" ht="22.5" x14ac:dyDescent="0.2">
      <c r="A152" s="6" t="s">
        <v>120</v>
      </c>
      <c r="B152" s="6" t="s">
        <v>43</v>
      </c>
      <c r="C152" s="6" t="s">
        <v>10</v>
      </c>
      <c r="D152" s="7">
        <v>44728</v>
      </c>
      <c r="E152" s="7">
        <v>45067</v>
      </c>
      <c r="F152" s="7">
        <v>44977</v>
      </c>
      <c r="G152" s="8">
        <v>4587.4399999999996</v>
      </c>
      <c r="H152" s="8">
        <v>0</v>
      </c>
      <c r="I152" s="6" t="s">
        <v>135</v>
      </c>
      <c r="J152" s="3" t="s">
        <v>201</v>
      </c>
    </row>
    <row r="153" spans="1:10" ht="22.5" x14ac:dyDescent="0.2">
      <c r="A153" s="6" t="s">
        <v>120</v>
      </c>
      <c r="B153" s="6" t="s">
        <v>104</v>
      </c>
      <c r="C153" s="6" t="s">
        <v>10</v>
      </c>
      <c r="D153" s="7">
        <v>44728</v>
      </c>
      <c r="E153" s="7">
        <v>45067</v>
      </c>
      <c r="F153" s="7">
        <v>44986</v>
      </c>
      <c r="G153" s="8">
        <v>15886.84</v>
      </c>
      <c r="H153" s="8">
        <v>0</v>
      </c>
      <c r="I153" s="6" t="s">
        <v>134</v>
      </c>
      <c r="J153" s="3" t="s">
        <v>201</v>
      </c>
    </row>
    <row r="154" spans="1:10" ht="22.5" x14ac:dyDescent="0.2">
      <c r="A154" s="6" t="s">
        <v>120</v>
      </c>
      <c r="B154" s="6" t="s">
        <v>19</v>
      </c>
      <c r="C154" s="6" t="s">
        <v>10</v>
      </c>
      <c r="D154" s="7">
        <v>44728</v>
      </c>
      <c r="E154" s="7">
        <v>45067</v>
      </c>
      <c r="F154" s="7">
        <v>44986</v>
      </c>
      <c r="G154" s="8">
        <v>1659.29</v>
      </c>
      <c r="H154" s="8">
        <v>0</v>
      </c>
      <c r="I154" s="6" t="s">
        <v>138</v>
      </c>
      <c r="J154" s="3" t="s">
        <v>201</v>
      </c>
    </row>
    <row r="155" spans="1:10" ht="22.5" x14ac:dyDescent="0.2">
      <c r="A155" s="6" t="s">
        <v>120</v>
      </c>
      <c r="B155" s="6" t="s">
        <v>125</v>
      </c>
      <c r="C155" s="6" t="s">
        <v>10</v>
      </c>
      <c r="D155" s="7">
        <v>44728</v>
      </c>
      <c r="E155" s="7">
        <v>45067</v>
      </c>
      <c r="F155" s="7">
        <v>44987</v>
      </c>
      <c r="G155" s="8">
        <v>5890.36</v>
      </c>
      <c r="H155" s="8">
        <v>0</v>
      </c>
      <c r="I155" s="6" t="s">
        <v>126</v>
      </c>
      <c r="J155" s="3" t="s">
        <v>201</v>
      </c>
    </row>
    <row r="156" spans="1:10" ht="22.5" x14ac:dyDescent="0.2">
      <c r="A156" s="6" t="s">
        <v>120</v>
      </c>
      <c r="B156" s="6" t="s">
        <v>43</v>
      </c>
      <c r="C156" s="6" t="s">
        <v>10</v>
      </c>
      <c r="D156" s="7">
        <v>44728</v>
      </c>
      <c r="E156" s="7">
        <v>45067</v>
      </c>
      <c r="F156" s="7">
        <v>45019</v>
      </c>
      <c r="G156" s="8">
        <v>5221.87</v>
      </c>
      <c r="H156" s="8">
        <v>0</v>
      </c>
      <c r="I156" s="6" t="s">
        <v>52</v>
      </c>
      <c r="J156" s="3" t="s">
        <v>201</v>
      </c>
    </row>
    <row r="157" spans="1:10" ht="22.5" x14ac:dyDescent="0.2">
      <c r="A157" s="6" t="s">
        <v>120</v>
      </c>
      <c r="B157" s="6" t="s">
        <v>103</v>
      </c>
      <c r="C157" s="6" t="s">
        <v>10</v>
      </c>
      <c r="D157" s="7">
        <v>44728</v>
      </c>
      <c r="E157" s="7">
        <v>45067</v>
      </c>
      <c r="F157" s="7">
        <v>45028</v>
      </c>
      <c r="G157" s="8">
        <v>1874.2</v>
      </c>
      <c r="H157" s="8">
        <v>0</v>
      </c>
      <c r="I157" s="6" t="s">
        <v>137</v>
      </c>
      <c r="J157" s="3" t="s">
        <v>201</v>
      </c>
    </row>
    <row r="158" spans="1:10" ht="22.5" x14ac:dyDescent="0.2">
      <c r="A158" s="6" t="s">
        <v>120</v>
      </c>
      <c r="B158" s="6" t="s">
        <v>103</v>
      </c>
      <c r="C158" s="6" t="s">
        <v>10</v>
      </c>
      <c r="D158" s="7">
        <v>44728</v>
      </c>
      <c r="E158" s="7">
        <v>45067</v>
      </c>
      <c r="F158" s="7">
        <v>45030</v>
      </c>
      <c r="G158" s="8">
        <v>1600.6</v>
      </c>
      <c r="H158" s="8">
        <v>0</v>
      </c>
      <c r="I158" s="6" t="s">
        <v>44</v>
      </c>
      <c r="J158" s="3" t="s">
        <v>201</v>
      </c>
    </row>
    <row r="159" spans="1:10" ht="22.5" x14ac:dyDescent="0.2">
      <c r="A159" s="6" t="s">
        <v>120</v>
      </c>
      <c r="B159" s="6" t="s">
        <v>43</v>
      </c>
      <c r="C159" s="6" t="s">
        <v>10</v>
      </c>
      <c r="D159" s="7">
        <v>44728</v>
      </c>
      <c r="E159" s="7">
        <v>45067</v>
      </c>
      <c r="F159" s="7">
        <v>45035</v>
      </c>
      <c r="G159" s="8">
        <v>1100.5</v>
      </c>
      <c r="H159" s="8">
        <v>0</v>
      </c>
      <c r="I159" s="6" t="s">
        <v>136</v>
      </c>
      <c r="J159" s="3" t="s">
        <v>201</v>
      </c>
    </row>
    <row r="160" spans="1:10" x14ac:dyDescent="0.2">
      <c r="A160" s="6" t="s">
        <v>120</v>
      </c>
      <c r="B160" s="6" t="s">
        <v>15</v>
      </c>
      <c r="C160" s="6" t="s">
        <v>10</v>
      </c>
      <c r="D160" s="7">
        <v>44728</v>
      </c>
      <c r="E160" s="7">
        <v>45067</v>
      </c>
      <c r="F160" s="7">
        <v>45060</v>
      </c>
      <c r="G160" s="8">
        <v>10004.52</v>
      </c>
      <c r="H160" s="8">
        <v>0</v>
      </c>
      <c r="I160" s="6" t="s">
        <v>52</v>
      </c>
      <c r="J160" s="3" t="s">
        <v>201</v>
      </c>
    </row>
    <row r="161" spans="1:12" ht="22.5" x14ac:dyDescent="0.2">
      <c r="A161" s="6" t="s">
        <v>120</v>
      </c>
      <c r="B161" s="6" t="s">
        <v>41</v>
      </c>
      <c r="C161" s="6" t="s">
        <v>10</v>
      </c>
      <c r="D161" s="7">
        <v>44728</v>
      </c>
      <c r="E161" s="7">
        <v>45067</v>
      </c>
      <c r="F161" s="7">
        <v>45062</v>
      </c>
      <c r="G161" s="8">
        <v>16470.86</v>
      </c>
      <c r="H161" s="8">
        <v>0</v>
      </c>
      <c r="I161" s="6" t="s">
        <v>140</v>
      </c>
      <c r="J161" s="3" t="s">
        <v>201</v>
      </c>
    </row>
    <row r="162" spans="1:12" ht="22.5" x14ac:dyDescent="0.2">
      <c r="A162" s="6" t="s">
        <v>18</v>
      </c>
      <c r="B162" s="6" t="s">
        <v>21</v>
      </c>
      <c r="C162" s="6" t="s">
        <v>10</v>
      </c>
      <c r="D162" s="7">
        <v>45068</v>
      </c>
      <c r="E162" s="7">
        <v>45433</v>
      </c>
      <c r="F162" s="7">
        <v>45075</v>
      </c>
      <c r="G162" s="8">
        <v>629</v>
      </c>
      <c r="H162" s="8">
        <v>0</v>
      </c>
      <c r="I162" s="6" t="s">
        <v>22</v>
      </c>
      <c r="J162" s="3" t="s">
        <v>201</v>
      </c>
    </row>
    <row r="163" spans="1:12" ht="22.5" x14ac:dyDescent="0.2">
      <c r="A163" s="6" t="s">
        <v>18</v>
      </c>
      <c r="B163" s="6" t="s">
        <v>19</v>
      </c>
      <c r="C163" s="6" t="s">
        <v>10</v>
      </c>
      <c r="D163" s="7">
        <v>45068</v>
      </c>
      <c r="E163" s="7">
        <v>45433</v>
      </c>
      <c r="F163" s="7">
        <v>45079</v>
      </c>
      <c r="G163" s="8">
        <v>5706.86</v>
      </c>
      <c r="H163" s="8">
        <v>0</v>
      </c>
      <c r="I163" s="6" t="s">
        <v>20</v>
      </c>
      <c r="J163" s="3" t="s">
        <v>201</v>
      </c>
    </row>
    <row r="164" spans="1:12" x14ac:dyDescent="0.2">
      <c r="A164" s="6" t="s">
        <v>18</v>
      </c>
      <c r="B164" s="6" t="s">
        <v>15</v>
      </c>
      <c r="C164" s="6" t="s">
        <v>10</v>
      </c>
      <c r="D164" s="7">
        <v>45068</v>
      </c>
      <c r="E164" s="7">
        <v>45433</v>
      </c>
      <c r="F164" s="7">
        <v>45097</v>
      </c>
      <c r="G164" s="8">
        <v>4050.61</v>
      </c>
      <c r="H164" s="8">
        <v>0</v>
      </c>
      <c r="I164" s="6" t="s">
        <v>23</v>
      </c>
      <c r="J164" s="3" t="s">
        <v>201</v>
      </c>
    </row>
    <row r="165" spans="1:12" ht="22.5" x14ac:dyDescent="0.2">
      <c r="A165" s="6" t="s">
        <v>18</v>
      </c>
      <c r="B165" s="6" t="s">
        <v>66</v>
      </c>
      <c r="C165" s="6" t="s">
        <v>10</v>
      </c>
      <c r="D165" s="7">
        <v>45068</v>
      </c>
      <c r="E165" s="7">
        <v>45433</v>
      </c>
      <c r="F165" s="7">
        <v>45100</v>
      </c>
      <c r="G165" s="8">
        <v>4880.26</v>
      </c>
      <c r="H165" s="8">
        <v>0</v>
      </c>
      <c r="I165" s="6" t="s">
        <v>180</v>
      </c>
      <c r="J165" s="3" t="s">
        <v>201</v>
      </c>
    </row>
    <row r="166" spans="1:12" ht="22.5" x14ac:dyDescent="0.2">
      <c r="A166" s="6" t="s">
        <v>18</v>
      </c>
      <c r="B166" s="6" t="s">
        <v>129</v>
      </c>
      <c r="C166" s="6" t="s">
        <v>10</v>
      </c>
      <c r="D166" s="7">
        <v>45068</v>
      </c>
      <c r="E166" s="7">
        <v>45433</v>
      </c>
      <c r="F166" s="7">
        <v>45108</v>
      </c>
      <c r="G166" s="8">
        <v>4979.74</v>
      </c>
      <c r="H166" s="8">
        <v>0</v>
      </c>
      <c r="I166" s="6" t="s">
        <v>59</v>
      </c>
      <c r="J166" s="3" t="s">
        <v>201</v>
      </c>
    </row>
    <row r="167" spans="1:12" ht="22.5" x14ac:dyDescent="0.2">
      <c r="A167" s="6" t="s">
        <v>18</v>
      </c>
      <c r="B167" s="6" t="s">
        <v>58</v>
      </c>
      <c r="C167" s="6" t="s">
        <v>10</v>
      </c>
      <c r="D167" s="7">
        <v>45068</v>
      </c>
      <c r="E167" s="7">
        <v>45433</v>
      </c>
      <c r="F167" s="7">
        <v>45124</v>
      </c>
      <c r="G167" s="8">
        <v>820</v>
      </c>
      <c r="H167" s="8">
        <v>0</v>
      </c>
      <c r="I167" s="6" t="s">
        <v>182</v>
      </c>
      <c r="J167" s="3" t="s">
        <v>201</v>
      </c>
    </row>
    <row r="168" spans="1:12" ht="22.5" x14ac:dyDescent="0.2">
      <c r="A168" s="6" t="s">
        <v>18</v>
      </c>
      <c r="B168" s="6" t="s">
        <v>58</v>
      </c>
      <c r="C168" s="6" t="s">
        <v>10</v>
      </c>
      <c r="D168" s="7">
        <v>45068</v>
      </c>
      <c r="E168" s="7">
        <v>45433</v>
      </c>
      <c r="F168" s="7">
        <v>45141</v>
      </c>
      <c r="G168" s="8">
        <v>19311</v>
      </c>
      <c r="H168" s="8">
        <v>0</v>
      </c>
      <c r="I168" s="6" t="s">
        <v>52</v>
      </c>
      <c r="J168" s="3" t="s">
        <v>201</v>
      </c>
      <c r="L168" s="2" t="s">
        <v>190</v>
      </c>
    </row>
    <row r="169" spans="1:12" ht="22.5" x14ac:dyDescent="0.2">
      <c r="A169" s="6" t="s">
        <v>18</v>
      </c>
      <c r="B169" s="6" t="s">
        <v>95</v>
      </c>
      <c r="C169" s="6" t="s">
        <v>10</v>
      </c>
      <c r="D169" s="7">
        <v>45068</v>
      </c>
      <c r="E169" s="7">
        <v>45433</v>
      </c>
      <c r="F169" s="7">
        <v>45141</v>
      </c>
      <c r="G169" s="8">
        <v>4920</v>
      </c>
      <c r="H169" s="8">
        <v>0</v>
      </c>
      <c r="I169" s="6" t="s">
        <v>183</v>
      </c>
      <c r="J169" s="3" t="s">
        <v>201</v>
      </c>
    </row>
    <row r="170" spans="1:12" ht="22.5" x14ac:dyDescent="0.2">
      <c r="A170" s="6" t="s">
        <v>18</v>
      </c>
      <c r="B170" s="6" t="s">
        <v>129</v>
      </c>
      <c r="C170" s="6" t="s">
        <v>10</v>
      </c>
      <c r="D170" s="7">
        <v>45068</v>
      </c>
      <c r="E170" s="7">
        <v>45433</v>
      </c>
      <c r="F170" s="7">
        <v>45154</v>
      </c>
      <c r="G170" s="8">
        <v>5987.72</v>
      </c>
      <c r="H170" s="8">
        <v>0</v>
      </c>
      <c r="I170" s="6" t="s">
        <v>109</v>
      </c>
      <c r="J170" s="3" t="s">
        <v>201</v>
      </c>
    </row>
    <row r="171" spans="1:12" ht="22.5" x14ac:dyDescent="0.2">
      <c r="A171" s="6" t="s">
        <v>18</v>
      </c>
      <c r="B171" s="6" t="s">
        <v>121</v>
      </c>
      <c r="C171" s="6" t="s">
        <v>10</v>
      </c>
      <c r="D171" s="7">
        <v>45068</v>
      </c>
      <c r="E171" s="7">
        <v>45433</v>
      </c>
      <c r="F171" s="7">
        <v>45167</v>
      </c>
      <c r="G171" s="8">
        <v>11240.58</v>
      </c>
      <c r="H171" s="8">
        <v>0</v>
      </c>
      <c r="I171" s="6" t="s">
        <v>109</v>
      </c>
      <c r="J171" s="3" t="s">
        <v>201</v>
      </c>
    </row>
    <row r="172" spans="1:12" ht="22.5" x14ac:dyDescent="0.2">
      <c r="A172" s="6" t="s">
        <v>18</v>
      </c>
      <c r="B172" s="6" t="s">
        <v>45</v>
      </c>
      <c r="C172" s="6" t="s">
        <v>10</v>
      </c>
      <c r="D172" s="7">
        <v>45068</v>
      </c>
      <c r="E172" s="7">
        <v>45433</v>
      </c>
      <c r="F172" s="7">
        <v>45187</v>
      </c>
      <c r="G172" s="8">
        <v>557</v>
      </c>
      <c r="H172" s="8">
        <v>0</v>
      </c>
      <c r="I172" s="6" t="s">
        <v>181</v>
      </c>
      <c r="J172" s="3" t="s">
        <v>201</v>
      </c>
    </row>
    <row r="173" spans="1:12" ht="22.5" x14ac:dyDescent="0.2">
      <c r="A173" s="6" t="s">
        <v>18</v>
      </c>
      <c r="B173" s="6" t="s">
        <v>53</v>
      </c>
      <c r="C173" s="6" t="s">
        <v>10</v>
      </c>
      <c r="D173" s="7">
        <v>45068</v>
      </c>
      <c r="E173" s="7">
        <v>45433</v>
      </c>
      <c r="F173" s="7">
        <v>45196</v>
      </c>
      <c r="G173" s="8">
        <v>578.15</v>
      </c>
      <c r="H173" s="8">
        <v>0</v>
      </c>
      <c r="I173" s="6" t="s">
        <v>144</v>
      </c>
      <c r="J173" s="3" t="s">
        <v>201</v>
      </c>
    </row>
    <row r="174" spans="1:12" ht="22.5" x14ac:dyDescent="0.2">
      <c r="A174" s="6" t="s">
        <v>18</v>
      </c>
      <c r="B174" s="6" t="s">
        <v>69</v>
      </c>
      <c r="C174" s="6" t="s">
        <v>10</v>
      </c>
      <c r="D174" s="7">
        <v>45068</v>
      </c>
      <c r="E174" s="7">
        <v>45433</v>
      </c>
      <c r="F174" s="7">
        <v>45197</v>
      </c>
      <c r="G174" s="8">
        <v>5287.64</v>
      </c>
      <c r="H174" s="8">
        <v>0</v>
      </c>
      <c r="I174" s="6" t="s">
        <v>109</v>
      </c>
      <c r="J174" s="3" t="s">
        <v>201</v>
      </c>
    </row>
    <row r="175" spans="1:12" ht="22.5" x14ac:dyDescent="0.2">
      <c r="A175" s="6" t="s">
        <v>18</v>
      </c>
      <c r="B175" s="6" t="s">
        <v>43</v>
      </c>
      <c r="C175" s="6" t="s">
        <v>10</v>
      </c>
      <c r="D175" s="7">
        <v>45068</v>
      </c>
      <c r="E175" s="7">
        <v>45433</v>
      </c>
      <c r="F175" s="7">
        <v>45202</v>
      </c>
      <c r="G175" s="8">
        <v>3813</v>
      </c>
      <c r="H175" s="8">
        <v>0</v>
      </c>
      <c r="I175" s="6" t="s">
        <v>75</v>
      </c>
      <c r="J175" s="3" t="s">
        <v>201</v>
      </c>
    </row>
    <row r="176" spans="1:12" ht="22.5" x14ac:dyDescent="0.2">
      <c r="A176" s="6" t="s">
        <v>18</v>
      </c>
      <c r="B176" s="6" t="s">
        <v>41</v>
      </c>
      <c r="C176" s="6" t="s">
        <v>10</v>
      </c>
      <c r="D176" s="7">
        <v>45068</v>
      </c>
      <c r="E176" s="7">
        <v>45433</v>
      </c>
      <c r="F176" s="7">
        <v>45202</v>
      </c>
      <c r="G176" s="8">
        <v>2890.5</v>
      </c>
      <c r="H176" s="8">
        <v>0</v>
      </c>
      <c r="I176" s="6" t="s">
        <v>184</v>
      </c>
      <c r="J176" s="3" t="s">
        <v>201</v>
      </c>
    </row>
    <row r="177" spans="1:10" ht="22.5" x14ac:dyDescent="0.2">
      <c r="A177" s="6" t="s">
        <v>18</v>
      </c>
      <c r="B177" s="6" t="s">
        <v>103</v>
      </c>
      <c r="C177" s="6" t="s">
        <v>10</v>
      </c>
      <c r="D177" s="7">
        <v>45068</v>
      </c>
      <c r="E177" s="7">
        <v>45433</v>
      </c>
      <c r="F177" s="7">
        <v>45205</v>
      </c>
      <c r="G177" s="8">
        <v>2553.7399999999998</v>
      </c>
      <c r="H177" s="8">
        <v>0</v>
      </c>
      <c r="I177" s="6" t="s">
        <v>109</v>
      </c>
      <c r="J177" s="3" t="s">
        <v>201</v>
      </c>
    </row>
    <row r="178" spans="1:10" ht="22.5" x14ac:dyDescent="0.2">
      <c r="A178" s="6" t="s">
        <v>18</v>
      </c>
      <c r="B178" s="6" t="s">
        <v>74</v>
      </c>
      <c r="C178" s="6" t="s">
        <v>10</v>
      </c>
      <c r="D178" s="7">
        <v>45068</v>
      </c>
      <c r="E178" s="7">
        <v>45433</v>
      </c>
      <c r="F178" s="7">
        <v>45215</v>
      </c>
      <c r="G178" s="8">
        <v>7198.38</v>
      </c>
      <c r="H178" s="8">
        <v>0</v>
      </c>
      <c r="I178" s="6" t="s">
        <v>52</v>
      </c>
      <c r="J178" s="3" t="s">
        <v>201</v>
      </c>
    </row>
    <row r="179" spans="1:10" ht="22.5" x14ac:dyDescent="0.2">
      <c r="A179" s="6" t="s">
        <v>18</v>
      </c>
      <c r="B179" s="6" t="s">
        <v>69</v>
      </c>
      <c r="C179" s="6" t="s">
        <v>10</v>
      </c>
      <c r="D179" s="7">
        <v>45068</v>
      </c>
      <c r="E179" s="7">
        <v>45433</v>
      </c>
      <c r="F179" s="7">
        <v>45220</v>
      </c>
      <c r="G179" s="8">
        <v>1035.96</v>
      </c>
      <c r="H179" s="8">
        <v>0</v>
      </c>
      <c r="I179" s="6" t="s">
        <v>109</v>
      </c>
      <c r="J179" s="3" t="s">
        <v>201</v>
      </c>
    </row>
    <row r="180" spans="1:10" ht="22.5" x14ac:dyDescent="0.2">
      <c r="A180" s="6" t="s">
        <v>18</v>
      </c>
      <c r="B180" s="6" t="s">
        <v>69</v>
      </c>
      <c r="C180" s="6" t="s">
        <v>10</v>
      </c>
      <c r="D180" s="7">
        <v>45068</v>
      </c>
      <c r="E180" s="7">
        <v>45433</v>
      </c>
      <c r="F180" s="7">
        <v>45220</v>
      </c>
      <c r="G180" s="8">
        <v>2493.79</v>
      </c>
      <c r="H180" s="8">
        <v>0</v>
      </c>
      <c r="I180" s="6" t="s">
        <v>109</v>
      </c>
      <c r="J180" s="3" t="s">
        <v>201</v>
      </c>
    </row>
    <row r="181" spans="1:10" ht="22.5" x14ac:dyDescent="0.2">
      <c r="A181" s="6" t="s">
        <v>18</v>
      </c>
      <c r="B181" s="6" t="s">
        <v>99</v>
      </c>
      <c r="C181" s="6" t="s">
        <v>10</v>
      </c>
      <c r="D181" s="7">
        <v>45068</v>
      </c>
      <c r="E181" s="7">
        <v>45433</v>
      </c>
      <c r="F181" s="7">
        <v>45224</v>
      </c>
      <c r="G181" s="8">
        <v>5692.59</v>
      </c>
      <c r="H181" s="8">
        <v>0</v>
      </c>
      <c r="I181" s="6" t="s">
        <v>109</v>
      </c>
      <c r="J181" s="3" t="s">
        <v>201</v>
      </c>
    </row>
    <row r="182" spans="1:10" ht="22.5" x14ac:dyDescent="0.2">
      <c r="A182" s="6" t="s">
        <v>18</v>
      </c>
      <c r="B182" s="6" t="s">
        <v>37</v>
      </c>
      <c r="C182" s="6" t="s">
        <v>10</v>
      </c>
      <c r="D182" s="7">
        <v>45068</v>
      </c>
      <c r="E182" s="7">
        <v>45433</v>
      </c>
      <c r="F182" s="7">
        <v>45243</v>
      </c>
      <c r="G182" s="8">
        <v>7015.37</v>
      </c>
      <c r="H182" s="8">
        <v>0</v>
      </c>
      <c r="I182" s="6" t="s">
        <v>185</v>
      </c>
      <c r="J182" s="3" t="s">
        <v>201</v>
      </c>
    </row>
    <row r="183" spans="1:10" ht="22.5" x14ac:dyDescent="0.2">
      <c r="A183" s="6" t="s">
        <v>18</v>
      </c>
      <c r="B183" s="6" t="s">
        <v>45</v>
      </c>
      <c r="C183" s="6" t="s">
        <v>10</v>
      </c>
      <c r="D183" s="7">
        <v>45068</v>
      </c>
      <c r="E183" s="7">
        <v>45433</v>
      </c>
      <c r="F183" s="7">
        <v>45246</v>
      </c>
      <c r="G183" s="8">
        <v>107740.23</v>
      </c>
      <c r="H183" s="8">
        <v>1877.57</v>
      </c>
      <c r="I183" s="6" t="s">
        <v>109</v>
      </c>
      <c r="J183" s="3" t="s">
        <v>201</v>
      </c>
    </row>
    <row r="184" spans="1:10" ht="22.5" x14ac:dyDescent="0.2">
      <c r="A184" s="6" t="s">
        <v>18</v>
      </c>
      <c r="B184" s="6" t="s">
        <v>39</v>
      </c>
      <c r="C184" s="6" t="s">
        <v>10</v>
      </c>
      <c r="D184" s="7">
        <v>45068</v>
      </c>
      <c r="E184" s="7">
        <v>45433</v>
      </c>
      <c r="F184" s="7">
        <v>45250</v>
      </c>
      <c r="G184" s="8">
        <v>2182.23</v>
      </c>
      <c r="H184" s="8">
        <v>0</v>
      </c>
      <c r="I184" s="6" t="s">
        <v>52</v>
      </c>
      <c r="J184" s="3" t="s">
        <v>204</v>
      </c>
    </row>
    <row r="185" spans="1:10" ht="22.5" x14ac:dyDescent="0.2">
      <c r="A185" s="6" t="s">
        <v>18</v>
      </c>
      <c r="B185" s="6" t="s">
        <v>45</v>
      </c>
      <c r="C185" s="6" t="s">
        <v>10</v>
      </c>
      <c r="D185" s="7">
        <v>45068</v>
      </c>
      <c r="E185" s="7">
        <v>45433</v>
      </c>
      <c r="F185" s="7">
        <v>45254</v>
      </c>
      <c r="G185" s="8">
        <v>732.32</v>
      </c>
      <c r="H185" s="8">
        <v>0</v>
      </c>
      <c r="I185" s="6" t="s">
        <v>109</v>
      </c>
      <c r="J185" s="3" t="s">
        <v>207</v>
      </c>
    </row>
    <row r="186" spans="1:10" ht="22.5" x14ac:dyDescent="0.2">
      <c r="A186" s="6" t="s">
        <v>18</v>
      </c>
      <c r="B186" s="6" t="s">
        <v>73</v>
      </c>
      <c r="C186" s="6" t="s">
        <v>10</v>
      </c>
      <c r="D186" s="7">
        <v>45068</v>
      </c>
      <c r="E186" s="7">
        <v>45433</v>
      </c>
      <c r="F186" s="7">
        <v>45271</v>
      </c>
      <c r="G186" s="8">
        <v>6154.5</v>
      </c>
      <c r="H186" s="8">
        <v>0</v>
      </c>
      <c r="I186" s="6" t="s">
        <v>186</v>
      </c>
      <c r="J186" s="3" t="s">
        <v>207</v>
      </c>
    </row>
    <row r="187" spans="1:10" ht="22.5" x14ac:dyDescent="0.2">
      <c r="A187" s="6" t="s">
        <v>18</v>
      </c>
      <c r="B187" s="6" t="s">
        <v>57</v>
      </c>
      <c r="C187" s="6" t="s">
        <v>10</v>
      </c>
      <c r="D187" s="7">
        <v>45068</v>
      </c>
      <c r="E187" s="7">
        <v>45433</v>
      </c>
      <c r="F187" s="7">
        <v>45188</v>
      </c>
      <c r="G187" s="8">
        <v>0</v>
      </c>
      <c r="H187" s="8">
        <v>1000</v>
      </c>
      <c r="I187" s="6" t="s">
        <v>260</v>
      </c>
      <c r="J187" s="3" t="s">
        <v>205</v>
      </c>
    </row>
    <row r="188" spans="1:10" ht="22.5" x14ac:dyDescent="0.2">
      <c r="A188" s="6" t="s">
        <v>18</v>
      </c>
      <c r="B188" s="6" t="s">
        <v>129</v>
      </c>
      <c r="C188" s="6" t="s">
        <v>10</v>
      </c>
      <c r="D188" s="7">
        <v>45068</v>
      </c>
      <c r="E188" s="7">
        <v>45433</v>
      </c>
      <c r="F188" s="7">
        <v>45231</v>
      </c>
      <c r="G188" s="8">
        <v>655.26</v>
      </c>
      <c r="H188" s="8">
        <v>0</v>
      </c>
      <c r="I188" s="6" t="s">
        <v>261</v>
      </c>
      <c r="J188" s="3" t="s">
        <v>263</v>
      </c>
    </row>
    <row r="189" spans="1:10" ht="22.5" x14ac:dyDescent="0.2">
      <c r="A189" s="6" t="s">
        <v>18</v>
      </c>
      <c r="B189" s="6" t="s">
        <v>265</v>
      </c>
      <c r="C189" s="6" t="s">
        <v>10</v>
      </c>
      <c r="D189" s="7">
        <v>45068</v>
      </c>
      <c r="E189" s="7">
        <v>45433</v>
      </c>
      <c r="F189" s="7">
        <v>45294</v>
      </c>
      <c r="G189" s="8">
        <v>715.69</v>
      </c>
      <c r="H189" s="8">
        <v>0</v>
      </c>
      <c r="I189" s="6" t="s">
        <v>109</v>
      </c>
      <c r="J189" s="3" t="s">
        <v>213</v>
      </c>
    </row>
    <row r="190" spans="1:10" ht="22.5" x14ac:dyDescent="0.2">
      <c r="A190" s="6" t="s">
        <v>18</v>
      </c>
      <c r="B190" s="6" t="s">
        <v>43</v>
      </c>
      <c r="C190" s="6" t="s">
        <v>10</v>
      </c>
      <c r="D190" s="7">
        <v>45068</v>
      </c>
      <c r="E190" s="7">
        <v>45433</v>
      </c>
      <c r="F190" s="7">
        <v>45306</v>
      </c>
      <c r="G190" s="8">
        <v>0</v>
      </c>
      <c r="H190" s="8">
        <v>8628</v>
      </c>
      <c r="I190" s="6" t="s">
        <v>109</v>
      </c>
      <c r="J190" s="3" t="s">
        <v>213</v>
      </c>
    </row>
    <row r="191" spans="1:10" ht="22.5" x14ac:dyDescent="0.2">
      <c r="A191" s="6" t="s">
        <v>18</v>
      </c>
      <c r="B191" s="6" t="s">
        <v>125</v>
      </c>
      <c r="C191" s="6" t="s">
        <v>10</v>
      </c>
      <c r="D191" s="7">
        <v>45068</v>
      </c>
      <c r="E191" s="7">
        <v>45433</v>
      </c>
      <c r="F191" s="7">
        <v>45310</v>
      </c>
      <c r="G191" s="8">
        <v>0</v>
      </c>
      <c r="H191" s="8">
        <v>2826.13</v>
      </c>
      <c r="I191" s="6" t="s">
        <v>109</v>
      </c>
      <c r="J191" s="3" t="s">
        <v>207</v>
      </c>
    </row>
    <row r="192" spans="1:10" ht="22.5" x14ac:dyDescent="0.2">
      <c r="A192" s="6" t="s">
        <v>18</v>
      </c>
      <c r="B192" s="6" t="s">
        <v>74</v>
      </c>
      <c r="C192" s="6" t="s">
        <v>10</v>
      </c>
      <c r="D192" s="7">
        <v>45068</v>
      </c>
      <c r="E192" s="7">
        <v>45433</v>
      </c>
      <c r="F192" s="7">
        <v>45320</v>
      </c>
      <c r="G192" s="8">
        <v>2706</v>
      </c>
      <c r="H192" s="8">
        <v>0</v>
      </c>
      <c r="I192" s="6" t="s">
        <v>52</v>
      </c>
      <c r="J192" s="3" t="s">
        <v>205</v>
      </c>
    </row>
    <row r="193" spans="1:10" ht="22.5" x14ac:dyDescent="0.2">
      <c r="A193" s="6" t="s">
        <v>18</v>
      </c>
      <c r="B193" s="6" t="s">
        <v>71</v>
      </c>
      <c r="C193" s="6" t="s">
        <v>10</v>
      </c>
      <c r="D193" s="7">
        <v>45068</v>
      </c>
      <c r="E193" s="7">
        <v>45433</v>
      </c>
      <c r="F193" s="7">
        <v>45321</v>
      </c>
      <c r="G193" s="8">
        <v>0</v>
      </c>
      <c r="H193" s="8">
        <v>493.61</v>
      </c>
      <c r="I193" s="6" t="s">
        <v>59</v>
      </c>
      <c r="J193" s="3" t="s">
        <v>222</v>
      </c>
    </row>
    <row r="194" spans="1:10" ht="22.5" x14ac:dyDescent="0.2">
      <c r="A194" s="6" t="s">
        <v>18</v>
      </c>
      <c r="B194" s="6" t="s">
        <v>264</v>
      </c>
      <c r="C194" s="6" t="s">
        <v>10</v>
      </c>
      <c r="D194" s="7">
        <v>45068</v>
      </c>
      <c r="E194" s="7">
        <v>45433</v>
      </c>
      <c r="F194" s="7">
        <v>45327</v>
      </c>
      <c r="G194" s="8">
        <v>0</v>
      </c>
      <c r="H194" s="8">
        <v>1718.01</v>
      </c>
      <c r="I194" s="6" t="s">
        <v>262</v>
      </c>
      <c r="J194" s="3" t="s">
        <v>222</v>
      </c>
    </row>
    <row r="195" spans="1:10" ht="22.5" x14ac:dyDescent="0.2">
      <c r="A195" s="6" t="s">
        <v>18</v>
      </c>
      <c r="B195" s="6" t="s">
        <v>90</v>
      </c>
      <c r="C195" s="6" t="s">
        <v>10</v>
      </c>
      <c r="D195" s="7">
        <v>45068</v>
      </c>
      <c r="E195" s="7">
        <v>45433</v>
      </c>
      <c r="F195" s="7">
        <v>45341</v>
      </c>
      <c r="G195" s="8">
        <v>0</v>
      </c>
      <c r="H195" s="8">
        <v>8628</v>
      </c>
      <c r="I195" s="6" t="s">
        <v>109</v>
      </c>
      <c r="J195" s="3" t="s">
        <v>207</v>
      </c>
    </row>
    <row r="196" spans="1:10" x14ac:dyDescent="0.2">
      <c r="A196" s="9"/>
      <c r="B196" s="9"/>
      <c r="C196" s="9"/>
      <c r="D196" s="9"/>
      <c r="E196" s="9"/>
      <c r="F196" s="9"/>
      <c r="G196" s="10">
        <f>SUM(G2:G195)</f>
        <v>1474287.4700000011</v>
      </c>
      <c r="H196" s="10">
        <f>SUM(H2:H195)</f>
        <v>25171.32</v>
      </c>
      <c r="I196" s="9"/>
      <c r="J196" s="9"/>
    </row>
    <row r="199" spans="1:10" ht="22.5" x14ac:dyDescent="0.2">
      <c r="B199" s="45"/>
      <c r="C199" s="46" t="s">
        <v>6</v>
      </c>
      <c r="D199" s="46" t="s">
        <v>7</v>
      </c>
    </row>
    <row r="200" spans="1:10" x14ac:dyDescent="0.2">
      <c r="B200" s="48" t="s">
        <v>266</v>
      </c>
      <c r="C200" s="47">
        <f>SUM(G2:G38)</f>
        <v>124336.45000000001</v>
      </c>
      <c r="D200" s="47">
        <f>SUM(H2:H38)</f>
        <v>0</v>
      </c>
    </row>
    <row r="201" spans="1:10" x14ac:dyDescent="0.2">
      <c r="B201" s="48" t="s">
        <v>267</v>
      </c>
      <c r="C201" s="47">
        <f>SUM(G39:G90)</f>
        <v>808575.2699999999</v>
      </c>
      <c r="D201" s="47">
        <f>SUM(H39:H90)</f>
        <v>0</v>
      </c>
    </row>
    <row r="202" spans="1:10" x14ac:dyDescent="0.2">
      <c r="B202" s="48" t="s">
        <v>268</v>
      </c>
      <c r="C202" s="47">
        <f>SUM(G91:G131)</f>
        <v>137935.06999999998</v>
      </c>
      <c r="D202" s="47">
        <f>SUM(H91:H131)</f>
        <v>0</v>
      </c>
    </row>
    <row r="203" spans="1:10" x14ac:dyDescent="0.2">
      <c r="B203" s="48" t="s">
        <v>269</v>
      </c>
      <c r="C203" s="47">
        <f>SUM(G132:G160)</f>
        <v>164441.69999999998</v>
      </c>
      <c r="D203" s="47">
        <f>SUM(H132:H160)</f>
        <v>0</v>
      </c>
    </row>
    <row r="204" spans="1:10" x14ac:dyDescent="0.2">
      <c r="B204" s="48" t="s">
        <v>270</v>
      </c>
      <c r="C204" s="47">
        <f>SUM(G161:G195)</f>
        <v>238998.98</v>
      </c>
      <c r="D204" s="47">
        <f>SUM(H161:H195)</f>
        <v>25171.32</v>
      </c>
    </row>
  </sheetData>
  <autoFilter ref="A1:AP196" xr:uid="{00000000-0009-0000-0000-000000000000}"/>
  <pageMargins left="0.74803149606299213" right="0.74803149606299213" top="0.98425196850393704" bottom="0.98425196850393704" header="0.51181102362204722" footer="0.51181102362204722"/>
  <pageSetup scale="57" fitToHeight="0" orientation="landscape" r:id="rId1"/>
  <headerFooter>
    <oddHeader>&amp;CZałącznik nr 6 do Opisu przedmiotu zamówienia – postępowanie nr 5B10.291.1.21.2024.MK
&amp;"Arial,Pogrubiony"&amp;KFF0000po zmianie z dnia 28.03.2024 r.</oddHeader>
    <oddFooter>&amp;CZamówień Publicznych, Dział Zamówień Publicznych, 
ul. Jana Bażyńskiego 8, 80-309 Gdańsk, e-mail: sekretariatdzp@ug.edu.pl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6093-A70F-45A6-A9CD-52A8A8BD659F}">
  <sheetPr>
    <pageSetUpPr fitToPage="1"/>
  </sheetPr>
  <dimension ref="A1:Q45"/>
  <sheetViews>
    <sheetView zoomScale="94" workbookViewId="0">
      <selection activeCell="J45" sqref="A1:J45"/>
    </sheetView>
  </sheetViews>
  <sheetFormatPr defaultColWidth="8.85546875" defaultRowHeight="12.75" x14ac:dyDescent="0.2"/>
  <cols>
    <col min="1" max="1" width="14.7109375" style="2" customWidth="1"/>
    <col min="2" max="2" width="44.5703125" style="2" customWidth="1"/>
    <col min="3" max="8" width="14.7109375" style="2" customWidth="1"/>
    <col min="9" max="9" width="19.7109375" style="2" customWidth="1"/>
    <col min="10" max="10" width="20.140625" style="2" customWidth="1"/>
    <col min="11" max="15" width="8.85546875" style="2"/>
    <col min="16" max="17" width="19" style="2" customWidth="1"/>
    <col min="18" max="16384" width="8.85546875" style="2"/>
  </cols>
  <sheetData>
    <row r="1" spans="1:17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191</v>
      </c>
    </row>
    <row r="2" spans="1:17" x14ac:dyDescent="0.2">
      <c r="A2" s="3" t="s">
        <v>27</v>
      </c>
      <c r="B2" s="3" t="s">
        <v>28</v>
      </c>
      <c r="C2" s="3" t="s">
        <v>10</v>
      </c>
      <c r="D2" s="4">
        <v>43632</v>
      </c>
      <c r="E2" s="4">
        <v>43997</v>
      </c>
      <c r="F2" s="4">
        <v>43671</v>
      </c>
      <c r="G2" s="5">
        <v>558.64</v>
      </c>
      <c r="H2" s="5">
        <v>0</v>
      </c>
      <c r="I2" s="3" t="s">
        <v>29</v>
      </c>
      <c r="J2" s="3" t="s">
        <v>204</v>
      </c>
      <c r="P2"/>
      <c r="Q2"/>
    </row>
    <row r="3" spans="1:17" x14ac:dyDescent="0.2">
      <c r="A3" s="3" t="s">
        <v>27</v>
      </c>
      <c r="B3" s="3" t="s">
        <v>28</v>
      </c>
      <c r="C3" s="3" t="s">
        <v>10</v>
      </c>
      <c r="D3" s="4">
        <v>43632</v>
      </c>
      <c r="E3" s="4">
        <v>43997</v>
      </c>
      <c r="F3" s="4">
        <v>43731</v>
      </c>
      <c r="G3" s="5">
        <v>346.66</v>
      </c>
      <c r="H3" s="5">
        <v>0</v>
      </c>
      <c r="I3" s="3" t="s">
        <v>30</v>
      </c>
      <c r="J3" s="3" t="s">
        <v>203</v>
      </c>
      <c r="P3"/>
      <c r="Q3"/>
    </row>
    <row r="4" spans="1:17" x14ac:dyDescent="0.2">
      <c r="A4" s="3" t="s">
        <v>27</v>
      </c>
      <c r="B4" s="3" t="s">
        <v>28</v>
      </c>
      <c r="C4" s="3" t="s">
        <v>10</v>
      </c>
      <c r="D4" s="4">
        <v>43632</v>
      </c>
      <c r="E4" s="4">
        <v>43997</v>
      </c>
      <c r="F4" s="4">
        <v>43678</v>
      </c>
      <c r="G4" s="5">
        <v>514.53</v>
      </c>
      <c r="H4" s="5">
        <v>0</v>
      </c>
      <c r="I4" s="3" t="s">
        <v>31</v>
      </c>
      <c r="J4" s="3" t="s">
        <v>204</v>
      </c>
      <c r="P4"/>
      <c r="Q4"/>
    </row>
    <row r="5" spans="1:17" x14ac:dyDescent="0.2">
      <c r="A5" s="3" t="s">
        <v>27</v>
      </c>
      <c r="B5" s="3" t="s">
        <v>28</v>
      </c>
      <c r="C5" s="3" t="s">
        <v>10</v>
      </c>
      <c r="D5" s="4">
        <v>43632</v>
      </c>
      <c r="E5" s="4">
        <v>43997</v>
      </c>
      <c r="F5" s="4">
        <v>43759</v>
      </c>
      <c r="G5" s="5">
        <v>395.34</v>
      </c>
      <c r="H5" s="5">
        <v>0</v>
      </c>
      <c r="I5" s="3" t="s">
        <v>32</v>
      </c>
      <c r="J5" s="3" t="s">
        <v>215</v>
      </c>
      <c r="P5"/>
      <c r="Q5"/>
    </row>
    <row r="6" spans="1:17" x14ac:dyDescent="0.2">
      <c r="A6" s="3" t="s">
        <v>27</v>
      </c>
      <c r="B6" s="3" t="s">
        <v>33</v>
      </c>
      <c r="C6" s="3" t="s">
        <v>10</v>
      </c>
      <c r="D6" s="4">
        <v>43632</v>
      </c>
      <c r="E6" s="4">
        <v>43997</v>
      </c>
      <c r="F6" s="4">
        <v>43798</v>
      </c>
      <c r="G6" s="5">
        <v>260</v>
      </c>
      <c r="H6" s="5">
        <v>0</v>
      </c>
      <c r="I6" s="3" t="s">
        <v>34</v>
      </c>
      <c r="J6" s="3" t="s">
        <v>205</v>
      </c>
    </row>
    <row r="7" spans="1:17" x14ac:dyDescent="0.2">
      <c r="A7" s="3" t="s">
        <v>27</v>
      </c>
      <c r="B7" s="3" t="s">
        <v>28</v>
      </c>
      <c r="C7" s="3" t="s">
        <v>10</v>
      </c>
      <c r="D7" s="4">
        <v>43632</v>
      </c>
      <c r="E7" s="4">
        <v>43997</v>
      </c>
      <c r="F7" s="4">
        <v>43942</v>
      </c>
      <c r="G7" s="5">
        <v>859.22</v>
      </c>
      <c r="H7" s="5">
        <v>0</v>
      </c>
      <c r="I7" s="3" t="s">
        <v>31</v>
      </c>
      <c r="J7" s="3" t="s">
        <v>204</v>
      </c>
    </row>
    <row r="8" spans="1:17" x14ac:dyDescent="0.2">
      <c r="A8" s="3" t="s">
        <v>27</v>
      </c>
      <c r="B8" s="3" t="s">
        <v>28</v>
      </c>
      <c r="C8" s="3" t="s">
        <v>10</v>
      </c>
      <c r="D8" s="4">
        <v>43632</v>
      </c>
      <c r="E8" s="4">
        <v>43997</v>
      </c>
      <c r="F8" s="4">
        <v>43896</v>
      </c>
      <c r="G8" s="5">
        <v>263.82</v>
      </c>
      <c r="H8" s="5">
        <v>0</v>
      </c>
      <c r="I8" s="3" t="s">
        <v>31</v>
      </c>
      <c r="J8" s="3" t="s">
        <v>213</v>
      </c>
    </row>
    <row r="9" spans="1:17" x14ac:dyDescent="0.2">
      <c r="A9" s="3" t="s">
        <v>27</v>
      </c>
      <c r="B9" s="3" t="s">
        <v>28</v>
      </c>
      <c r="C9" s="3" t="s">
        <v>10</v>
      </c>
      <c r="D9" s="4">
        <v>43632</v>
      </c>
      <c r="E9" s="4">
        <v>43997</v>
      </c>
      <c r="F9" s="4">
        <v>43956</v>
      </c>
      <c r="G9" s="5">
        <v>290</v>
      </c>
      <c r="H9" s="5">
        <v>0</v>
      </c>
      <c r="I9" s="3" t="s">
        <v>35</v>
      </c>
      <c r="J9" s="3" t="s">
        <v>215</v>
      </c>
    </row>
    <row r="10" spans="1:17" x14ac:dyDescent="0.2">
      <c r="A10" s="3" t="s">
        <v>27</v>
      </c>
      <c r="B10" s="3" t="s">
        <v>28</v>
      </c>
      <c r="C10" s="3" t="s">
        <v>10</v>
      </c>
      <c r="D10" s="4">
        <v>43632</v>
      </c>
      <c r="E10" s="4">
        <v>43997</v>
      </c>
      <c r="F10" s="4">
        <v>43731</v>
      </c>
      <c r="G10" s="5">
        <v>0</v>
      </c>
      <c r="H10" s="5">
        <v>0</v>
      </c>
      <c r="I10" s="3" t="s">
        <v>187</v>
      </c>
      <c r="J10" s="3" t="s">
        <v>210</v>
      </c>
    </row>
    <row r="11" spans="1:17" ht="22.5" x14ac:dyDescent="0.2">
      <c r="A11" s="6" t="s">
        <v>147</v>
      </c>
      <c r="B11" s="6" t="s">
        <v>84</v>
      </c>
      <c r="C11" s="6" t="s">
        <v>10</v>
      </c>
      <c r="D11" s="7">
        <v>43998</v>
      </c>
      <c r="E11" s="7">
        <v>44362</v>
      </c>
      <c r="F11" s="7">
        <v>44006</v>
      </c>
      <c r="G11" s="8">
        <v>704.27</v>
      </c>
      <c r="H11" s="8">
        <v>0</v>
      </c>
      <c r="I11" s="6" t="s">
        <v>148</v>
      </c>
      <c r="J11" s="6" t="s">
        <v>204</v>
      </c>
    </row>
    <row r="12" spans="1:17" ht="22.5" x14ac:dyDescent="0.2">
      <c r="A12" s="6" t="s">
        <v>147</v>
      </c>
      <c r="B12" s="6" t="s">
        <v>84</v>
      </c>
      <c r="C12" s="6" t="s">
        <v>10</v>
      </c>
      <c r="D12" s="7">
        <v>43998</v>
      </c>
      <c r="E12" s="7">
        <v>44362</v>
      </c>
      <c r="F12" s="7">
        <v>44007</v>
      </c>
      <c r="G12" s="8">
        <v>673.16</v>
      </c>
      <c r="H12" s="8">
        <v>0</v>
      </c>
      <c r="I12" s="6" t="s">
        <v>149</v>
      </c>
      <c r="J12" s="6" t="s">
        <v>204</v>
      </c>
    </row>
    <row r="13" spans="1:17" ht="22.5" x14ac:dyDescent="0.2">
      <c r="A13" s="6" t="s">
        <v>147</v>
      </c>
      <c r="B13" s="6" t="s">
        <v>84</v>
      </c>
      <c r="C13" s="6" t="s">
        <v>10</v>
      </c>
      <c r="D13" s="7">
        <v>43998</v>
      </c>
      <c r="E13" s="7">
        <v>44362</v>
      </c>
      <c r="F13" s="7">
        <v>44047</v>
      </c>
      <c r="G13" s="8">
        <v>516.53</v>
      </c>
      <c r="H13" s="8">
        <v>0</v>
      </c>
      <c r="I13" s="6" t="s">
        <v>150</v>
      </c>
      <c r="J13" s="6" t="s">
        <v>203</v>
      </c>
    </row>
    <row r="14" spans="1:17" ht="22.5" x14ac:dyDescent="0.2">
      <c r="A14" s="6" t="s">
        <v>147</v>
      </c>
      <c r="B14" s="6" t="s">
        <v>84</v>
      </c>
      <c r="C14" s="6" t="s">
        <v>10</v>
      </c>
      <c r="D14" s="7">
        <v>43998</v>
      </c>
      <c r="E14" s="7">
        <v>44362</v>
      </c>
      <c r="F14" s="7">
        <v>44042</v>
      </c>
      <c r="G14" s="8">
        <v>1040</v>
      </c>
      <c r="H14" s="8">
        <v>0</v>
      </c>
      <c r="I14" s="6" t="s">
        <v>151</v>
      </c>
      <c r="J14" s="6" t="s">
        <v>203</v>
      </c>
    </row>
    <row r="15" spans="1:17" ht="22.5" x14ac:dyDescent="0.2">
      <c r="A15" s="6" t="s">
        <v>147</v>
      </c>
      <c r="B15" s="6" t="s">
        <v>84</v>
      </c>
      <c r="C15" s="6" t="s">
        <v>10</v>
      </c>
      <c r="D15" s="7">
        <v>43998</v>
      </c>
      <c r="E15" s="7">
        <v>44362</v>
      </c>
      <c r="F15" s="7">
        <v>44087</v>
      </c>
      <c r="G15" s="8">
        <v>656.17</v>
      </c>
      <c r="H15" s="8">
        <v>0</v>
      </c>
      <c r="I15" s="6" t="s">
        <v>149</v>
      </c>
      <c r="J15" s="6" t="s">
        <v>203</v>
      </c>
    </row>
    <row r="16" spans="1:17" ht="22.5" x14ac:dyDescent="0.2">
      <c r="A16" s="6" t="s">
        <v>147</v>
      </c>
      <c r="B16" s="6" t="s">
        <v>84</v>
      </c>
      <c r="C16" s="6" t="s">
        <v>10</v>
      </c>
      <c r="D16" s="7">
        <v>43998</v>
      </c>
      <c r="E16" s="7">
        <v>44362</v>
      </c>
      <c r="F16" s="7">
        <v>44120</v>
      </c>
      <c r="G16" s="8">
        <v>0</v>
      </c>
      <c r="H16" s="8">
        <v>0</v>
      </c>
      <c r="I16" s="6" t="s">
        <v>152</v>
      </c>
      <c r="J16" s="6" t="s">
        <v>210</v>
      </c>
    </row>
    <row r="17" spans="1:10" ht="22.5" x14ac:dyDescent="0.2">
      <c r="A17" s="6" t="s">
        <v>147</v>
      </c>
      <c r="B17" s="6" t="s">
        <v>84</v>
      </c>
      <c r="C17" s="6" t="s">
        <v>10</v>
      </c>
      <c r="D17" s="7">
        <v>43998</v>
      </c>
      <c r="E17" s="7">
        <v>44362</v>
      </c>
      <c r="F17" s="7">
        <v>44183</v>
      </c>
      <c r="G17" s="8">
        <v>1530.21</v>
      </c>
      <c r="H17" s="8">
        <v>0</v>
      </c>
      <c r="I17" s="6" t="s">
        <v>153</v>
      </c>
      <c r="J17" s="6" t="s">
        <v>205</v>
      </c>
    </row>
    <row r="18" spans="1:10" ht="22.5" x14ac:dyDescent="0.2">
      <c r="A18" s="6" t="s">
        <v>147</v>
      </c>
      <c r="B18" s="6" t="s">
        <v>84</v>
      </c>
      <c r="C18" s="6" t="s">
        <v>10</v>
      </c>
      <c r="D18" s="7">
        <v>43998</v>
      </c>
      <c r="E18" s="7">
        <v>44362</v>
      </c>
      <c r="F18" s="7">
        <v>44119</v>
      </c>
      <c r="G18" s="8">
        <v>769</v>
      </c>
      <c r="H18" s="8">
        <v>0</v>
      </c>
      <c r="I18" s="6" t="s">
        <v>31</v>
      </c>
      <c r="J18" s="6" t="s">
        <v>205</v>
      </c>
    </row>
    <row r="19" spans="1:10" ht="22.5" x14ac:dyDescent="0.2">
      <c r="A19" s="6" t="s">
        <v>83</v>
      </c>
      <c r="B19" s="6" t="s">
        <v>84</v>
      </c>
      <c r="C19" s="6" t="s">
        <v>10</v>
      </c>
      <c r="D19" s="7">
        <v>44363</v>
      </c>
      <c r="E19" s="7">
        <v>44727</v>
      </c>
      <c r="F19" s="7">
        <v>44477</v>
      </c>
      <c r="G19" s="8">
        <v>886.28</v>
      </c>
      <c r="H19" s="8">
        <v>0</v>
      </c>
      <c r="I19" s="6" t="s">
        <v>29</v>
      </c>
      <c r="J19" s="6" t="s">
        <v>203</v>
      </c>
    </row>
    <row r="20" spans="1:10" ht="22.5" x14ac:dyDescent="0.2">
      <c r="A20" s="6" t="s">
        <v>83</v>
      </c>
      <c r="B20" s="6" t="s">
        <v>84</v>
      </c>
      <c r="C20" s="6" t="s">
        <v>10</v>
      </c>
      <c r="D20" s="7">
        <v>44363</v>
      </c>
      <c r="E20" s="7">
        <v>44727</v>
      </c>
      <c r="F20" s="7">
        <v>44468</v>
      </c>
      <c r="G20" s="8">
        <v>672.78</v>
      </c>
      <c r="H20" s="8">
        <v>0</v>
      </c>
      <c r="I20" s="6" t="s">
        <v>85</v>
      </c>
      <c r="J20" s="6" t="s">
        <v>203</v>
      </c>
    </row>
    <row r="21" spans="1:10" ht="22.5" x14ac:dyDescent="0.2">
      <c r="A21" s="6" t="s">
        <v>83</v>
      </c>
      <c r="B21" s="6" t="s">
        <v>84</v>
      </c>
      <c r="C21" s="6" t="s">
        <v>10</v>
      </c>
      <c r="D21" s="7">
        <v>44363</v>
      </c>
      <c r="E21" s="7">
        <v>44727</v>
      </c>
      <c r="F21" s="7">
        <v>44651</v>
      </c>
      <c r="G21" s="8">
        <v>4403.24</v>
      </c>
      <c r="H21" s="8">
        <v>0</v>
      </c>
      <c r="I21" s="6" t="s">
        <v>86</v>
      </c>
      <c r="J21" s="6" t="s">
        <v>224</v>
      </c>
    </row>
    <row r="22" spans="1:10" ht="22.5" x14ac:dyDescent="0.2">
      <c r="A22" s="6" t="s">
        <v>83</v>
      </c>
      <c r="B22" s="6" t="s">
        <v>84</v>
      </c>
      <c r="C22" s="6" t="s">
        <v>10</v>
      </c>
      <c r="D22" s="7">
        <v>44363</v>
      </c>
      <c r="E22" s="7">
        <v>44727</v>
      </c>
      <c r="F22" s="7">
        <v>44656</v>
      </c>
      <c r="G22" s="8">
        <v>2310.41</v>
      </c>
      <c r="H22" s="8">
        <v>0</v>
      </c>
      <c r="I22" s="6" t="s">
        <v>87</v>
      </c>
      <c r="J22" s="6" t="s">
        <v>203</v>
      </c>
    </row>
    <row r="23" spans="1:10" ht="22.5" x14ac:dyDescent="0.2">
      <c r="A23" s="6" t="s">
        <v>83</v>
      </c>
      <c r="B23" s="6" t="s">
        <v>84</v>
      </c>
      <c r="C23" s="6" t="s">
        <v>10</v>
      </c>
      <c r="D23" s="7">
        <v>44363</v>
      </c>
      <c r="E23" s="7">
        <v>44727</v>
      </c>
      <c r="F23" s="7">
        <v>44517</v>
      </c>
      <c r="G23" s="8">
        <v>0</v>
      </c>
      <c r="H23" s="8">
        <v>0</v>
      </c>
      <c r="I23" s="6" t="s">
        <v>29</v>
      </c>
      <c r="J23" s="6" t="s">
        <v>210</v>
      </c>
    </row>
    <row r="24" spans="1:10" ht="22.5" x14ac:dyDescent="0.2">
      <c r="A24" s="6" t="s">
        <v>111</v>
      </c>
      <c r="B24" s="6" t="s">
        <v>84</v>
      </c>
      <c r="C24" s="6" t="s">
        <v>10</v>
      </c>
      <c r="D24" s="7">
        <v>44728</v>
      </c>
      <c r="E24" s="7">
        <v>45067</v>
      </c>
      <c r="F24" s="7">
        <v>44746</v>
      </c>
      <c r="G24" s="8">
        <v>730</v>
      </c>
      <c r="H24" s="8">
        <v>0</v>
      </c>
      <c r="I24" s="6" t="s">
        <v>59</v>
      </c>
      <c r="J24" s="6" t="s">
        <v>203</v>
      </c>
    </row>
    <row r="25" spans="1:10" ht="22.5" x14ac:dyDescent="0.2">
      <c r="A25" s="6" t="s">
        <v>111</v>
      </c>
      <c r="B25" s="6" t="s">
        <v>84</v>
      </c>
      <c r="C25" s="6" t="s">
        <v>10</v>
      </c>
      <c r="D25" s="7">
        <v>44728</v>
      </c>
      <c r="E25" s="7">
        <v>45067</v>
      </c>
      <c r="F25" s="7">
        <v>44760</v>
      </c>
      <c r="G25" s="8">
        <v>1720.77</v>
      </c>
      <c r="H25" s="8">
        <v>0</v>
      </c>
      <c r="I25" s="6" t="s">
        <v>112</v>
      </c>
      <c r="J25" s="6" t="s">
        <v>229</v>
      </c>
    </row>
    <row r="26" spans="1:10" ht="22.5" x14ac:dyDescent="0.2">
      <c r="A26" s="6" t="s">
        <v>111</v>
      </c>
      <c r="B26" s="6" t="s">
        <v>113</v>
      </c>
      <c r="C26" s="6" t="s">
        <v>10</v>
      </c>
      <c r="D26" s="7">
        <v>44728</v>
      </c>
      <c r="E26" s="7">
        <v>45067</v>
      </c>
      <c r="F26" s="7">
        <v>44872</v>
      </c>
      <c r="G26" s="8">
        <v>1855.49</v>
      </c>
      <c r="H26" s="8">
        <v>0</v>
      </c>
      <c r="I26" s="6" t="s">
        <v>114</v>
      </c>
      <c r="J26" s="6" t="s">
        <v>228</v>
      </c>
    </row>
    <row r="27" spans="1:10" ht="22.5" x14ac:dyDescent="0.2">
      <c r="A27" s="6" t="s">
        <v>111</v>
      </c>
      <c r="B27" s="6" t="s">
        <v>84</v>
      </c>
      <c r="C27" s="6" t="s">
        <v>10</v>
      </c>
      <c r="D27" s="7">
        <v>44728</v>
      </c>
      <c r="E27" s="7">
        <v>45067</v>
      </c>
      <c r="F27" s="7">
        <v>44845</v>
      </c>
      <c r="G27" s="8">
        <v>513.26</v>
      </c>
      <c r="H27" s="8">
        <v>0</v>
      </c>
      <c r="I27" s="6" t="s">
        <v>115</v>
      </c>
      <c r="J27" s="6" t="s">
        <v>227</v>
      </c>
    </row>
    <row r="28" spans="1:10" ht="22.5" x14ac:dyDescent="0.2">
      <c r="A28" s="6" t="s">
        <v>111</v>
      </c>
      <c r="B28" s="6" t="s">
        <v>116</v>
      </c>
      <c r="C28" s="6" t="s">
        <v>10</v>
      </c>
      <c r="D28" s="7">
        <v>44728</v>
      </c>
      <c r="E28" s="7">
        <v>45067</v>
      </c>
      <c r="F28" s="7">
        <v>44895</v>
      </c>
      <c r="G28" s="8">
        <v>1942.22</v>
      </c>
      <c r="H28" s="8">
        <v>0</v>
      </c>
      <c r="I28" s="6" t="s">
        <v>59</v>
      </c>
      <c r="J28" s="6" t="s">
        <v>201</v>
      </c>
    </row>
    <row r="29" spans="1:10" ht="22.5" x14ac:dyDescent="0.2">
      <c r="A29" s="6" t="s">
        <v>111</v>
      </c>
      <c r="B29" s="6" t="s">
        <v>84</v>
      </c>
      <c r="C29" s="6" t="s">
        <v>10</v>
      </c>
      <c r="D29" s="7">
        <v>44728</v>
      </c>
      <c r="E29" s="7">
        <v>45067</v>
      </c>
      <c r="F29" s="7">
        <v>44902</v>
      </c>
      <c r="G29" s="8">
        <v>5399</v>
      </c>
      <c r="H29" s="8">
        <v>0</v>
      </c>
      <c r="I29" s="6" t="s">
        <v>117</v>
      </c>
      <c r="J29" s="6" t="s">
        <v>201</v>
      </c>
    </row>
    <row r="30" spans="1:10" ht="22.5" x14ac:dyDescent="0.2">
      <c r="A30" s="6" t="s">
        <v>111</v>
      </c>
      <c r="B30" s="6" t="s">
        <v>84</v>
      </c>
      <c r="C30" s="6" t="s">
        <v>10</v>
      </c>
      <c r="D30" s="7">
        <v>44728</v>
      </c>
      <c r="E30" s="7">
        <v>45067</v>
      </c>
      <c r="F30" s="7">
        <v>44922</v>
      </c>
      <c r="G30" s="8">
        <v>666.55</v>
      </c>
      <c r="H30" s="8">
        <v>0</v>
      </c>
      <c r="I30" s="6" t="s">
        <v>118</v>
      </c>
      <c r="J30" s="6" t="s">
        <v>227</v>
      </c>
    </row>
    <row r="31" spans="1:10" ht="22.5" x14ac:dyDescent="0.2">
      <c r="A31" s="6" t="s">
        <v>111</v>
      </c>
      <c r="B31" s="6" t="s">
        <v>84</v>
      </c>
      <c r="C31" s="6" t="s">
        <v>10</v>
      </c>
      <c r="D31" s="7">
        <v>44728</v>
      </c>
      <c r="E31" s="7">
        <v>45067</v>
      </c>
      <c r="F31" s="7">
        <v>44945</v>
      </c>
      <c r="G31" s="8">
        <v>1478.72</v>
      </c>
      <c r="H31" s="8">
        <v>0</v>
      </c>
      <c r="I31" s="6" t="s">
        <v>119</v>
      </c>
      <c r="J31" s="6" t="s">
        <v>229</v>
      </c>
    </row>
    <row r="32" spans="1:10" ht="22.5" x14ac:dyDescent="0.2">
      <c r="A32" s="6" t="s">
        <v>111</v>
      </c>
      <c r="B32" s="6" t="s">
        <v>84</v>
      </c>
      <c r="C32" s="6" t="s">
        <v>10</v>
      </c>
      <c r="D32" s="7">
        <v>44728</v>
      </c>
      <c r="E32" s="7">
        <v>45067</v>
      </c>
      <c r="F32" s="7">
        <v>45041</v>
      </c>
      <c r="G32" s="8">
        <v>2999</v>
      </c>
      <c r="H32" s="8">
        <v>0</v>
      </c>
      <c r="I32" s="6" t="s">
        <v>29</v>
      </c>
      <c r="J32" s="6" t="s">
        <v>227</v>
      </c>
    </row>
    <row r="33" spans="1:10" ht="22.5" x14ac:dyDescent="0.2">
      <c r="A33" s="6" t="s">
        <v>177</v>
      </c>
      <c r="B33" s="6" t="s">
        <v>84</v>
      </c>
      <c r="C33" s="6" t="s">
        <v>10</v>
      </c>
      <c r="D33" s="7">
        <v>45068</v>
      </c>
      <c r="E33" s="7">
        <v>45433</v>
      </c>
      <c r="F33" s="7">
        <v>45169</v>
      </c>
      <c r="G33" s="8">
        <v>941.33</v>
      </c>
      <c r="H33" s="8">
        <v>0</v>
      </c>
      <c r="I33" s="6" t="s">
        <v>178</v>
      </c>
      <c r="J33" s="6" t="s">
        <v>229</v>
      </c>
    </row>
    <row r="34" spans="1:10" ht="22.5" x14ac:dyDescent="0.2">
      <c r="A34" s="6" t="s">
        <v>177</v>
      </c>
      <c r="B34" s="6" t="s">
        <v>84</v>
      </c>
      <c r="C34" s="6" t="s">
        <v>10</v>
      </c>
      <c r="D34" s="7">
        <v>45068</v>
      </c>
      <c r="E34" s="7">
        <v>45433</v>
      </c>
      <c r="F34" s="7">
        <v>45239</v>
      </c>
      <c r="G34" s="8">
        <v>2200</v>
      </c>
      <c r="H34" s="8">
        <v>0</v>
      </c>
      <c r="I34" s="6" t="s">
        <v>179</v>
      </c>
      <c r="J34" s="6" t="s">
        <v>204</v>
      </c>
    </row>
    <row r="35" spans="1:10" ht="22.5" x14ac:dyDescent="0.2">
      <c r="A35" s="6" t="s">
        <v>177</v>
      </c>
      <c r="B35" s="6" t="s">
        <v>116</v>
      </c>
      <c r="C35" s="6" t="s">
        <v>10</v>
      </c>
      <c r="D35" s="7">
        <v>45068</v>
      </c>
      <c r="E35" s="7">
        <v>45433</v>
      </c>
      <c r="F35" s="7">
        <v>45246</v>
      </c>
      <c r="G35" s="8">
        <v>3522.31</v>
      </c>
      <c r="H35" s="8">
        <v>0</v>
      </c>
      <c r="I35" s="6" t="s">
        <v>257</v>
      </c>
      <c r="J35" s="6" t="s">
        <v>259</v>
      </c>
    </row>
    <row r="36" spans="1:10" ht="22.5" x14ac:dyDescent="0.2">
      <c r="A36" s="6" t="s">
        <v>177</v>
      </c>
      <c r="B36" s="6" t="s">
        <v>84</v>
      </c>
      <c r="C36" s="6" t="s">
        <v>10</v>
      </c>
      <c r="D36" s="7">
        <v>45068</v>
      </c>
      <c r="E36" s="7">
        <v>45433</v>
      </c>
      <c r="F36" s="7">
        <v>45322</v>
      </c>
      <c r="G36" s="8">
        <v>0</v>
      </c>
      <c r="H36" s="8">
        <v>450</v>
      </c>
      <c r="I36" s="6" t="s">
        <v>258</v>
      </c>
      <c r="J36" s="6" t="s">
        <v>211</v>
      </c>
    </row>
    <row r="37" spans="1:10" x14ac:dyDescent="0.2">
      <c r="A37" s="9"/>
      <c r="B37" s="9"/>
      <c r="C37" s="9"/>
      <c r="D37" s="9"/>
      <c r="E37" s="9"/>
      <c r="F37" s="9"/>
      <c r="G37" s="10">
        <f>SUM(G2:G36)</f>
        <v>41618.910000000003</v>
      </c>
      <c r="H37" s="10">
        <f>SUM(H2:H36)</f>
        <v>450</v>
      </c>
      <c r="I37" s="9"/>
      <c r="J37" s="9"/>
    </row>
    <row r="40" spans="1:10" ht="22.5" x14ac:dyDescent="0.2">
      <c r="B40" s="45"/>
      <c r="C40" s="46" t="s">
        <v>6</v>
      </c>
      <c r="D40" s="46" t="s">
        <v>7</v>
      </c>
    </row>
    <row r="41" spans="1:10" x14ac:dyDescent="0.2">
      <c r="B41" s="48" t="s">
        <v>266</v>
      </c>
      <c r="C41" s="47">
        <f>SUM(G2:G10)</f>
        <v>3488.2100000000005</v>
      </c>
      <c r="D41" s="47">
        <f>SUM(H2:H10)</f>
        <v>0</v>
      </c>
    </row>
    <row r="42" spans="1:10" x14ac:dyDescent="0.2">
      <c r="B42" s="48" t="s">
        <v>267</v>
      </c>
      <c r="C42" s="47">
        <f>SUM(G11:G18)</f>
        <v>5889.34</v>
      </c>
      <c r="D42" s="47">
        <f>SUM(H11:H18)</f>
        <v>0</v>
      </c>
    </row>
    <row r="43" spans="1:10" x14ac:dyDescent="0.2">
      <c r="B43" s="48" t="s">
        <v>268</v>
      </c>
      <c r="C43" s="47">
        <f>SUM(G19:G23)</f>
        <v>8272.7099999999991</v>
      </c>
      <c r="D43" s="47">
        <f>SUM(H19:H23)</f>
        <v>0</v>
      </c>
    </row>
    <row r="44" spans="1:10" x14ac:dyDescent="0.2">
      <c r="B44" s="48" t="s">
        <v>269</v>
      </c>
      <c r="C44" s="47">
        <f>SUM(G24:G32)</f>
        <v>17305.010000000002</v>
      </c>
      <c r="D44" s="47">
        <f>SUM(H24:H32)</f>
        <v>0</v>
      </c>
    </row>
    <row r="45" spans="1:10" x14ac:dyDescent="0.2">
      <c r="B45" s="48" t="s">
        <v>270</v>
      </c>
      <c r="C45" s="47">
        <f>SUM(G33:G36)</f>
        <v>6663.6399999999994</v>
      </c>
      <c r="D45" s="47">
        <f>SUM(H33:H36)</f>
        <v>450</v>
      </c>
    </row>
  </sheetData>
  <autoFilter ref="A1:AN34" xr:uid="{00000000-0009-0000-0000-000000000000}">
    <sortState xmlns:xlrd2="http://schemas.microsoft.com/office/spreadsheetml/2017/richdata2" ref="A2:J34">
      <sortCondition ref="D1:D34"/>
    </sortState>
  </autoFilter>
  <pageMargins left="0.74803149606299213" right="0.74803149606299213" top="0.98425196850393704" bottom="0.98425196850393704" header="0.51181102362204722" footer="0.51181102362204722"/>
  <pageSetup scale="66" fitToHeight="0" orientation="landscape" r:id="rId1"/>
  <headerFooter>
    <oddHeader>&amp;CZałącznik nr 6 do Opisu przedmiotu zamówienia – postępowanie nr 5B10.291.1.21.2024.MK
&amp;"Arial,Pogrubiony"&amp;KFF0000po zmianie z dnia 28.03.2024 r.</oddHeader>
    <oddFooter>&amp;CZamówień Publicznych, Dział Zamówień Publicznych, 
ul. Jana Bażyńskiego 8, 80-309 Gdańsk, e-mail: sekretariatdzp@ug.edu.pl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DEBC-B747-4BF6-BE16-46B29B5424DB}">
  <sheetPr>
    <pageSetUpPr fitToPage="1"/>
  </sheetPr>
  <dimension ref="A1:L22"/>
  <sheetViews>
    <sheetView workbookViewId="0">
      <selection activeCell="A22" sqref="A1:L22"/>
    </sheetView>
  </sheetViews>
  <sheetFormatPr defaultColWidth="8.85546875" defaultRowHeight="12.75" x14ac:dyDescent="0.2"/>
  <cols>
    <col min="1" max="7" width="15" style="16" customWidth="1"/>
    <col min="8" max="8" width="34.42578125" style="16" customWidth="1"/>
    <col min="9" max="12" width="15" style="16" customWidth="1"/>
    <col min="13" max="16384" width="8.85546875" style="16"/>
  </cols>
  <sheetData>
    <row r="1" spans="1:12" ht="39" thickBot="1" x14ac:dyDescent="0.25">
      <c r="A1" s="44" t="s">
        <v>256</v>
      </c>
      <c r="B1" s="43" t="s">
        <v>255</v>
      </c>
      <c r="C1" s="43" t="s">
        <v>254</v>
      </c>
      <c r="D1" s="43" t="s">
        <v>253</v>
      </c>
      <c r="E1" s="42" t="s">
        <v>252</v>
      </c>
      <c r="F1" s="41" t="s">
        <v>251</v>
      </c>
      <c r="H1" s="40" t="s">
        <v>250</v>
      </c>
      <c r="I1" s="39" t="s">
        <v>249</v>
      </c>
      <c r="J1" s="39" t="s">
        <v>248</v>
      </c>
      <c r="K1" s="39" t="s">
        <v>247</v>
      </c>
      <c r="L1" s="38" t="s">
        <v>246</v>
      </c>
    </row>
    <row r="2" spans="1:12" x14ac:dyDescent="0.2">
      <c r="A2" s="50" t="s">
        <v>245</v>
      </c>
      <c r="B2" s="28" t="s">
        <v>76</v>
      </c>
      <c r="C2" s="27">
        <v>43632</v>
      </c>
      <c r="D2" s="27">
        <v>43997</v>
      </c>
      <c r="E2" s="26">
        <v>150</v>
      </c>
      <c r="F2" s="25">
        <v>0</v>
      </c>
      <c r="H2" s="37" t="s">
        <v>244</v>
      </c>
      <c r="I2" s="36">
        <f>SUM(E17:F17,)</f>
        <v>124336.45</v>
      </c>
      <c r="J2" s="35">
        <f>SUM(E12:F12)</f>
        <v>3488.2100000000005</v>
      </c>
      <c r="K2" s="35">
        <f>SUM(E7:F7)</f>
        <v>0</v>
      </c>
      <c r="L2" s="34">
        <f>E2+F2</f>
        <v>150</v>
      </c>
    </row>
    <row r="3" spans="1:12" x14ac:dyDescent="0.2">
      <c r="A3" s="51"/>
      <c r="B3" s="28" t="s">
        <v>16</v>
      </c>
      <c r="C3" s="27">
        <v>43998</v>
      </c>
      <c r="D3" s="27">
        <v>44362</v>
      </c>
      <c r="E3" s="26">
        <v>300</v>
      </c>
      <c r="F3" s="25">
        <v>0</v>
      </c>
      <c r="H3" s="37" t="s">
        <v>243</v>
      </c>
      <c r="I3" s="36">
        <f>SUM(E18:F18,)</f>
        <v>808575.2699999999</v>
      </c>
      <c r="J3" s="35">
        <f>SUM(E13:F13)</f>
        <v>5889.34</v>
      </c>
      <c r="K3" s="35">
        <f>SUM(E8:F8)</f>
        <v>0</v>
      </c>
      <c r="L3" s="34">
        <f>E3+F3</f>
        <v>300</v>
      </c>
    </row>
    <row r="4" spans="1:12" x14ac:dyDescent="0.2">
      <c r="A4" s="51"/>
      <c r="B4" s="28" t="s">
        <v>242</v>
      </c>
      <c r="C4" s="27">
        <v>44363</v>
      </c>
      <c r="D4" s="27">
        <v>44727</v>
      </c>
      <c r="E4" s="26">
        <v>0</v>
      </c>
      <c r="F4" s="25">
        <v>0</v>
      </c>
      <c r="H4" s="37" t="s">
        <v>241</v>
      </c>
      <c r="I4" s="36">
        <f>SUM(E19:F19,)</f>
        <v>137935.06999999998</v>
      </c>
      <c r="J4" s="35">
        <f>SUM(E14:F14)</f>
        <v>8272.7099999999991</v>
      </c>
      <c r="K4" s="35">
        <f>SUM(E9:F9)</f>
        <v>8000</v>
      </c>
      <c r="L4" s="34">
        <f>E4+F4</f>
        <v>0</v>
      </c>
    </row>
    <row r="5" spans="1:12" x14ac:dyDescent="0.2">
      <c r="A5" s="51"/>
      <c r="B5" s="28" t="s">
        <v>12</v>
      </c>
      <c r="C5" s="27">
        <v>44728</v>
      </c>
      <c r="D5" s="27">
        <v>45067</v>
      </c>
      <c r="E5" s="26">
        <v>150</v>
      </c>
      <c r="F5" s="25">
        <v>0</v>
      </c>
      <c r="H5" s="37" t="s">
        <v>240</v>
      </c>
      <c r="I5" s="36">
        <f>SUM(E20:F20,)</f>
        <v>180912.56</v>
      </c>
      <c r="J5" s="35">
        <f>SUM(E15:F15)</f>
        <v>17305.010000000002</v>
      </c>
      <c r="K5" s="35">
        <f>SUM(E10:F10)</f>
        <v>0</v>
      </c>
      <c r="L5" s="34">
        <f>E5+F5</f>
        <v>150</v>
      </c>
    </row>
    <row r="6" spans="1:12" ht="13.5" thickBot="1" x14ac:dyDescent="0.25">
      <c r="A6" s="52"/>
      <c r="B6" s="24" t="s">
        <v>239</v>
      </c>
      <c r="C6" s="23">
        <v>45068</v>
      </c>
      <c r="D6" s="23">
        <v>45433</v>
      </c>
      <c r="E6" s="22">
        <v>0</v>
      </c>
      <c r="F6" s="21">
        <v>0</v>
      </c>
      <c r="H6" s="37" t="s">
        <v>238</v>
      </c>
      <c r="I6" s="36">
        <f>SUM(E21:F21,)</f>
        <v>247699.44</v>
      </c>
      <c r="J6" s="35">
        <f>SUM(E16:F16)</f>
        <v>7113.64</v>
      </c>
      <c r="K6" s="35">
        <f>SUM(E11:F11)</f>
        <v>0</v>
      </c>
      <c r="L6" s="34">
        <f>E6+F6</f>
        <v>0</v>
      </c>
    </row>
    <row r="7" spans="1:12" ht="13.5" thickBot="1" x14ac:dyDescent="0.25">
      <c r="A7" s="50" t="s">
        <v>237</v>
      </c>
      <c r="B7" s="28" t="s">
        <v>24</v>
      </c>
      <c r="C7" s="27">
        <v>43632</v>
      </c>
      <c r="D7" s="27">
        <v>43997</v>
      </c>
      <c r="E7" s="26">
        <v>0</v>
      </c>
      <c r="F7" s="25">
        <v>0</v>
      </c>
      <c r="H7" s="33" t="s">
        <v>236</v>
      </c>
      <c r="I7" s="32">
        <f>SUM(I2:I6)/5</f>
        <v>299891.75799999997</v>
      </c>
      <c r="J7" s="32">
        <f>SUM(J2:J6)/5</f>
        <v>8413.7820000000011</v>
      </c>
      <c r="K7" s="32">
        <f>SUM(K2:K6)/5</f>
        <v>1600</v>
      </c>
      <c r="L7" s="31">
        <f>SUM(L2:L6)/5</f>
        <v>120</v>
      </c>
    </row>
    <row r="8" spans="1:12" x14ac:dyDescent="0.2">
      <c r="A8" s="51"/>
      <c r="B8" s="28" t="s">
        <v>235</v>
      </c>
      <c r="C8" s="27">
        <v>43998</v>
      </c>
      <c r="D8" s="27">
        <v>44362</v>
      </c>
      <c r="E8" s="26">
        <v>0</v>
      </c>
      <c r="F8" s="25">
        <v>0</v>
      </c>
      <c r="H8" s="30"/>
      <c r="I8" s="29"/>
      <c r="J8" s="29"/>
      <c r="K8" s="17"/>
      <c r="L8" s="17"/>
    </row>
    <row r="9" spans="1:12" x14ac:dyDescent="0.2">
      <c r="A9" s="51"/>
      <c r="B9" s="28" t="s">
        <v>78</v>
      </c>
      <c r="C9" s="27">
        <v>44363</v>
      </c>
      <c r="D9" s="27">
        <v>44727</v>
      </c>
      <c r="E9" s="26">
        <v>8000</v>
      </c>
      <c r="F9" s="25">
        <v>0</v>
      </c>
      <c r="H9" s="19"/>
      <c r="I9" s="18"/>
      <c r="J9" s="18"/>
      <c r="K9" s="17"/>
      <c r="L9" s="17"/>
    </row>
    <row r="10" spans="1:12" x14ac:dyDescent="0.2">
      <c r="A10" s="51"/>
      <c r="B10" s="28" t="s">
        <v>234</v>
      </c>
      <c r="C10" s="27">
        <v>44728</v>
      </c>
      <c r="D10" s="27">
        <v>45067</v>
      </c>
      <c r="E10" s="26">
        <v>0</v>
      </c>
      <c r="F10" s="25">
        <v>0</v>
      </c>
      <c r="H10" s="19"/>
      <c r="I10" s="18"/>
      <c r="J10" s="18"/>
      <c r="K10" s="17"/>
      <c r="L10" s="17"/>
    </row>
    <row r="11" spans="1:12" ht="15.75" thickBot="1" x14ac:dyDescent="0.3">
      <c r="A11" s="52"/>
      <c r="B11" s="24" t="s">
        <v>142</v>
      </c>
      <c r="C11" s="23">
        <v>45068</v>
      </c>
      <c r="D11" s="23">
        <v>45433</v>
      </c>
      <c r="E11" s="22">
        <v>0</v>
      </c>
      <c r="F11" s="21">
        <v>0</v>
      </c>
      <c r="H11" s="49" t="s">
        <v>271</v>
      </c>
      <c r="I11" s="18"/>
      <c r="J11" s="18"/>
      <c r="K11" s="17"/>
      <c r="L11" s="17"/>
    </row>
    <row r="12" spans="1:12" x14ac:dyDescent="0.2">
      <c r="A12" s="50" t="s">
        <v>233</v>
      </c>
      <c r="B12" s="28" t="s">
        <v>27</v>
      </c>
      <c r="C12" s="27">
        <v>43632</v>
      </c>
      <c r="D12" s="27">
        <v>43997</v>
      </c>
      <c r="E12" s="26">
        <v>3488.2100000000005</v>
      </c>
      <c r="F12" s="25">
        <v>0</v>
      </c>
      <c r="H12" s="19"/>
      <c r="I12" s="18"/>
      <c r="J12" s="18"/>
      <c r="K12" s="17"/>
      <c r="L12" s="17"/>
    </row>
    <row r="13" spans="1:12" x14ac:dyDescent="0.2">
      <c r="A13" s="51"/>
      <c r="B13" s="28" t="s">
        <v>147</v>
      </c>
      <c r="C13" s="27">
        <v>43998</v>
      </c>
      <c r="D13" s="27">
        <v>44362</v>
      </c>
      <c r="E13" s="26">
        <v>5889.34</v>
      </c>
      <c r="F13" s="25">
        <v>0</v>
      </c>
      <c r="H13" s="19"/>
      <c r="I13" s="18"/>
      <c r="J13" s="18"/>
      <c r="K13" s="17"/>
      <c r="L13" s="17"/>
    </row>
    <row r="14" spans="1:12" x14ac:dyDescent="0.2">
      <c r="A14" s="51"/>
      <c r="B14" s="28" t="s">
        <v>83</v>
      </c>
      <c r="C14" s="27">
        <v>44363</v>
      </c>
      <c r="D14" s="27">
        <v>44727</v>
      </c>
      <c r="E14" s="26">
        <v>8272.7099999999991</v>
      </c>
      <c r="F14" s="25">
        <v>0</v>
      </c>
      <c r="H14" s="19"/>
      <c r="I14" s="18"/>
      <c r="J14" s="18"/>
      <c r="K14" s="17"/>
      <c r="L14" s="17"/>
    </row>
    <row r="15" spans="1:12" x14ac:dyDescent="0.2">
      <c r="A15" s="51"/>
      <c r="B15" s="28" t="s">
        <v>111</v>
      </c>
      <c r="C15" s="27">
        <v>44728</v>
      </c>
      <c r="D15" s="27">
        <v>45067</v>
      </c>
      <c r="E15" s="26">
        <v>17305.010000000002</v>
      </c>
      <c r="F15" s="25">
        <v>0</v>
      </c>
      <c r="H15" s="19"/>
      <c r="I15" s="18"/>
      <c r="J15" s="18"/>
      <c r="K15" s="17"/>
      <c r="L15" s="17"/>
    </row>
    <row r="16" spans="1:12" ht="13.5" thickBot="1" x14ac:dyDescent="0.25">
      <c r="A16" s="52"/>
      <c r="B16" s="24" t="s">
        <v>177</v>
      </c>
      <c r="C16" s="23">
        <v>45068</v>
      </c>
      <c r="D16" s="23">
        <v>45433</v>
      </c>
      <c r="E16" s="22">
        <v>6663.64</v>
      </c>
      <c r="F16" s="21">
        <v>450</v>
      </c>
      <c r="H16" s="19"/>
      <c r="I16" s="18"/>
      <c r="J16" s="18"/>
      <c r="K16" s="17"/>
      <c r="L16" s="17"/>
    </row>
    <row r="17" spans="1:12" x14ac:dyDescent="0.2">
      <c r="A17" s="50" t="s">
        <v>232</v>
      </c>
      <c r="B17" s="28" t="s">
        <v>36</v>
      </c>
      <c r="C17" s="27">
        <v>43632</v>
      </c>
      <c r="D17" s="27">
        <v>43997</v>
      </c>
      <c r="E17" s="26">
        <v>124336.45</v>
      </c>
      <c r="F17" s="25">
        <v>0</v>
      </c>
      <c r="H17" s="19"/>
      <c r="I17" s="18"/>
      <c r="J17" s="18"/>
      <c r="K17" s="17"/>
      <c r="L17" s="17"/>
    </row>
    <row r="18" spans="1:12" x14ac:dyDescent="0.2">
      <c r="A18" s="51"/>
      <c r="B18" s="28" t="s">
        <v>231</v>
      </c>
      <c r="C18" s="27">
        <v>43998</v>
      </c>
      <c r="D18" s="27">
        <v>44362</v>
      </c>
      <c r="E18" s="26">
        <v>808575.2699999999</v>
      </c>
      <c r="F18" s="25">
        <v>0</v>
      </c>
      <c r="H18" s="19"/>
      <c r="I18" s="18"/>
      <c r="J18" s="18"/>
      <c r="K18" s="17"/>
      <c r="L18" s="17"/>
    </row>
    <row r="19" spans="1:12" x14ac:dyDescent="0.2">
      <c r="A19" s="51"/>
      <c r="B19" s="28" t="s">
        <v>88</v>
      </c>
      <c r="C19" s="27">
        <v>44363</v>
      </c>
      <c r="D19" s="27">
        <v>44727</v>
      </c>
      <c r="E19" s="26">
        <v>137935.06999999998</v>
      </c>
      <c r="F19" s="25">
        <v>0</v>
      </c>
      <c r="H19" s="19"/>
      <c r="I19" s="18"/>
      <c r="J19" s="18"/>
      <c r="K19" s="17"/>
      <c r="L19" s="17"/>
    </row>
    <row r="20" spans="1:12" x14ac:dyDescent="0.2">
      <c r="A20" s="51"/>
      <c r="B20" s="28" t="s">
        <v>120</v>
      </c>
      <c r="C20" s="27">
        <v>44728</v>
      </c>
      <c r="D20" s="27">
        <v>45067</v>
      </c>
      <c r="E20" s="26">
        <v>180912.56</v>
      </c>
      <c r="F20" s="25">
        <v>0</v>
      </c>
      <c r="H20" s="19"/>
      <c r="I20" s="18"/>
      <c r="J20" s="18"/>
      <c r="K20" s="17"/>
      <c r="L20" s="17"/>
    </row>
    <row r="21" spans="1:12" ht="13.5" thickBot="1" x14ac:dyDescent="0.25">
      <c r="A21" s="52"/>
      <c r="B21" s="24" t="s">
        <v>18</v>
      </c>
      <c r="C21" s="23">
        <v>45068</v>
      </c>
      <c r="D21" s="23">
        <v>45433</v>
      </c>
      <c r="E21" s="22">
        <v>222528.12</v>
      </c>
      <c r="F21" s="21">
        <v>25171.32</v>
      </c>
      <c r="H21" s="20"/>
      <c r="I21" s="18"/>
      <c r="J21" s="18"/>
      <c r="K21" s="17"/>
      <c r="L21" s="17"/>
    </row>
    <row r="22" spans="1:12" x14ac:dyDescent="0.2">
      <c r="A22" s="53" t="s">
        <v>230</v>
      </c>
      <c r="B22" s="53"/>
      <c r="C22" s="53"/>
      <c r="D22" s="53"/>
      <c r="E22" s="53"/>
      <c r="F22" s="53"/>
      <c r="H22" s="19"/>
      <c r="I22" s="18"/>
      <c r="J22" s="18"/>
      <c r="K22" s="17"/>
      <c r="L22" s="17"/>
    </row>
  </sheetData>
  <mergeCells count="5">
    <mergeCell ref="A2:A6"/>
    <mergeCell ref="A7:A11"/>
    <mergeCell ref="A12:A16"/>
    <mergeCell ref="A17:A21"/>
    <mergeCell ref="A22:F22"/>
  </mergeCells>
  <pageMargins left="0.70866141732283472" right="0.70866141732283472" top="0.74803149606299213" bottom="0.74803149606299213" header="0.31496062992125984" footer="0.31496062992125984"/>
  <pageSetup fitToWidth="2" orientation="landscape" r:id="rId1"/>
  <headerFooter>
    <oddHeader>&amp;CZałącznik nr 6 do Opisu przedmiotu zamówienia – postępowanie nr 5B10.291.1.21.2024.MK
&amp;"Arial,Pogrubiony"&amp;KFF0000po zmianie z dnia 28.03.2024 r.</oddHeader>
    <oddFooter>&amp;CUniwersytet Gdański, Centrum Zamówień Publicznych, Dział Zamówień Publicznych, 
ul. Jana Bażyńskiego 8, 80-309 Gdańsk, e-mail: sekretariatdzp@ug.edu.pl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UG szkody 2019-2023 NNW</vt:lpstr>
      <vt:lpstr>UG szkody 2019-2023 OC</vt:lpstr>
      <vt:lpstr>UG szkody 2019-2023 AR</vt:lpstr>
      <vt:lpstr>UG szkody 2019-2023 EEI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Kucharzak, Justyna</dc:creator>
  <cp:lastModifiedBy>marta.kujawska-nowik</cp:lastModifiedBy>
  <cp:lastPrinted>2024-03-29T06:37:26Z</cp:lastPrinted>
  <dcterms:created xsi:type="dcterms:W3CDTF">2023-12-19T13:00:27Z</dcterms:created>
  <dcterms:modified xsi:type="dcterms:W3CDTF">2024-03-29T06:37:35Z</dcterms:modified>
</cp:coreProperties>
</file>