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9010" windowHeight="10905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2">'część (1)'!$A$1:$O$16</definedName>
    <definedName name="_xlnm.Print_Area" localSheetId="3">'część (2)'!$A$1:$O$15</definedName>
    <definedName name="_xlnm.Print_Area" localSheetId="4">'część (3)'!$A$1:$O$12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<sst xmlns="http://schemas.openxmlformats.org/spreadsheetml/2006/main" count="151" uniqueCount="102">
  <si>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</si>
  <si>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</si>
  <si>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</si>
  <si>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</si>
  <si>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</si>
  <si>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</si>
  <si>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</si>
  <si>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</si>
  <si>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</si>
  <si>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</si>
  <si>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</si>
  <si>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</si>
  <si>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</si>
  <si>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</si>
  <si>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</si>
  <si>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</si>
  <si>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</si>
  <si>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</si>
  <si>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</si>
  <si>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</si>
  <si>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</si>
  <si>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</si>
  <si>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</si>
  <si>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</si>
  <si>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</si>
  <si>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</si>
  <si>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</si>
  <si>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</si>
  <si>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</si>
  <si>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</si>
  <si>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</si>
  <si>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</si>
  <si>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</si>
  <si>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</si>
  <si>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</si>
  <si>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</si>
  <si>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</si>
  <si>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</si>
  <si>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</si>
  <si>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</si>
  <si>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</si>
  <si>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</si>
  <si>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</si>
  <si>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</si>
  <si>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</si>
  <si>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</si>
  <si>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</si>
  <si>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</si>
  <si>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</si>
  <si>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</si>
  <si>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</si>
  <si>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</si>
  <si>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</si>
  <si>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</si>
  <si>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</si>
  <si>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</si>
  <si>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</si>
  <si>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</si>
  <si>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</si>
  <si>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</si>
  <si>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</si>
  <si>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</si>
  <si>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</si>
  <si>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</si>
  <si>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</si>
  <si>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</si>
  <si>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</si>
  <si>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</si>
  <si>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</si>
  <si>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</si>
  <si>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</si>
  <si>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</si>
  <si>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</si>
  <si>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</si>
  <si>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</si>
  <si>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>część 3</t>
  </si>
  <si>
    <t xml:space="preserve">Numer GTIN </t>
  </si>
  <si>
    <t xml:space="preserve">Dostawa produktów leczniczych do Szpitala Uniwersyteckiego w Krakowie. </t>
  </si>
  <si>
    <t>Oświadczamy, że zamówienie będziemy wykonywać do czasu wyczerpania kwoty wynagrodzenia umownego, nie dłużej jednak niż przez 5 miesięcy od dnia zawarcia umowy.</t>
  </si>
  <si>
    <t>DFP.271.35.2024.KSK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</si>
  <si>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</si>
  <si>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 ^</t>
  </si>
  <si>
    <t>zawiesina do wstrzykiwań; 1 ampułkostrzykawka 0,5 ml z igłą*</t>
  </si>
  <si>
    <t>Szczepionka przeciw błonicy, tężcowi, krztuścowi (bezkomórkowa, złożona) i poliomyelitidis (inaktywowana), adsorbowana o zmniejszonej zawartości antygenów</t>
  </si>
  <si>
    <t>1 dawka (0,5 ml) zawiera: nie mniej niż 2 j.m. toksoidu błoniczego, nie mniej niż 20 j.m. toksoidu tężcowego, antygeny krztuśca (8 µg toksoidu krztuścowego, 8 µg hemaglutyniny włókienkowej, 2,5 µg pertaktyny), inaktywowany wirus poliomyelitis (40 j. antygenu D typ 1, szczep Mahoney, 8 j. antygenu D typ 2, szczep MEF-1, 32 j. antygenu D typ 3, szczep Saukett) ^</t>
  </si>
  <si>
    <t>zawiesina do
wstrzykiwań w
ampułko-strzykawce*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</si>
  <si>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</si>
  <si>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 ^</t>
  </si>
  <si>
    <t>zawiesina do wstrzykiwań; 1 amp.-strzyk 1 ml z igłą *</t>
  </si>
  <si>
    <t>* opakowanie x 1 sztuka</t>
  </si>
  <si>
    <t>^ wymagany jeden podmiot odpowiedzialny</t>
  </si>
  <si>
    <t>Vaccinum hepatitidis A inactivatum adsorbatum Szczepionka przeciw wirusowemu zapaleniu wątroby typu A, inaktywowana, adsorbowana</t>
  </si>
  <si>
    <t>160 jednostek antygenowych wirusa zapalenia wątroby typu A, szczep GBM/0,5 ml; 1 dawka (0,5 ml) ^</t>
  </si>
  <si>
    <t>zawiesina do wstrzykiwań x               1 ampułkostrzykawka</t>
  </si>
  <si>
    <t xml:space="preserve">Szczepionka przeciw wściekliźnie stosowana u ludzi. </t>
  </si>
  <si>
    <t>nie mniej niż 2,5 j.m. wirusa wścieklizny, szczep Wistar Rabies PM/WI38 1503-3M/0,5 ml; 1 dawka (0,5 ml) ^</t>
  </si>
  <si>
    <t>1 fiol. proszku + 1 amp.-strzyk. Rozpuszczalnika do sporządzania zawiesiny do wstrzykiwań  + 1 igła (0,5 ml)*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</si>
  <si>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</si>
  <si>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</si>
  <si>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
+ 1 igła</t>
  </si>
  <si>
    <t>Oświadczamy, że oferowane przez nas w częściach 1-3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</si>
  <si>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sztuk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</si>
</sst>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2"/>
  <sheetViews>
    <sheetView showGridLines="0" tabSelected="1" view="pageBreakPreview" zoomScale="160" zoomScaleNormal="110" zoomScaleSheetLayoutView="160" zoomScalePageLayoutView="115" workbookViewId="0" topLeftCell="A25">
      <selection activeCell="C31" sqref="C31:E31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79</v>
      </c>
    </row>
    <row r="5" ht="15">
      <c r="D5" s="43"/>
    </row>
    <row r="6" spans="3:5" ht="18" customHeight="1">
      <c r="C6" s="40" t="s">
        <v>30</v>
      </c>
      <c r="D6" s="77" t="s">
        <v>77</v>
      </c>
      <c r="E6" s="77"/>
    </row>
    <row r="7" ht="15">
      <c r="D7" s="43"/>
    </row>
    <row r="8" spans="3:5" ht="15">
      <c r="C8" s="18" t="s">
        <v>27</v>
      </c>
      <c r="D8" s="84"/>
      <c r="E8" s="85"/>
    </row>
    <row r="9" spans="3:5" ht="15">
      <c r="C9" s="18" t="s">
        <v>32</v>
      </c>
      <c r="D9" s="79"/>
      <c r="E9" s="80"/>
    </row>
    <row r="10" spans="3:5" ht="15">
      <c r="C10" s="18" t="s">
        <v>26</v>
      </c>
      <c r="D10" s="81"/>
      <c r="E10" s="82"/>
    </row>
    <row r="11" spans="3:5" ht="15">
      <c r="C11" s="18" t="s">
        <v>33</v>
      </c>
      <c r="D11" s="81"/>
      <c r="E11" s="82"/>
    </row>
    <row r="12" spans="3:5" ht="15">
      <c r="C12" s="18" t="s">
        <v>34</v>
      </c>
      <c r="D12" s="81"/>
      <c r="E12" s="82"/>
    </row>
    <row r="13" spans="3:5" ht="15">
      <c r="C13" s="18" t="s">
        <v>35</v>
      </c>
      <c r="D13" s="81"/>
      <c r="E13" s="82"/>
    </row>
    <row r="14" spans="3:5" ht="15">
      <c r="C14" s="18" t="s">
        <v>36</v>
      </c>
      <c r="D14" s="81"/>
      <c r="E14" s="82"/>
    </row>
    <row r="15" spans="3:5" ht="15">
      <c r="C15" s="18" t="s">
        <v>37</v>
      </c>
      <c r="D15" s="81"/>
      <c r="E15" s="82"/>
    </row>
    <row r="16" spans="3:5" ht="15">
      <c r="C16" s="18" t="s">
        <v>38</v>
      </c>
      <c r="D16" s="81"/>
      <c r="E16" s="82"/>
    </row>
    <row r="17" spans="4:5" ht="15">
      <c r="D17" s="9"/>
      <c r="E17" s="20"/>
    </row>
    <row r="18" spans="2:5" ht="15" customHeight="1">
      <c r="B18" s="40" t="s">
        <v>1</v>
      </c>
      <c r="C18" s="78" t="s">
        <v>48</v>
      </c>
      <c r="D18" s="78"/>
      <c r="E18" s="78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s="69" customFormat="1" ht="15">
      <c r="C22" s="68" t="s">
        <v>75</v>
      </c>
      <c r="D22" s="21">
        <f>'część (3)'!H$6</f>
        <v>0</v>
      </c>
      <c r="E22" s="22"/>
    </row>
    <row r="23" spans="4:5" s="55" customFormat="1" ht="15">
      <c r="D23" s="60"/>
      <c r="E23" s="22"/>
    </row>
    <row r="24" spans="3:5" ht="18.75" customHeight="1">
      <c r="C24" s="91" t="s">
        <v>63</v>
      </c>
      <c r="D24" s="91"/>
      <c r="E24" s="91"/>
    </row>
    <row r="25" spans="2:5" ht="72.75" customHeight="1">
      <c r="B25" s="40" t="s">
        <v>2</v>
      </c>
      <c r="C25" s="78" t="s">
        <v>68</v>
      </c>
      <c r="D25" s="78"/>
      <c r="E25" s="78"/>
    </row>
    <row r="26" spans="2:5" ht="21" customHeight="1">
      <c r="B26" s="40" t="s">
        <v>3</v>
      </c>
      <c r="C26" s="92" t="s">
        <v>49</v>
      </c>
      <c r="D26" s="78"/>
      <c r="E26" s="93"/>
    </row>
    <row r="27" spans="2:5" ht="33" customHeight="1">
      <c r="B27" s="40" t="s">
        <v>4</v>
      </c>
      <c r="C27" s="95" t="s">
        <v>78</v>
      </c>
      <c r="D27" s="95"/>
      <c r="E27" s="95"/>
    </row>
    <row r="28" spans="2:5" ht="17.25" customHeight="1">
      <c r="B28" s="40" t="s">
        <v>25</v>
      </c>
      <c r="C28" s="23" t="s">
        <v>55</v>
      </c>
      <c r="D28" s="23"/>
      <c r="E28" s="23"/>
    </row>
    <row r="29" spans="3:5" ht="93.75" customHeight="1">
      <c r="C29" s="24" t="s">
        <v>54</v>
      </c>
      <c r="D29" s="94" t="s">
        <v>61</v>
      </c>
      <c r="E29" s="94"/>
    </row>
    <row r="30" spans="3:5" ht="20.25" customHeight="1">
      <c r="C30" s="25"/>
      <c r="D30" s="25" t="s">
        <v>53</v>
      </c>
      <c r="E30" s="23"/>
    </row>
    <row r="31" spans="2:5" s="26" customFormat="1" ht="58.5" customHeight="1">
      <c r="B31" s="26" t="s">
        <v>29</v>
      </c>
      <c r="C31" s="90" t="s">
        <v>100</v>
      </c>
      <c r="D31" s="90"/>
      <c r="E31" s="90"/>
    </row>
    <row r="32" spans="2:5" ht="36" customHeight="1">
      <c r="B32" s="26" t="s">
        <v>5</v>
      </c>
      <c r="C32" s="77" t="s">
        <v>50</v>
      </c>
      <c r="D32" s="77"/>
      <c r="E32" s="77"/>
    </row>
    <row r="33" spans="2:5" ht="21" customHeight="1">
      <c r="B33" s="26" t="s">
        <v>6</v>
      </c>
      <c r="C33" s="83" t="s">
        <v>51</v>
      </c>
      <c r="D33" s="83"/>
      <c r="E33" s="83"/>
    </row>
    <row r="34" spans="2:5" ht="39" customHeight="1">
      <c r="B34" s="26" t="s">
        <v>47</v>
      </c>
      <c r="C34" s="77" t="s">
        <v>52</v>
      </c>
      <c r="D34" s="77"/>
      <c r="E34" s="77"/>
    </row>
    <row r="35" spans="2:5" ht="97.5" customHeight="1">
      <c r="B35" s="26" t="s">
        <v>56</v>
      </c>
      <c r="C35" s="77" t="s">
        <v>62</v>
      </c>
      <c r="D35" s="77"/>
      <c r="E35" s="77"/>
    </row>
    <row r="36" spans="2:5" ht="18" customHeight="1">
      <c r="B36" s="40" t="s">
        <v>57</v>
      </c>
      <c r="C36" s="41" t="s">
        <v>7</v>
      </c>
      <c r="D36" s="39"/>
      <c r="E36" s="40"/>
    </row>
    <row r="37" spans="2:5" ht="18" customHeight="1">
      <c r="B37" s="27"/>
      <c r="C37" s="74" t="s">
        <v>18</v>
      </c>
      <c r="D37" s="75"/>
      <c r="E37" s="76"/>
    </row>
    <row r="38" spans="3:5" ht="18" customHeight="1">
      <c r="C38" s="74" t="s">
        <v>8</v>
      </c>
      <c r="D38" s="76"/>
      <c r="E38" s="38"/>
    </row>
    <row r="39" spans="3:5" ht="18" customHeight="1">
      <c r="C39" s="88"/>
      <c r="D39" s="89"/>
      <c r="E39" s="38"/>
    </row>
    <row r="40" spans="3:5" ht="18" customHeight="1">
      <c r="C40" s="88"/>
      <c r="D40" s="89"/>
      <c r="E40" s="38"/>
    </row>
    <row r="41" spans="3:5" ht="18" customHeight="1">
      <c r="C41" s="88"/>
      <c r="D41" s="89"/>
      <c r="E41" s="38"/>
    </row>
    <row r="42" spans="3:5" ht="18" customHeight="1">
      <c r="C42" s="28" t="s">
        <v>10</v>
      </c>
      <c r="D42" s="28"/>
      <c r="E42" s="13"/>
    </row>
    <row r="43" spans="3:5" ht="18" customHeight="1">
      <c r="C43" s="74" t="s">
        <v>19</v>
      </c>
      <c r="D43" s="75"/>
      <c r="E43" s="76"/>
    </row>
    <row r="44" spans="3:5" ht="18" customHeight="1">
      <c r="C44" s="29" t="s">
        <v>8</v>
      </c>
      <c r="D44" s="37" t="s">
        <v>9</v>
      </c>
      <c r="E44" s="30" t="s">
        <v>11</v>
      </c>
    </row>
    <row r="45" spans="3:5" ht="18" customHeight="1">
      <c r="C45" s="31"/>
      <c r="D45" s="37"/>
      <c r="E45" s="32"/>
    </row>
    <row r="46" spans="3:5" ht="18" customHeight="1">
      <c r="C46" s="31"/>
      <c r="D46" s="37"/>
      <c r="E46" s="32"/>
    </row>
    <row r="47" spans="3:5" ht="18" customHeight="1">
      <c r="C47" s="28"/>
      <c r="D47" s="28"/>
      <c r="E47" s="13"/>
    </row>
    <row r="48" spans="3:5" ht="18" customHeight="1">
      <c r="C48" s="74" t="s">
        <v>20</v>
      </c>
      <c r="D48" s="75"/>
      <c r="E48" s="76"/>
    </row>
    <row r="49" spans="3:5" ht="18" customHeight="1">
      <c r="C49" s="74" t="s">
        <v>12</v>
      </c>
      <c r="D49" s="76"/>
      <c r="E49" s="38"/>
    </row>
    <row r="50" spans="3:5" ht="18" customHeight="1">
      <c r="C50" s="85"/>
      <c r="D50" s="85"/>
      <c r="E50" s="38"/>
    </row>
    <row r="51" spans="3:5" ht="34.5" customHeight="1">
      <c r="C51" s="42"/>
      <c r="D51" s="33"/>
      <c r="E51" s="33"/>
    </row>
    <row r="52" spans="3:5" ht="21" customHeight="1">
      <c r="C52" s="86"/>
      <c r="D52" s="87"/>
      <c r="E52" s="87"/>
    </row>
  </sheetData>
  <sheetProtection/>
  <mergeCells count="31">
    <mergeCell ref="C27:E27"/>
    <mergeCell ref="C48:E48"/>
    <mergeCell ref="C50:D50"/>
    <mergeCell ref="C38:D38"/>
    <mergeCell ref="C39:D39"/>
    <mergeCell ref="C49:D49"/>
    <mergeCell ref="D12:E12"/>
    <mergeCell ref="D15:E15"/>
    <mergeCell ref="C32:E32"/>
    <mergeCell ref="C31:E31"/>
    <mergeCell ref="D16:E16"/>
    <mergeCell ref="D6:E6"/>
    <mergeCell ref="D13:E13"/>
    <mergeCell ref="D11:E11"/>
    <mergeCell ref="D14:E14"/>
    <mergeCell ref="D8:E8"/>
    <mergeCell ref="C52:E52"/>
    <mergeCell ref="C34:E34"/>
    <mergeCell ref="C37:E37"/>
    <mergeCell ref="C40:D40"/>
    <mergeCell ref="C41:D41"/>
    <mergeCell ref="C43:E43"/>
    <mergeCell ref="C35:E35"/>
    <mergeCell ref="C25:E25"/>
    <mergeCell ref="D9:E9"/>
    <mergeCell ref="D10:E10"/>
    <mergeCell ref="C33:E33"/>
    <mergeCell ref="C18:E18"/>
    <mergeCell ref="C24:E24"/>
    <mergeCell ref="C26:E26"/>
    <mergeCell ref="D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80" zoomScaleNormal="90" zoomScaleSheetLayoutView="80" zoomScalePageLayoutView="85" workbookViewId="0" topLeftCell="A7">
      <selection activeCell="C13" sqref="C13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34.1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DFP.271.35.2024.KSK</v>
      </c>
      <c r="N1" s="7" t="s">
        <v>59</v>
      </c>
      <c r="S1" s="3"/>
      <c r="T1" s="3"/>
    </row>
    <row r="2" spans="7:9" ht="15">
      <c r="G2" s="92"/>
      <c r="H2" s="92"/>
      <c r="I2" s="92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6">
        <f>SUM(N11:N13)</f>
        <v>0</v>
      </c>
      <c r="I6" s="97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177.75" customHeight="1">
      <c r="A11" s="52" t="s">
        <v>1</v>
      </c>
      <c r="B11" s="56" t="s">
        <v>80</v>
      </c>
      <c r="C11" s="56" t="s">
        <v>81</v>
      </c>
      <c r="D11" s="56" t="s">
        <v>82</v>
      </c>
      <c r="E11" s="57">
        <v>30</v>
      </c>
      <c r="F11" s="61" t="s">
        <v>101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70" customFormat="1" ht="186.75" customHeight="1">
      <c r="A12" s="68" t="s">
        <v>2</v>
      </c>
      <c r="B12" s="56" t="s">
        <v>83</v>
      </c>
      <c r="C12" s="56" t="s">
        <v>84</v>
      </c>
      <c r="D12" s="56" t="s">
        <v>85</v>
      </c>
      <c r="E12" s="57">
        <v>400</v>
      </c>
      <c r="F12" s="61" t="s">
        <v>101</v>
      </c>
      <c r="G12" s="34" t="s">
        <v>46</v>
      </c>
      <c r="H12" s="34"/>
      <c r="I12" s="34"/>
      <c r="J12" s="34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7" s="70" customFormat="1" ht="114.75" customHeight="1">
      <c r="A13" s="68" t="s">
        <v>3</v>
      </c>
      <c r="B13" s="56" t="s">
        <v>86</v>
      </c>
      <c r="C13" s="56" t="s">
        <v>87</v>
      </c>
      <c r="D13" s="56" t="s">
        <v>88</v>
      </c>
      <c r="E13" s="57">
        <v>90</v>
      </c>
      <c r="F13" s="61" t="s">
        <v>101</v>
      </c>
      <c r="G13" s="34" t="s">
        <v>46</v>
      </c>
      <c r="H13" s="34"/>
      <c r="I13" s="34"/>
      <c r="J13" s="34"/>
      <c r="K13" s="34"/>
      <c r="L13" s="34" t="str">
        <f>IF(K13=0,"0,00",IF(K13&gt;0,ROUND(E13/K13,2)))</f>
        <v>0,00</v>
      </c>
      <c r="M13" s="34"/>
      <c r="N13" s="1">
        <f>ROUND(L13*ROUND(M13,2),2)</f>
        <v>0</v>
      </c>
      <c r="Q13" s="8"/>
    </row>
    <row r="14" spans="1:10" ht="19.5" customHeight="1">
      <c r="A14" s="78" t="s">
        <v>73</v>
      </c>
      <c r="B14" s="78"/>
      <c r="C14" s="78"/>
      <c r="D14" s="78"/>
      <c r="E14" s="78"/>
      <c r="F14" s="78"/>
      <c r="G14" s="78"/>
      <c r="H14" s="78"/>
      <c r="I14" s="78"/>
      <c r="J14" s="78"/>
    </row>
    <row r="15" s="78" customFormat="1" ht="19.5" customHeight="1">
      <c r="A15" s="78" t="s">
        <v>89</v>
      </c>
    </row>
    <row r="16" s="92" customFormat="1" ht="22.5" customHeight="1">
      <c r="A16" s="92" t="s">
        <v>90</v>
      </c>
    </row>
  </sheetData>
  <sheetProtection/>
  <mergeCells count="5">
    <mergeCell ref="G2:I2"/>
    <mergeCell ref="H6:I6"/>
    <mergeCell ref="A14:J14"/>
    <mergeCell ref="A16:IV16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C11" sqref="C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24.375" style="49" customWidth="1"/>
    <col min="4" max="4" width="24.87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DFP.271.35.2024.KSK</v>
      </c>
      <c r="N1" s="7" t="s">
        <v>59</v>
      </c>
      <c r="S1" s="3"/>
      <c r="T1" s="3"/>
    </row>
    <row r="2" spans="7:9" ht="15">
      <c r="G2" s="92"/>
      <c r="H2" s="92"/>
      <c r="I2" s="92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6">
        <f>SUM(N11:N12)</f>
        <v>0</v>
      </c>
      <c r="I6" s="97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76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107.25" customHeight="1">
      <c r="A11" s="52" t="s">
        <v>1</v>
      </c>
      <c r="B11" s="58" t="s">
        <v>91</v>
      </c>
      <c r="C11" s="58" t="s">
        <v>92</v>
      </c>
      <c r="D11" s="58" t="s">
        <v>93</v>
      </c>
      <c r="E11" s="59">
        <v>600</v>
      </c>
      <c r="F11" s="61" t="s">
        <v>101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73" customFormat="1" ht="78" customHeight="1">
      <c r="A12" s="72" t="s">
        <v>2</v>
      </c>
      <c r="B12" s="58" t="s">
        <v>94</v>
      </c>
      <c r="C12" s="58" t="s">
        <v>95</v>
      </c>
      <c r="D12" s="58" t="s">
        <v>96</v>
      </c>
      <c r="E12" s="59">
        <v>250</v>
      </c>
      <c r="F12" s="61" t="s">
        <v>101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="92" customFormat="1" ht="18" customHeight="1">
      <c r="A13" s="92" t="s">
        <v>74</v>
      </c>
    </row>
    <row r="14" s="92" customFormat="1" ht="15">
      <c r="A14" s="92" t="s">
        <v>89</v>
      </c>
    </row>
    <row r="15" s="92" customFormat="1" ht="15" customHeight="1">
      <c r="A15" s="92" t="s">
        <v>90</v>
      </c>
    </row>
  </sheetData>
  <sheetProtection/>
  <mergeCells count="5">
    <mergeCell ref="G2:I2"/>
    <mergeCell ref="H6:I6"/>
    <mergeCell ref="A14:IV14"/>
    <mergeCell ref="A13:IV13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90" zoomScaleSheetLayoutView="90" zoomScalePageLayoutView="85" workbookViewId="0" topLeftCell="A1">
      <selection activeCell="C21" sqref="C21"/>
    </sheetView>
  </sheetViews>
  <sheetFormatPr defaultColWidth="9.00390625" defaultRowHeight="12.75"/>
  <cols>
    <col min="1" max="1" width="5.375" style="62" customWidth="1"/>
    <col min="2" max="2" width="33.75390625" style="62" customWidth="1"/>
    <col min="3" max="3" width="21.125" style="62" customWidth="1"/>
    <col min="4" max="4" width="38.75390625" style="62" customWidth="1"/>
    <col min="5" max="5" width="8.375" style="4" customWidth="1"/>
    <col min="6" max="6" width="13.75390625" style="62" customWidth="1"/>
    <col min="7" max="7" width="36.125" style="62" customWidth="1"/>
    <col min="8" max="8" width="31.00390625" style="62" customWidth="1"/>
    <col min="9" max="9" width="19.25390625" style="62" customWidth="1"/>
    <col min="10" max="10" width="26.75390625" style="62" customWidth="1"/>
    <col min="11" max="12" width="16.125" style="62" customWidth="1"/>
    <col min="13" max="13" width="17.125" style="62" customWidth="1"/>
    <col min="14" max="14" width="18.625" style="62" customWidth="1"/>
    <col min="15" max="15" width="8.00390625" style="62" customWidth="1"/>
    <col min="16" max="16" width="15.875" style="62" customWidth="1"/>
    <col min="17" max="17" width="15.875" style="8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3" t="str">
        <f>'formularz oferty'!D4</f>
        <v>DFP.271.35.2024.KSK</v>
      </c>
      <c r="N1" s="7" t="s">
        <v>59</v>
      </c>
      <c r="S1" s="3"/>
      <c r="T1" s="3"/>
    </row>
    <row r="2" spans="7:9" ht="15">
      <c r="G2" s="92"/>
      <c r="H2" s="92"/>
      <c r="I2" s="92"/>
    </row>
    <row r="3" ht="15">
      <c r="N3" s="7" t="s">
        <v>42</v>
      </c>
    </row>
    <row r="4" spans="2:17" ht="15">
      <c r="B4" s="67" t="s">
        <v>13</v>
      </c>
      <c r="C4" s="65">
        <v>3</v>
      </c>
      <c r="D4" s="9"/>
      <c r="E4" s="10"/>
      <c r="F4" s="63"/>
      <c r="G4" s="11" t="s">
        <v>17</v>
      </c>
      <c r="H4" s="63"/>
      <c r="I4" s="9"/>
      <c r="J4" s="63"/>
      <c r="K4" s="63"/>
      <c r="L4" s="63"/>
      <c r="M4" s="63"/>
      <c r="N4" s="63"/>
      <c r="Q4" s="62"/>
    </row>
    <row r="5" spans="2:17" ht="15">
      <c r="B5" s="67"/>
      <c r="C5" s="9"/>
      <c r="D5" s="9"/>
      <c r="E5" s="10"/>
      <c r="F5" s="63"/>
      <c r="G5" s="11"/>
      <c r="H5" s="63"/>
      <c r="I5" s="9"/>
      <c r="J5" s="63"/>
      <c r="K5" s="63"/>
      <c r="L5" s="63"/>
      <c r="M5" s="63"/>
      <c r="N5" s="63"/>
      <c r="Q5" s="62"/>
    </row>
    <row r="6" spans="1:17" ht="15">
      <c r="A6" s="67"/>
      <c r="B6" s="67"/>
      <c r="C6" s="12"/>
      <c r="D6" s="12"/>
      <c r="E6" s="13"/>
      <c r="F6" s="63"/>
      <c r="G6" s="64" t="s">
        <v>0</v>
      </c>
      <c r="H6" s="96">
        <f>SUM(N11:N11)</f>
        <v>0</v>
      </c>
      <c r="I6" s="97"/>
      <c r="Q6" s="62"/>
    </row>
    <row r="7" spans="1:17" ht="15">
      <c r="A7" s="67"/>
      <c r="C7" s="63"/>
      <c r="D7" s="63"/>
      <c r="E7" s="13"/>
      <c r="F7" s="63"/>
      <c r="G7" s="63"/>
      <c r="H7" s="63"/>
      <c r="I7" s="63"/>
      <c r="J7" s="63"/>
      <c r="K7" s="63"/>
      <c r="L7" s="63"/>
      <c r="Q7" s="62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7"/>
      <c r="E9" s="2"/>
      <c r="Q9" s="62"/>
    </row>
    <row r="10" spans="1:14" s="67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100.5" customHeight="1">
      <c r="A11" s="66" t="s">
        <v>1</v>
      </c>
      <c r="B11" s="58" t="s">
        <v>97</v>
      </c>
      <c r="C11" s="58" t="s">
        <v>98</v>
      </c>
      <c r="D11" s="58" t="s">
        <v>99</v>
      </c>
      <c r="E11" s="59">
        <v>600</v>
      </c>
      <c r="F11" s="61" t="s">
        <v>101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92" customFormat="1" ht="18" customHeight="1">
      <c r="A12" s="92" t="s">
        <v>74</v>
      </c>
    </row>
    <row r="13" s="92" customFormat="1" ht="18" customHeight="1"/>
    <row r="14" s="71" customFormat="1" ht="19.5" customHeight="1"/>
    <row r="15" s="71" customFormat="1" ht="15"/>
  </sheetData>
  <sheetProtection/>
  <mergeCells count="4">
    <mergeCell ref="G2:I2"/>
    <mergeCell ref="H6:I6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2024-02-29T07:35:36Z</dcterms:modified>
  <cp:category/>
  <cp:version/>
  <cp:contentType/>
  <cp:contentStatus/>
</cp:coreProperties>
</file>