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2225" tabRatio="757" activeTab="0"/>
  </bookViews>
  <sheets>
    <sheet name="UMP" sheetId="1" r:id="rId1"/>
  </sheets>
  <definedNames/>
  <calcPr fullCalcOnLoad="1"/>
</workbook>
</file>

<file path=xl/sharedStrings.xml><?xml version="1.0" encoding="utf-8"?>
<sst xmlns="http://schemas.openxmlformats.org/spreadsheetml/2006/main" count="125" uniqueCount="80">
  <si>
    <t xml:space="preserve">Listy zagraniczne Europa: </t>
  </si>
  <si>
    <t>listy zwykłe priorytetowe do 50g</t>
  </si>
  <si>
    <t>listy polecone priorytetowe do 50g</t>
  </si>
  <si>
    <t>listy polecone zpo priorytetowe do 50g</t>
  </si>
  <si>
    <t>Listy zagraniczne Ameryka Północna, Afryka:</t>
  </si>
  <si>
    <t>Listy zagraniczne Ameryka Południowa i Środkowa, Azja:</t>
  </si>
  <si>
    <t>Listy zagranicze Australia, Oceania:</t>
  </si>
  <si>
    <t>listy zwykłe priorytetowe do 100g</t>
  </si>
  <si>
    <t>listy zwykłe priorytetowe do 350g</t>
  </si>
  <si>
    <t>listy zwykłe priorytetowe do 500g</t>
  </si>
  <si>
    <t>listy polecone priorytetowe do 100g</t>
  </si>
  <si>
    <t>listy polecone zpo priorytetowe do 100g</t>
  </si>
  <si>
    <t>listy zwykłe priorytetowe do 1000g</t>
  </si>
  <si>
    <t>cena jednostkowa brutto</t>
  </si>
  <si>
    <t>Inne usługi</t>
  </si>
  <si>
    <t>Usługa zwrot przesyłki poleconej do 50 g do nadawcy - zagranica (Europa)</t>
  </si>
  <si>
    <t>Usługa zwrot przesyłki poleconej zpo do 50 g do nadawcy -zagranica (Europa)</t>
  </si>
  <si>
    <t>Usługa zwrot przesyłki poleconej do 100 g do nadawcy - zagranica (Europa)</t>
  </si>
  <si>
    <t>Usługa zwrot przesyłki poleconej zpo do 100 g do nadawcy -zagranica (Europa)</t>
  </si>
  <si>
    <t>Usługa zwrot przesyłki poleconej do 350 g do nadawcy - zagranica (Europa)</t>
  </si>
  <si>
    <t>Usługa zwrot przesyłki poleconej zpo do 350 g do nadawcy -zagranica (Europa)</t>
  </si>
  <si>
    <t>Usługa zwrot przesyłki poleconej do 500 g do nadawcy - zagranica (Europa)</t>
  </si>
  <si>
    <t>Usługa zwrot przesyłki poleconej zpo do 500 g do nadawcy -zagranica (Europa)</t>
  </si>
  <si>
    <t>Usługa zwrot przesyłki poleconej do 1000 g do nadawcy - zagranica (Europa)</t>
  </si>
  <si>
    <t>Usługa zwrot przesyłki poleconej zpo do 1000 g do nadawcy -zagranica (Europa)</t>
  </si>
  <si>
    <t>Usługa zwrot przesyłki poleconej do 2000 g do nadawcy - zagranica (Europa)</t>
  </si>
  <si>
    <t>Usługa zwrot przesyłki poleconej zpo do 2000 g do nadawcy -zagranica (Europa)</t>
  </si>
  <si>
    <t>VAT</t>
  </si>
  <si>
    <t>L.p.</t>
  </si>
  <si>
    <t>wartość brutto</t>
  </si>
  <si>
    <t>wartość netto</t>
  </si>
  <si>
    <t>Paczki Pocztowe ekonomiczne w obrocie krajowym GABARYT A</t>
  </si>
  <si>
    <t>do 500g FORMAT S</t>
  </si>
  <si>
    <t>do 1000g FORMAT M</t>
  </si>
  <si>
    <t>do 2000g FORMAT L</t>
  </si>
  <si>
    <t>Zwrot do nadawcy po wyczerpaniu możliwości doręczenia lub wydania odbiorcy przesyłek krajowych rejestrowanych z EPO</t>
  </si>
  <si>
    <t>waga przesyłki w gramach (g), format oraz rodzaj</t>
  </si>
  <si>
    <t>Usługa zwrot przesyłki poleconej zpo krajowej do 500g  FORMAT S</t>
  </si>
  <si>
    <t>Usługa zwrot przesyłki poleconej zpo krajowej do 1000g FORMAT M</t>
  </si>
  <si>
    <t>Usługa zwrot przesyłki poleconej zpo krajowej do 2000g  FORMAT L</t>
  </si>
  <si>
    <t>Usługa zwrot przesyłki poleconej krajowej do 500g  FORMAT S</t>
  </si>
  <si>
    <t>Usługa zwrot przesyłki poleconej krajowej do 1000g FORMAT M</t>
  </si>
  <si>
    <t>Usługa zwrot przesyłki poleconej krajowej do 2000g  FORMAT L</t>
  </si>
  <si>
    <t>Zwrot do nadawcy po wyczerpaniu możliwości doręczenia lub wydania odbiorcy przesyłek rejestrowanych ze zwrotnym potwierdzeniem odbioru</t>
  </si>
  <si>
    <t xml:space="preserve">Zwrot do nadawcy po wyczerpaniu możliwości doręczenia lub wydania odbiorcy przesyłek rejestrowanych </t>
  </si>
  <si>
    <t>Usługa zwrot przesyłki poleconej EPO krajowej do 1000g FORMAT M</t>
  </si>
  <si>
    <t>Usługa zwrot przesyłki poleconej EPO krajowej do 2000g  FORMAT L</t>
  </si>
  <si>
    <t xml:space="preserve"> </t>
  </si>
  <si>
    <t>Usługa zwrot przesyłki poleconej EPO krajowej do 500g FORMAT S</t>
  </si>
  <si>
    <t xml:space="preserve">listy polecone zpo priorytetowe do 50g </t>
  </si>
  <si>
    <t>listy polecone zpo priorytetowe do 50g (łącznie z Cyprem, całą Rosją i Izraelem)</t>
  </si>
  <si>
    <t>listy zwykłe priorytetowe do 2000g</t>
  </si>
  <si>
    <t>listy polecone priorytetowe do 350g</t>
  </si>
  <si>
    <t>listy polecone zpo priorytetowe do 100g  (łącznie z Cyprem, całą Rosją i Izraelem)</t>
  </si>
  <si>
    <t>listy polecone zpo priorytetowe do 500g  (łącznie z Cyprem, całą Rosją i Izraelem)</t>
  </si>
  <si>
    <t>listy polecone zpo priorytetowe do 2000g   (łącznie z Cyprem, całą Rosją i Izraelem)</t>
  </si>
  <si>
    <t>listy polecone zpo priorytetowe do 350g (łącznie z Cyprem, całą Rosją i Izraelem)</t>
  </si>
  <si>
    <t>Paczki Pocztowe ZPO ekonomiczne w obrocie krajowym GABARYT A</t>
  </si>
  <si>
    <t>Paczki Pocztowe ZPO priotytetowe w obrocie zagranicznym strefa  A5</t>
  </si>
  <si>
    <t>paczki pocztowe  2-5 kg</t>
  </si>
  <si>
    <t>paczki pocztowe  5-10 kg</t>
  </si>
  <si>
    <t>paczki pocztowe 2-5 kg</t>
  </si>
  <si>
    <t>paczki pocztowe 5-10 kg</t>
  </si>
  <si>
    <t>paczki pocztowe   do 5 kg</t>
  </si>
  <si>
    <t>paczki pocztowe  do 6 kg</t>
  </si>
  <si>
    <t>paczki pocztowe do 7 kg</t>
  </si>
  <si>
    <t>paczki pocztowe do 20 kg</t>
  </si>
  <si>
    <t>listy polecone zpo priorytetowe do 1000g (łącznie z Cyprem, całą Rosją i Izraelem)</t>
  </si>
  <si>
    <t>PRZESYŁKI ZWYKŁE EKONOMICZNE MIEJSCOWE I ZAMIEJSCOWE</t>
  </si>
  <si>
    <t>PRZESYŁKI ZWYKŁE PRIORYTETOWE MIEJSCOWE I ZAMIEJSCOWE</t>
  </si>
  <si>
    <t>PRZESYŁKI POLECONE EKONOMICZNE MIEJSCOWE I ZAMIEJSCOWE</t>
  </si>
  <si>
    <t>PRZESYŁKI POLECONE PRIORYTETOWE MIEJSCOWE I ZAMIEJSCOWE</t>
  </si>
  <si>
    <t>PRZESYŁKI POLECONE ZPO EKONOMICZNE MIEJSCOWE I ZAMIEJSCOWE</t>
  </si>
  <si>
    <t>PRZESYŁKI POLECONE ZPO PRIORYTETOWE MIEJSCOWE I ZAMIEJSCOWE</t>
  </si>
  <si>
    <t>PRZESYŁKI POLECONE EPO EKONOMICZNE MIEJSCOWE I ZAMIEJSCOWE</t>
  </si>
  <si>
    <t>PRZESYŁKI POLECONE EPO PRIORYTETOWE MIEJSCOWE I ZAMIEJSCOWE</t>
  </si>
  <si>
    <r>
      <t>Usługa polegająca na odbiorze przesyłek listowych z siedzib Zamawiającego do placówek nadawczych Wykonawcy (</t>
    </r>
    <r>
      <rPr>
        <b/>
        <sz val="11"/>
        <rFont val="Arial"/>
        <family val="2"/>
      </rPr>
      <t>cena za jeden miesiąc</t>
    </r>
    <r>
      <rPr>
        <sz val="11"/>
        <rFont val="Arial"/>
        <family val="2"/>
      </rPr>
      <t>)</t>
    </r>
  </si>
  <si>
    <t>ilość szt. na okres obowiązywania umowy 18 miesięcy</t>
  </si>
  <si>
    <t>cena 
jednostkowa netto</t>
  </si>
  <si>
    <t xml:space="preserve">Załącznik nr 3
Załącznik nr 1 do Formularza ofertowego - Formularz cenowy                                             do Umowy nr …………… z ……………….
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</si>
</sst>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&quot; zł&quot;"/>
    <numFmt numFmtId="168" formatCode="0.000"/>
    <numFmt numFmtId="169" formatCode="0.0000"/>
    <numFmt numFmtId="170" formatCode="0.0"/>
    <numFmt numFmtId="171" formatCode="#,##0.00\ _z_ł"/>
    <numFmt numFmtId="172" formatCode="#,##0.000\ &quot;zł&quot;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#,##0.0"/>
    <numFmt numFmtId="178" formatCode="[$-415]dddd\,\ d\ mmmm\ yyyy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66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166" fontId="1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166" fontId="4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66" fontId="5" fillId="0" borderId="10" xfId="0" applyNumberFormat="1" applyFont="1" applyBorder="1" applyAlignment="1">
      <alignment horizontal="center" vertical="center" wrapText="1"/>
    </xf>
    <xf numFmtId="166" fontId="5" fillId="0" borderId="12" xfId="0" applyNumberFormat="1" applyFont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3" xfId="0" applyNumberFormat="1" applyFont="1" applyBorder="1" applyAlignment="1">
      <alignment/>
    </xf>
    <xf numFmtId="166" fontId="4" fillId="0" borderId="13" xfId="0" applyNumberFormat="1" applyFont="1" applyBorder="1" applyAlignment="1">
      <alignment horizontal="center"/>
    </xf>
    <xf numFmtId="166" fontId="5" fillId="0" borderId="14" xfId="0" applyNumberFormat="1" applyFont="1" applyBorder="1" applyAlignment="1">
      <alignment/>
    </xf>
    <xf numFmtId="166" fontId="5" fillId="0" borderId="15" xfId="0" applyNumberFormat="1" applyFont="1" applyFill="1" applyBorder="1" applyAlignment="1">
      <alignment/>
    </xf>
    <xf numFmtId="166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wrapText="1"/>
    </xf>
    <xf numFmtId="166" fontId="5" fillId="32" borderId="16" xfId="0" applyNumberFormat="1" applyFont="1" applyFill="1" applyBorder="1" applyAlignment="1">
      <alignment horizontal="center"/>
    </xf>
    <xf numFmtId="166" fontId="4" fillId="0" borderId="15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 wrapText="1"/>
    </xf>
    <xf numFmtId="166" fontId="4" fillId="0" borderId="17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4" fillId="0" borderId="16" xfId="0" applyFont="1" applyBorder="1" applyAlignment="1">
      <alignment wrapText="1"/>
    </xf>
    <xf numFmtId="166" fontId="5" fillId="0" borderId="15" xfId="0" applyNumberFormat="1" applyFont="1" applyBorder="1" applyAlignment="1">
      <alignment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wrapText="1"/>
    </xf>
    <xf numFmtId="166" fontId="5" fillId="33" borderId="15" xfId="0" applyNumberFormat="1" applyFont="1" applyFill="1" applyBorder="1" applyAlignment="1">
      <alignment/>
    </xf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5" fillId="0" borderId="22" xfId="0" applyFont="1" applyBorder="1" applyAlignment="1">
      <alignment horizontal="center" wrapText="1"/>
    </xf>
    <xf numFmtId="0" fontId="7" fillId="0" borderId="16" xfId="0" applyFont="1" applyBorder="1" applyAlignment="1">
      <alignment horizontal="left" vertical="center" wrapText="1"/>
    </xf>
    <xf numFmtId="166" fontId="4" fillId="0" borderId="22" xfId="0" applyNumberFormat="1" applyFont="1" applyBorder="1" applyAlignment="1">
      <alignment horizontal="center"/>
    </xf>
    <xf numFmtId="166" fontId="5" fillId="0" borderId="23" xfId="0" applyNumberFormat="1" applyFont="1" applyBorder="1" applyAlignment="1">
      <alignment/>
    </xf>
    <xf numFmtId="166" fontId="5" fillId="33" borderId="24" xfId="0" applyNumberFormat="1" applyFont="1" applyFill="1" applyBorder="1" applyAlignment="1">
      <alignment/>
    </xf>
    <xf numFmtId="166" fontId="5" fillId="0" borderId="16" xfId="0" applyNumberFormat="1" applyFont="1" applyBorder="1" applyAlignment="1">
      <alignment/>
    </xf>
    <xf numFmtId="0" fontId="7" fillId="0" borderId="18" xfId="0" applyFont="1" applyBorder="1" applyAlignment="1">
      <alignment horizontal="left" vertical="center" wrapText="1"/>
    </xf>
    <xf numFmtId="166" fontId="4" fillId="32" borderId="25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 wrapText="1"/>
    </xf>
    <xf numFmtId="0" fontId="4" fillId="0" borderId="27" xfId="0" applyFont="1" applyBorder="1" applyAlignment="1">
      <alignment wrapText="1"/>
    </xf>
    <xf numFmtId="166" fontId="5" fillId="32" borderId="27" xfId="0" applyNumberFormat="1" applyFont="1" applyFill="1" applyBorder="1" applyAlignment="1">
      <alignment horizontal="center"/>
    </xf>
    <xf numFmtId="166" fontId="4" fillId="0" borderId="26" xfId="0" applyNumberFormat="1" applyFont="1" applyBorder="1" applyAlignment="1">
      <alignment horizontal="center"/>
    </xf>
    <xf numFmtId="166" fontId="4" fillId="32" borderId="28" xfId="0" applyNumberFormat="1" applyFont="1" applyFill="1" applyBorder="1" applyAlignment="1">
      <alignment horizontal="center"/>
    </xf>
    <xf numFmtId="166" fontId="5" fillId="0" borderId="0" xfId="0" applyNumberFormat="1" applyFont="1" applyBorder="1" applyAlignment="1">
      <alignment/>
    </xf>
    <xf numFmtId="166" fontId="5" fillId="0" borderId="29" xfId="0" applyNumberFormat="1" applyFont="1" applyBorder="1" applyAlignment="1">
      <alignment/>
    </xf>
    <xf numFmtId="0" fontId="5" fillId="0" borderId="17" xfId="0" applyFont="1" applyFill="1" applyBorder="1" applyAlignment="1">
      <alignment horizontal="center" wrapText="1"/>
    </xf>
    <xf numFmtId="166" fontId="4" fillId="0" borderId="29" xfId="0" applyNumberFormat="1" applyFont="1" applyFill="1" applyBorder="1" applyAlignment="1">
      <alignment horizontal="center"/>
    </xf>
    <xf numFmtId="166" fontId="4" fillId="0" borderId="15" xfId="0" applyNumberFormat="1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 wrapText="1"/>
    </xf>
    <xf numFmtId="166" fontId="5" fillId="32" borderId="21" xfId="0" applyNumberFormat="1" applyFont="1" applyFill="1" applyBorder="1" applyAlignment="1">
      <alignment horizontal="center"/>
    </xf>
    <xf numFmtId="166" fontId="4" fillId="0" borderId="30" xfId="0" applyNumberFormat="1" applyFont="1" applyBorder="1" applyAlignment="1">
      <alignment horizontal="center"/>
    </xf>
    <xf numFmtId="166" fontId="4" fillId="32" borderId="31" xfId="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wrapText="1"/>
    </xf>
    <xf numFmtId="3" fontId="5" fillId="0" borderId="10" xfId="0" applyNumberFormat="1" applyFont="1" applyFill="1" applyBorder="1" applyAlignment="1">
      <alignment wrapText="1"/>
    </xf>
    <xf numFmtId="9" fontId="4" fillId="0" borderId="10" xfId="0" applyNumberFormat="1" applyFont="1" applyBorder="1" applyAlignment="1">
      <alignment horizontal="center"/>
    </xf>
    <xf numFmtId="166" fontId="5" fillId="0" borderId="24" xfId="0" applyNumberFormat="1" applyFont="1" applyBorder="1" applyAlignment="1">
      <alignment/>
    </xf>
    <xf numFmtId="0" fontId="4" fillId="0" borderId="0" xfId="0" applyFont="1" applyAlignment="1">
      <alignment wrapText="1"/>
    </xf>
    <xf numFmtId="3" fontId="5" fillId="0" borderId="0" xfId="0" applyNumberFormat="1" applyFont="1" applyAlignment="1">
      <alignment/>
    </xf>
    <xf numFmtId="166" fontId="5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right" wrapText="1"/>
    </xf>
    <xf numFmtId="166" fontId="5" fillId="0" borderId="10" xfId="0" applyNumberFormat="1" applyFont="1" applyFill="1" applyBorder="1" applyAlignment="1">
      <alignment horizontal="center" vertical="center"/>
    </xf>
    <xf numFmtId="166" fontId="4" fillId="0" borderId="10" xfId="0" applyNumberFormat="1" applyFont="1" applyFill="1" applyBorder="1" applyAlignment="1">
      <alignment horizontal="center"/>
    </xf>
    <xf numFmtId="166" fontId="6" fillId="0" borderId="11" xfId="0" applyNumberFormat="1" applyFont="1" applyFill="1" applyBorder="1" applyAlignment="1">
      <alignment horizontal="center"/>
    </xf>
    <xf numFmtId="166" fontId="5" fillId="0" borderId="16" xfId="0" applyNumberFormat="1" applyFont="1" applyFill="1" applyBorder="1" applyAlignment="1">
      <alignment horizontal="center"/>
    </xf>
    <xf numFmtId="166" fontId="4" fillId="0" borderId="32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66" fontId="5" fillId="0" borderId="11" xfId="0" applyNumberFormat="1" applyFont="1" applyFill="1" applyBorder="1" applyAlignment="1">
      <alignment horizontal="center" vertical="center" wrapText="1"/>
    </xf>
    <xf numFmtId="166" fontId="5" fillId="0" borderId="10" xfId="0" applyNumberFormat="1" applyFont="1" applyFill="1" applyBorder="1" applyAlignment="1">
      <alignment horizontal="center" vertical="center" wrapText="1"/>
    </xf>
    <xf numFmtId="166" fontId="5" fillId="0" borderId="12" xfId="0" applyNumberFormat="1" applyFont="1" applyFill="1" applyBorder="1" applyAlignment="1">
      <alignment horizontal="center" vertical="center" wrapText="1"/>
    </xf>
    <xf numFmtId="166" fontId="5" fillId="0" borderId="33" xfId="0" applyNumberFormat="1" applyFont="1" applyFill="1" applyBorder="1" applyAlignment="1">
      <alignment horizontal="center" vertical="center" wrapText="1"/>
    </xf>
    <xf numFmtId="166" fontId="5" fillId="0" borderId="2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166" fontId="4" fillId="0" borderId="12" xfId="0" applyNumberFormat="1" applyFont="1" applyFill="1" applyBorder="1" applyAlignment="1">
      <alignment horizontal="center"/>
    </xf>
    <xf numFmtId="166" fontId="4" fillId="0" borderId="33" xfId="0" applyNumberFormat="1" applyFont="1" applyFill="1" applyBorder="1" applyAlignment="1">
      <alignment horizontal="center"/>
    </xf>
    <xf numFmtId="166" fontId="4" fillId="0" borderId="25" xfId="0" applyNumberFormat="1" applyFont="1" applyFill="1" applyBorder="1" applyAlignment="1">
      <alignment horizontal="center"/>
    </xf>
    <xf numFmtId="166" fontId="5" fillId="0" borderId="18" xfId="0" applyNumberFormat="1" applyFont="1" applyFill="1" applyBorder="1" applyAlignment="1">
      <alignment horizontal="center"/>
    </xf>
    <xf numFmtId="166" fontId="4" fillId="0" borderId="34" xfId="0" applyNumberFormat="1" applyFont="1" applyFill="1" applyBorder="1" applyAlignment="1">
      <alignment horizontal="center"/>
    </xf>
    <xf numFmtId="166" fontId="4" fillId="0" borderId="35" xfId="0" applyNumberFormat="1" applyFont="1" applyFill="1" applyBorder="1" applyAlignment="1">
      <alignment horizontal="center"/>
    </xf>
    <xf numFmtId="166" fontId="5" fillId="0" borderId="19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1" fontId="5" fillId="0" borderId="35" xfId="0" applyNumberFormat="1" applyFont="1" applyFill="1" applyBorder="1" applyAlignment="1">
      <alignment horizontal="center" vertical="center" wrapText="1"/>
    </xf>
    <xf numFmtId="1" fontId="5" fillId="0" borderId="36" xfId="0" applyNumberFormat="1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1" fontId="4" fillId="0" borderId="24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1" fontId="5" fillId="0" borderId="29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166" fontId="4" fillId="0" borderId="13" xfId="0" applyNumberFormat="1" applyFont="1" applyFill="1" applyBorder="1" applyAlignment="1">
      <alignment horizontal="center"/>
    </xf>
    <xf numFmtId="166" fontId="5" fillId="0" borderId="14" xfId="0" applyNumberFormat="1" applyFont="1" applyFill="1" applyBorder="1" applyAlignment="1">
      <alignment/>
    </xf>
    <xf numFmtId="3" fontId="5" fillId="0" borderId="29" xfId="0" applyNumberFormat="1" applyFont="1" applyFill="1" applyBorder="1" applyAlignment="1">
      <alignment/>
    </xf>
    <xf numFmtId="166" fontId="4" fillId="0" borderId="17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wrapText="1"/>
    </xf>
    <xf numFmtId="0" fontId="4" fillId="0" borderId="18" xfId="0" applyFont="1" applyFill="1" applyBorder="1" applyAlignment="1">
      <alignment wrapText="1"/>
    </xf>
    <xf numFmtId="0" fontId="4" fillId="0" borderId="19" xfId="0" applyFont="1" applyFill="1" applyBorder="1" applyAlignment="1">
      <alignment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6"/>
  <sheetViews>
    <sheetView tabSelected="1" zoomScalePageLayoutView="0" workbookViewId="0" topLeftCell="A1">
      <pane ySplit="4" topLeftCell="A111" activePane="bottomLeft" state="frozen"/>
      <selection pane="topLeft" activeCell="A1" sqref="A1"/>
      <selection pane="bottomLeft" activeCell="C115" sqref="C115"/>
    </sheetView>
  </sheetViews>
  <sheetFormatPr defaultColWidth="9.140625" defaultRowHeight="12.75"/>
  <cols>
    <col min="1" max="1" width="6.57421875" style="5" bestFit="1" customWidth="1"/>
    <col min="2" max="2" width="40.140625" style="7" customWidth="1"/>
    <col min="3" max="3" width="16.8515625" style="6" customWidth="1"/>
    <col min="4" max="4" width="14.140625" style="8" customWidth="1"/>
    <col min="5" max="5" width="9.8515625" style="9" bestFit="1" customWidth="1"/>
    <col min="6" max="6" width="16.140625" style="9" customWidth="1"/>
    <col min="7" max="8" width="14.7109375" style="10" customWidth="1"/>
    <col min="9" max="10" width="13.57421875" style="4" bestFit="1" customWidth="1"/>
    <col min="11" max="11" width="11.8515625" style="0" bestFit="1" customWidth="1"/>
    <col min="12" max="12" width="10.57421875" style="0" bestFit="1" customWidth="1"/>
  </cols>
  <sheetData>
    <row r="1" spans="1:11" ht="48.75" customHeight="1" thickBot="1">
      <c r="A1" s="11"/>
      <c r="B1" s="74" t="s">
        <v>79</v>
      </c>
      <c r="C1" s="74"/>
      <c r="D1" s="74"/>
      <c r="E1" s="74"/>
      <c r="F1" s="74"/>
      <c r="G1" s="74"/>
      <c r="H1" s="74"/>
      <c r="I1" s="12"/>
      <c r="J1" s="12"/>
      <c r="K1" s="11"/>
    </row>
    <row r="2" spans="1:11" ht="75.75" customHeight="1" thickBot="1">
      <c r="A2" s="13" t="s">
        <v>28</v>
      </c>
      <c r="B2" s="14" t="s">
        <v>36</v>
      </c>
      <c r="C2" s="15" t="s">
        <v>77</v>
      </c>
      <c r="D2" s="83" t="s">
        <v>13</v>
      </c>
      <c r="E2" s="16" t="s">
        <v>27</v>
      </c>
      <c r="F2" s="17" t="s">
        <v>78</v>
      </c>
      <c r="G2" s="17" t="s">
        <v>29</v>
      </c>
      <c r="H2" s="17" t="s">
        <v>30</v>
      </c>
      <c r="I2" s="12"/>
      <c r="J2" s="12"/>
      <c r="K2" s="11"/>
    </row>
    <row r="3" spans="1:11" s="3" customFormat="1" ht="22.5" customHeight="1" thickBot="1">
      <c r="A3" s="105">
        <v>1</v>
      </c>
      <c r="B3" s="106">
        <v>2</v>
      </c>
      <c r="C3" s="107">
        <v>3</v>
      </c>
      <c r="D3" s="102">
        <v>4</v>
      </c>
      <c r="E3" s="108">
        <v>5</v>
      </c>
      <c r="F3" s="101">
        <v>6</v>
      </c>
      <c r="G3" s="18">
        <v>7</v>
      </c>
      <c r="H3" s="18">
        <v>8</v>
      </c>
      <c r="I3" s="19"/>
      <c r="J3" s="19"/>
      <c r="K3" s="20"/>
    </row>
    <row r="4" spans="1:11" s="2" customFormat="1" ht="30.75" thickBot="1">
      <c r="A4" s="81"/>
      <c r="B4" s="80" t="s">
        <v>68</v>
      </c>
      <c r="C4" s="82"/>
      <c r="D4" s="83"/>
      <c r="E4" s="84"/>
      <c r="F4" s="85"/>
      <c r="G4" s="86"/>
      <c r="H4" s="84"/>
      <c r="I4" s="19"/>
      <c r="J4" s="19"/>
      <c r="K4" s="21"/>
    </row>
    <row r="5" spans="1:11" s="1" customFormat="1" ht="14.25" customHeight="1">
      <c r="A5" s="109">
        <v>1</v>
      </c>
      <c r="B5" s="110" t="s">
        <v>32</v>
      </c>
      <c r="C5" s="111">
        <v>73800</v>
      </c>
      <c r="D5" s="96"/>
      <c r="E5" s="112"/>
      <c r="F5" s="79">
        <f>D5-E5</f>
        <v>0</v>
      </c>
      <c r="G5" s="113">
        <f>C5*D5</f>
        <v>0</v>
      </c>
      <c r="H5" s="25">
        <f>C5*F5</f>
        <v>0</v>
      </c>
      <c r="I5" s="26"/>
      <c r="J5" s="26"/>
      <c r="K5" s="27"/>
    </row>
    <row r="6" spans="1:11" ht="15">
      <c r="A6" s="49">
        <v>2</v>
      </c>
      <c r="B6" s="110" t="s">
        <v>33</v>
      </c>
      <c r="C6" s="111">
        <v>135</v>
      </c>
      <c r="D6" s="78"/>
      <c r="E6" s="59"/>
      <c r="F6" s="79">
        <f>D6-E6</f>
        <v>0</v>
      </c>
      <c r="G6" s="113">
        <f>C6*D6</f>
        <v>0</v>
      </c>
      <c r="H6" s="25">
        <f>C6*F6</f>
        <v>0</v>
      </c>
      <c r="I6" s="12"/>
      <c r="J6" s="12"/>
      <c r="K6" s="11"/>
    </row>
    <row r="7" spans="1:11" ht="15.75" thickBot="1">
      <c r="A7" s="57">
        <v>3</v>
      </c>
      <c r="B7" s="110" t="s">
        <v>34</v>
      </c>
      <c r="C7" s="114">
        <v>37.8</v>
      </c>
      <c r="D7" s="93"/>
      <c r="E7" s="115"/>
      <c r="F7" s="95">
        <f>D7-E7</f>
        <v>0</v>
      </c>
      <c r="G7" s="113">
        <f>C7*D7</f>
        <v>0</v>
      </c>
      <c r="H7" s="25">
        <f>C7*F7</f>
        <v>0</v>
      </c>
      <c r="I7" s="12"/>
      <c r="J7" s="12"/>
      <c r="K7" s="11"/>
    </row>
    <row r="8" spans="1:11" ht="36.75" customHeight="1" thickBot="1">
      <c r="A8" s="65"/>
      <c r="B8" s="97" t="s">
        <v>69</v>
      </c>
      <c r="C8" s="98"/>
      <c r="D8" s="103"/>
      <c r="E8" s="76"/>
      <c r="F8" s="90"/>
      <c r="G8" s="91"/>
      <c r="H8" s="76"/>
      <c r="I8" s="12"/>
      <c r="J8" s="12"/>
      <c r="K8" s="11"/>
    </row>
    <row r="9" spans="1:11" ht="15">
      <c r="A9" s="116">
        <v>4</v>
      </c>
      <c r="B9" s="110" t="s">
        <v>32</v>
      </c>
      <c r="C9" s="111">
        <v>3348</v>
      </c>
      <c r="D9" s="96"/>
      <c r="E9" s="112"/>
      <c r="F9" s="79">
        <f>D9-E9</f>
        <v>0</v>
      </c>
      <c r="G9" s="113">
        <f>C9*D9</f>
        <v>0</v>
      </c>
      <c r="H9" s="25">
        <f>C9*F9</f>
        <v>0</v>
      </c>
      <c r="I9" s="12"/>
      <c r="J9" s="12"/>
      <c r="K9" s="11"/>
    </row>
    <row r="10" spans="1:11" ht="15">
      <c r="A10" s="49">
        <v>5</v>
      </c>
      <c r="B10" s="110" t="s">
        <v>33</v>
      </c>
      <c r="C10" s="111">
        <v>45</v>
      </c>
      <c r="D10" s="78"/>
      <c r="E10" s="59"/>
      <c r="F10" s="79">
        <f>D10-E10</f>
        <v>0</v>
      </c>
      <c r="G10" s="113">
        <f>C10*D10</f>
        <v>0</v>
      </c>
      <c r="H10" s="25">
        <f>C10*F10</f>
        <v>0</v>
      </c>
      <c r="I10" s="12"/>
      <c r="J10" s="12"/>
      <c r="K10" s="11"/>
    </row>
    <row r="11" spans="1:11" ht="15.75" thickBot="1">
      <c r="A11" s="57">
        <v>6</v>
      </c>
      <c r="B11" s="110" t="s">
        <v>34</v>
      </c>
      <c r="C11" s="111">
        <v>8.1</v>
      </c>
      <c r="D11" s="93"/>
      <c r="E11" s="115"/>
      <c r="F11" s="95">
        <f>D11-E11</f>
        <v>0</v>
      </c>
      <c r="G11" s="113">
        <f>C11*D11</f>
        <v>0</v>
      </c>
      <c r="H11" s="25">
        <f>C11*F11</f>
        <v>0</v>
      </c>
      <c r="I11" s="12"/>
      <c r="J11" s="12"/>
      <c r="K11" s="11"/>
    </row>
    <row r="12" spans="1:11" ht="45.75" thickBot="1">
      <c r="A12" s="65"/>
      <c r="B12" s="97" t="s">
        <v>70</v>
      </c>
      <c r="C12" s="98"/>
      <c r="D12" s="104"/>
      <c r="E12" s="76"/>
      <c r="F12" s="90"/>
      <c r="G12" s="91"/>
      <c r="H12" s="76"/>
      <c r="I12" s="12"/>
      <c r="J12" s="12"/>
      <c r="K12" s="11"/>
    </row>
    <row r="13" spans="1:11" ht="15" customHeight="1">
      <c r="A13" s="116">
        <v>7</v>
      </c>
      <c r="B13" s="110" t="s">
        <v>32</v>
      </c>
      <c r="C13" s="111">
        <v>16200</v>
      </c>
      <c r="D13" s="96"/>
      <c r="E13" s="112"/>
      <c r="F13" s="79">
        <f>D13-E13</f>
        <v>0</v>
      </c>
      <c r="G13" s="113">
        <f>C13*D13</f>
        <v>0</v>
      </c>
      <c r="H13" s="25">
        <f>C13*F13</f>
        <v>0</v>
      </c>
      <c r="I13" s="12"/>
      <c r="J13" s="12"/>
      <c r="K13" s="11"/>
    </row>
    <row r="14" spans="1:11" ht="15">
      <c r="A14" s="49">
        <v>8</v>
      </c>
      <c r="B14" s="110" t="s">
        <v>33</v>
      </c>
      <c r="C14" s="111">
        <v>18</v>
      </c>
      <c r="D14" s="78"/>
      <c r="E14" s="59"/>
      <c r="F14" s="79">
        <f>D14-E14</f>
        <v>0</v>
      </c>
      <c r="G14" s="113">
        <f>C14*D14</f>
        <v>0</v>
      </c>
      <c r="H14" s="25">
        <f>C14*F14</f>
        <v>0</v>
      </c>
      <c r="I14" s="12"/>
      <c r="J14" s="12"/>
      <c r="K14" s="11"/>
    </row>
    <row r="15" spans="1:11" ht="15.75" thickBot="1">
      <c r="A15" s="57">
        <v>9</v>
      </c>
      <c r="B15" s="110" t="s">
        <v>34</v>
      </c>
      <c r="C15" s="111">
        <v>8.1</v>
      </c>
      <c r="D15" s="93"/>
      <c r="E15" s="115"/>
      <c r="F15" s="95">
        <f>D15-E15</f>
        <v>0</v>
      </c>
      <c r="G15" s="113">
        <f>C15*D15</f>
        <v>0</v>
      </c>
      <c r="H15" s="25">
        <f>C15*F15</f>
        <v>0</v>
      </c>
      <c r="I15" s="12"/>
      <c r="J15" s="12"/>
      <c r="K15" s="11"/>
    </row>
    <row r="16" spans="1:11" ht="45.75" thickBot="1">
      <c r="A16" s="65"/>
      <c r="B16" s="97" t="s">
        <v>71</v>
      </c>
      <c r="C16" s="98"/>
      <c r="D16" s="97"/>
      <c r="E16" s="76"/>
      <c r="F16" s="90"/>
      <c r="G16" s="91"/>
      <c r="H16" s="76"/>
      <c r="I16" s="12"/>
      <c r="J16" s="12"/>
      <c r="K16" s="11"/>
    </row>
    <row r="17" spans="1:11" ht="15">
      <c r="A17" s="116">
        <v>10</v>
      </c>
      <c r="B17" s="110" t="s">
        <v>32</v>
      </c>
      <c r="C17" s="111">
        <v>495</v>
      </c>
      <c r="D17" s="96"/>
      <c r="E17" s="112"/>
      <c r="F17" s="79">
        <f>D17-E17</f>
        <v>0</v>
      </c>
      <c r="G17" s="113">
        <f>C17*D17</f>
        <v>0</v>
      </c>
      <c r="H17" s="25">
        <f>C17*F17</f>
        <v>0</v>
      </c>
      <c r="I17" s="12"/>
      <c r="J17" s="12"/>
      <c r="K17" s="11"/>
    </row>
    <row r="18" spans="1:11" ht="15">
      <c r="A18" s="49">
        <v>11</v>
      </c>
      <c r="B18" s="110" t="s">
        <v>33</v>
      </c>
      <c r="C18" s="111">
        <v>13.5</v>
      </c>
      <c r="D18" s="78"/>
      <c r="E18" s="59"/>
      <c r="F18" s="79">
        <f>D18-E18</f>
        <v>0</v>
      </c>
      <c r="G18" s="113">
        <f>C18*D18</f>
        <v>0</v>
      </c>
      <c r="H18" s="25">
        <f>C18*F18</f>
        <v>0</v>
      </c>
      <c r="I18" s="12"/>
      <c r="J18" s="12"/>
      <c r="K18" s="11"/>
    </row>
    <row r="19" spans="1:11" ht="15.75" thickBot="1">
      <c r="A19" s="57">
        <v>12</v>
      </c>
      <c r="B19" s="110" t="s">
        <v>34</v>
      </c>
      <c r="C19" s="111">
        <v>3.6</v>
      </c>
      <c r="D19" s="93"/>
      <c r="E19" s="115"/>
      <c r="F19" s="95">
        <f>D19-E19</f>
        <v>0</v>
      </c>
      <c r="G19" s="113">
        <f>C19*D19</f>
        <v>0</v>
      </c>
      <c r="H19" s="25">
        <f>C19*F19</f>
        <v>0</v>
      </c>
      <c r="I19" s="12"/>
      <c r="J19" s="12"/>
      <c r="K19" s="11"/>
    </row>
    <row r="20" spans="1:11" ht="45.75" thickBot="1">
      <c r="A20" s="65"/>
      <c r="B20" s="97" t="s">
        <v>72</v>
      </c>
      <c r="C20" s="98"/>
      <c r="D20" s="97"/>
      <c r="E20" s="76"/>
      <c r="F20" s="90"/>
      <c r="G20" s="91"/>
      <c r="H20" s="76"/>
      <c r="I20" s="12"/>
      <c r="J20" s="12"/>
      <c r="K20" s="11"/>
    </row>
    <row r="21" spans="1:11" ht="15">
      <c r="A21" s="116">
        <v>13</v>
      </c>
      <c r="B21" s="110" t="s">
        <v>32</v>
      </c>
      <c r="C21" s="111">
        <v>233606.7</v>
      </c>
      <c r="D21" s="96"/>
      <c r="E21" s="112"/>
      <c r="F21" s="79">
        <f aca="true" t="shared" si="0" ref="F21:F27">D21-E21</f>
        <v>0</v>
      </c>
      <c r="G21" s="113">
        <f aca="true" t="shared" si="1" ref="G21:G27">C21*D21</f>
        <v>0</v>
      </c>
      <c r="H21" s="25">
        <f aca="true" t="shared" si="2" ref="H21:H27">C21*F21</f>
        <v>0</v>
      </c>
      <c r="I21" s="12"/>
      <c r="J21" s="12"/>
      <c r="K21" s="11"/>
    </row>
    <row r="22" spans="1:11" ht="15">
      <c r="A22" s="49">
        <v>14</v>
      </c>
      <c r="B22" s="110" t="s">
        <v>33</v>
      </c>
      <c r="C22" s="111">
        <v>900</v>
      </c>
      <c r="D22" s="78"/>
      <c r="E22" s="59"/>
      <c r="F22" s="79">
        <f t="shared" si="0"/>
        <v>0</v>
      </c>
      <c r="G22" s="113">
        <f t="shared" si="1"/>
        <v>0</v>
      </c>
      <c r="H22" s="25">
        <f t="shared" si="2"/>
        <v>0</v>
      </c>
      <c r="I22" s="12"/>
      <c r="J22" s="12"/>
      <c r="K22" s="11"/>
    </row>
    <row r="23" spans="1:11" ht="15.75" thickBot="1">
      <c r="A23" s="57">
        <v>15</v>
      </c>
      <c r="B23" s="110" t="s">
        <v>34</v>
      </c>
      <c r="C23" s="111">
        <v>450</v>
      </c>
      <c r="D23" s="93"/>
      <c r="E23" s="115"/>
      <c r="F23" s="95">
        <f t="shared" si="0"/>
        <v>0</v>
      </c>
      <c r="G23" s="113">
        <f t="shared" si="1"/>
        <v>0</v>
      </c>
      <c r="H23" s="25">
        <f t="shared" si="2"/>
        <v>0</v>
      </c>
      <c r="I23" s="12"/>
      <c r="J23" s="12"/>
      <c r="K23" s="11"/>
    </row>
    <row r="24" spans="1:11" ht="45.75" thickBot="1">
      <c r="A24" s="65"/>
      <c r="B24" s="97" t="s">
        <v>73</v>
      </c>
      <c r="C24" s="98"/>
      <c r="D24" s="97"/>
      <c r="E24" s="76"/>
      <c r="F24" s="90"/>
      <c r="G24" s="91"/>
      <c r="H24" s="76"/>
      <c r="I24" s="12"/>
      <c r="J24" s="12"/>
      <c r="K24" s="11"/>
    </row>
    <row r="25" spans="1:11" ht="15">
      <c r="A25" s="116">
        <v>16</v>
      </c>
      <c r="B25" s="110" t="s">
        <v>32</v>
      </c>
      <c r="C25" s="111">
        <v>3105</v>
      </c>
      <c r="D25" s="96"/>
      <c r="E25" s="112"/>
      <c r="F25" s="79">
        <f t="shared" si="0"/>
        <v>0</v>
      </c>
      <c r="G25" s="113">
        <f t="shared" si="1"/>
        <v>0</v>
      </c>
      <c r="H25" s="25">
        <f t="shared" si="2"/>
        <v>0</v>
      </c>
      <c r="I25" s="12"/>
      <c r="J25" s="12"/>
      <c r="K25" s="11"/>
    </row>
    <row r="26" spans="1:11" ht="15">
      <c r="A26" s="49">
        <v>17</v>
      </c>
      <c r="B26" s="110" t="s">
        <v>33</v>
      </c>
      <c r="C26" s="111">
        <v>36</v>
      </c>
      <c r="D26" s="78"/>
      <c r="E26" s="59"/>
      <c r="F26" s="79">
        <f t="shared" si="0"/>
        <v>0</v>
      </c>
      <c r="G26" s="113">
        <f t="shared" si="1"/>
        <v>0</v>
      </c>
      <c r="H26" s="25">
        <f t="shared" si="2"/>
        <v>0</v>
      </c>
      <c r="I26" s="12"/>
      <c r="J26" s="12"/>
      <c r="K26" s="11"/>
    </row>
    <row r="27" spans="1:11" ht="15.75" thickBot="1">
      <c r="A27" s="57">
        <v>18</v>
      </c>
      <c r="B27" s="110" t="s">
        <v>34</v>
      </c>
      <c r="C27" s="111">
        <v>7.2</v>
      </c>
      <c r="D27" s="93"/>
      <c r="E27" s="115"/>
      <c r="F27" s="95">
        <f t="shared" si="0"/>
        <v>0</v>
      </c>
      <c r="G27" s="113">
        <f t="shared" si="1"/>
        <v>0</v>
      </c>
      <c r="H27" s="25">
        <f t="shared" si="2"/>
        <v>0</v>
      </c>
      <c r="I27" s="12"/>
      <c r="J27" s="12"/>
      <c r="K27" s="11"/>
    </row>
    <row r="28" spans="1:11" ht="45.75" thickBot="1">
      <c r="A28" s="65"/>
      <c r="B28" s="97" t="s">
        <v>74</v>
      </c>
      <c r="C28" s="98"/>
      <c r="D28" s="97"/>
      <c r="E28" s="76"/>
      <c r="F28" s="90"/>
      <c r="G28" s="91"/>
      <c r="H28" s="76"/>
      <c r="I28" s="12" t="s">
        <v>47</v>
      </c>
      <c r="J28" s="12"/>
      <c r="K28" s="11"/>
    </row>
    <row r="29" spans="1:11" ht="15">
      <c r="A29" s="116">
        <v>19</v>
      </c>
      <c r="B29" s="110" t="s">
        <v>32</v>
      </c>
      <c r="C29" s="111">
        <v>199800</v>
      </c>
      <c r="D29" s="96"/>
      <c r="E29" s="112"/>
      <c r="F29" s="79">
        <f>D29-E29</f>
        <v>0</v>
      </c>
      <c r="G29" s="113">
        <f>C29*D29</f>
        <v>0</v>
      </c>
      <c r="H29" s="25">
        <f>C29*F29</f>
        <v>0</v>
      </c>
      <c r="I29" s="12"/>
      <c r="J29" s="12"/>
      <c r="K29" s="11"/>
    </row>
    <row r="30" spans="1:11" ht="15">
      <c r="A30" s="49">
        <v>20</v>
      </c>
      <c r="B30" s="110" t="s">
        <v>33</v>
      </c>
      <c r="C30" s="111">
        <v>450</v>
      </c>
      <c r="D30" s="78"/>
      <c r="E30" s="59"/>
      <c r="F30" s="79">
        <f>D30-E30</f>
        <v>0</v>
      </c>
      <c r="G30" s="113">
        <f>C30*D30</f>
        <v>0</v>
      </c>
      <c r="H30" s="25">
        <f>C30*F30</f>
        <v>0</v>
      </c>
      <c r="I30" s="12"/>
      <c r="J30" s="12"/>
      <c r="K30" s="11"/>
    </row>
    <row r="31" spans="1:11" ht="15.75" thickBot="1">
      <c r="A31" s="57">
        <v>21</v>
      </c>
      <c r="B31" s="110" t="s">
        <v>34</v>
      </c>
      <c r="C31" s="111">
        <v>87.3</v>
      </c>
      <c r="D31" s="93"/>
      <c r="E31" s="115"/>
      <c r="F31" s="95">
        <f>D31-E31</f>
        <v>0</v>
      </c>
      <c r="G31" s="113">
        <f>C31*D31</f>
        <v>0</v>
      </c>
      <c r="H31" s="25">
        <f>C31*F31</f>
        <v>0</v>
      </c>
      <c r="I31" s="12"/>
      <c r="J31" s="12"/>
      <c r="K31" s="11"/>
    </row>
    <row r="32" spans="1:11" ht="45.75" thickBot="1">
      <c r="A32" s="65"/>
      <c r="B32" s="97" t="s">
        <v>75</v>
      </c>
      <c r="C32" s="98"/>
      <c r="D32" s="97"/>
      <c r="E32" s="76"/>
      <c r="F32" s="90"/>
      <c r="G32" s="91"/>
      <c r="H32" s="76"/>
      <c r="I32" s="12"/>
      <c r="J32" s="12" t="s">
        <v>47</v>
      </c>
      <c r="K32" s="11"/>
    </row>
    <row r="33" spans="1:11" ht="15">
      <c r="A33" s="116">
        <v>22</v>
      </c>
      <c r="B33" s="110" t="s">
        <v>32</v>
      </c>
      <c r="C33" s="111">
        <v>2700</v>
      </c>
      <c r="D33" s="96"/>
      <c r="E33" s="112"/>
      <c r="F33" s="79">
        <f>D33-E33</f>
        <v>0</v>
      </c>
      <c r="G33" s="113">
        <f>C33*D33</f>
        <v>0</v>
      </c>
      <c r="H33" s="25">
        <f>C33*F33</f>
        <v>0</v>
      </c>
      <c r="I33" s="12"/>
      <c r="J33" s="12"/>
      <c r="K33" s="11"/>
    </row>
    <row r="34" spans="1:11" ht="15">
      <c r="A34" s="49">
        <v>23</v>
      </c>
      <c r="B34" s="110" t="s">
        <v>33</v>
      </c>
      <c r="C34" s="111">
        <v>180</v>
      </c>
      <c r="D34" s="78"/>
      <c r="E34" s="59"/>
      <c r="F34" s="79">
        <f>D34-E34</f>
        <v>0</v>
      </c>
      <c r="G34" s="113">
        <f>C34*D34</f>
        <v>0</v>
      </c>
      <c r="H34" s="25">
        <f>C34*F34</f>
        <v>0</v>
      </c>
      <c r="I34" s="12"/>
      <c r="J34" s="12"/>
      <c r="K34" s="11"/>
    </row>
    <row r="35" spans="1:11" ht="15.75" thickBot="1">
      <c r="A35" s="57">
        <v>24</v>
      </c>
      <c r="B35" s="110" t="s">
        <v>34</v>
      </c>
      <c r="C35" s="111">
        <v>27.9</v>
      </c>
      <c r="D35" s="93"/>
      <c r="E35" s="115"/>
      <c r="F35" s="95">
        <f>D35-E35</f>
        <v>0</v>
      </c>
      <c r="G35" s="113">
        <f>C35*D35</f>
        <v>0</v>
      </c>
      <c r="H35" s="25">
        <f>C35*F35</f>
        <v>0</v>
      </c>
      <c r="I35" s="12"/>
      <c r="J35" s="12"/>
      <c r="K35" s="11"/>
    </row>
    <row r="36" spans="1:11" ht="15.75" thickBot="1">
      <c r="A36" s="65"/>
      <c r="B36" s="97" t="s">
        <v>0</v>
      </c>
      <c r="C36" s="99"/>
      <c r="D36" s="100"/>
      <c r="E36" s="76"/>
      <c r="F36" s="90"/>
      <c r="G36" s="91"/>
      <c r="H36" s="76"/>
      <c r="I36" s="12"/>
      <c r="J36" s="12"/>
      <c r="K36" s="11"/>
    </row>
    <row r="37" spans="1:11" ht="13.5" customHeight="1">
      <c r="A37" s="49">
        <v>25</v>
      </c>
      <c r="B37" s="117" t="s">
        <v>1</v>
      </c>
      <c r="C37" s="111">
        <v>110.7</v>
      </c>
      <c r="D37" s="78"/>
      <c r="E37" s="59"/>
      <c r="F37" s="79">
        <f>D37-E37</f>
        <v>0</v>
      </c>
      <c r="G37" s="113">
        <f>C37*D37</f>
        <v>0</v>
      </c>
      <c r="H37" s="25">
        <f aca="true" t="shared" si="3" ref="H37:H51">C37*F37</f>
        <v>0</v>
      </c>
      <c r="I37" s="12"/>
      <c r="J37" s="12"/>
      <c r="K37" s="11"/>
    </row>
    <row r="38" spans="1:11" ht="15">
      <c r="A38" s="49">
        <v>26</v>
      </c>
      <c r="B38" s="117" t="s">
        <v>2</v>
      </c>
      <c r="C38" s="111">
        <v>542.37</v>
      </c>
      <c r="D38" s="78"/>
      <c r="E38" s="59"/>
      <c r="F38" s="79">
        <f>D38-E38</f>
        <v>0</v>
      </c>
      <c r="G38" s="113">
        <f>C38*D38</f>
        <v>0</v>
      </c>
      <c r="H38" s="25">
        <f t="shared" si="3"/>
        <v>0</v>
      </c>
      <c r="I38" s="12"/>
      <c r="J38" s="12"/>
      <c r="K38" s="11"/>
    </row>
    <row r="39" spans="1:11" ht="30.75" customHeight="1" thickBot="1">
      <c r="A39" s="49">
        <v>27</v>
      </c>
      <c r="B39" s="117" t="s">
        <v>50</v>
      </c>
      <c r="C39" s="111">
        <v>1490.175</v>
      </c>
      <c r="D39" s="93"/>
      <c r="E39" s="115"/>
      <c r="F39" s="95">
        <f>D39-E39</f>
        <v>0</v>
      </c>
      <c r="G39" s="113">
        <f>C39*D39</f>
        <v>0</v>
      </c>
      <c r="H39" s="25">
        <f t="shared" si="3"/>
        <v>0</v>
      </c>
      <c r="I39" s="12"/>
      <c r="J39" s="12"/>
      <c r="K39" s="12"/>
    </row>
    <row r="40" spans="1:11" ht="30.75" thickBot="1">
      <c r="A40" s="65"/>
      <c r="B40" s="97" t="s">
        <v>4</v>
      </c>
      <c r="C40" s="98"/>
      <c r="D40" s="97"/>
      <c r="E40" s="76"/>
      <c r="F40" s="90"/>
      <c r="G40" s="91"/>
      <c r="H40" s="76"/>
      <c r="I40" s="12"/>
      <c r="J40" s="12"/>
      <c r="K40" s="12"/>
    </row>
    <row r="41" spans="1:11" ht="15">
      <c r="A41" s="49">
        <v>28</v>
      </c>
      <c r="B41" s="117" t="s">
        <v>1</v>
      </c>
      <c r="C41" s="111">
        <v>1.79</v>
      </c>
      <c r="D41" s="78"/>
      <c r="E41" s="59"/>
      <c r="F41" s="79">
        <f>D41-E41</f>
        <v>0</v>
      </c>
      <c r="G41" s="113">
        <f>C41*D41</f>
        <v>0</v>
      </c>
      <c r="H41" s="25">
        <f t="shared" si="3"/>
        <v>0</v>
      </c>
      <c r="I41" s="12"/>
      <c r="J41" s="12"/>
      <c r="K41" s="12"/>
    </row>
    <row r="42" spans="1:11" ht="15">
      <c r="A42" s="49">
        <v>29</v>
      </c>
      <c r="B42" s="117" t="s">
        <v>2</v>
      </c>
      <c r="C42" s="111">
        <v>62.65</v>
      </c>
      <c r="D42" s="78"/>
      <c r="E42" s="59"/>
      <c r="F42" s="79">
        <f>D42-E42</f>
        <v>0</v>
      </c>
      <c r="G42" s="113">
        <f>C42*D42</f>
        <v>0</v>
      </c>
      <c r="H42" s="25">
        <f t="shared" si="3"/>
        <v>0</v>
      </c>
      <c r="I42" s="12"/>
      <c r="J42" s="12"/>
      <c r="K42" s="12"/>
    </row>
    <row r="43" spans="1:11" ht="15.75" thickBot="1">
      <c r="A43" s="57">
        <v>30</v>
      </c>
      <c r="B43" s="118" t="s">
        <v>3</v>
      </c>
      <c r="C43" s="111">
        <v>134.25</v>
      </c>
      <c r="D43" s="93"/>
      <c r="E43" s="115"/>
      <c r="F43" s="95">
        <f>D43-E43</f>
        <v>0</v>
      </c>
      <c r="G43" s="113">
        <f>C43*D43</f>
        <v>0</v>
      </c>
      <c r="H43" s="25">
        <f t="shared" si="3"/>
        <v>0</v>
      </c>
      <c r="I43" s="12"/>
      <c r="J43" s="12"/>
      <c r="K43" s="12"/>
    </row>
    <row r="44" spans="1:11" ht="30.75" thickBot="1">
      <c r="A44" s="65"/>
      <c r="B44" s="97" t="s">
        <v>5</v>
      </c>
      <c r="C44" s="98"/>
      <c r="D44" s="97"/>
      <c r="E44" s="76"/>
      <c r="F44" s="90"/>
      <c r="G44" s="91"/>
      <c r="H44" s="76"/>
      <c r="I44" s="12"/>
      <c r="J44" s="12"/>
      <c r="K44" s="12"/>
    </row>
    <row r="45" spans="1:11" ht="15">
      <c r="A45" s="49">
        <v>31</v>
      </c>
      <c r="B45" s="117" t="s">
        <v>1</v>
      </c>
      <c r="C45" s="111">
        <v>1.79</v>
      </c>
      <c r="D45" s="78"/>
      <c r="E45" s="59"/>
      <c r="F45" s="79">
        <f>D45-E45</f>
        <v>0</v>
      </c>
      <c r="G45" s="113">
        <f>C45*D45</f>
        <v>0</v>
      </c>
      <c r="H45" s="25">
        <f t="shared" si="3"/>
        <v>0</v>
      </c>
      <c r="I45" s="12"/>
      <c r="J45" s="12"/>
      <c r="K45" s="12"/>
    </row>
    <row r="46" spans="1:11" ht="15">
      <c r="A46" s="49">
        <v>32</v>
      </c>
      <c r="B46" s="117" t="s">
        <v>2</v>
      </c>
      <c r="C46" s="111">
        <v>62.65</v>
      </c>
      <c r="D46" s="78"/>
      <c r="E46" s="59"/>
      <c r="F46" s="79">
        <f>D46-E46</f>
        <v>0</v>
      </c>
      <c r="G46" s="113">
        <f>C46*D46</f>
        <v>0</v>
      </c>
      <c r="H46" s="25">
        <f t="shared" si="3"/>
        <v>0</v>
      </c>
      <c r="I46" s="12"/>
      <c r="J46" s="12"/>
      <c r="K46" s="12"/>
    </row>
    <row r="47" spans="1:11" ht="15.75" thickBot="1">
      <c r="A47" s="49">
        <v>33</v>
      </c>
      <c r="B47" s="118" t="s">
        <v>49</v>
      </c>
      <c r="C47" s="111">
        <v>89.5</v>
      </c>
      <c r="D47" s="93"/>
      <c r="E47" s="115"/>
      <c r="F47" s="95">
        <f>D47-E47</f>
        <v>0</v>
      </c>
      <c r="G47" s="113">
        <f>C47*D47</f>
        <v>0</v>
      </c>
      <c r="H47" s="25">
        <f t="shared" si="3"/>
        <v>0</v>
      </c>
      <c r="I47" s="12"/>
      <c r="J47" s="12"/>
      <c r="K47" s="12"/>
    </row>
    <row r="48" spans="1:11" ht="15.75" thickBot="1">
      <c r="A48" s="65"/>
      <c r="B48" s="97" t="s">
        <v>6</v>
      </c>
      <c r="C48" s="99"/>
      <c r="D48" s="100"/>
      <c r="E48" s="76"/>
      <c r="F48" s="90"/>
      <c r="G48" s="91"/>
      <c r="H48" s="76"/>
      <c r="I48" s="12"/>
      <c r="J48" s="12"/>
      <c r="K48" s="12"/>
    </row>
    <row r="49" spans="1:11" ht="15" customHeight="1">
      <c r="A49" s="49">
        <v>34</v>
      </c>
      <c r="B49" s="117" t="s">
        <v>1</v>
      </c>
      <c r="C49" s="111">
        <v>1.79</v>
      </c>
      <c r="D49" s="78"/>
      <c r="E49" s="59"/>
      <c r="F49" s="79">
        <f>D49-E49</f>
        <v>0</v>
      </c>
      <c r="G49" s="113">
        <f>C49*D49</f>
        <v>0</v>
      </c>
      <c r="H49" s="25">
        <f t="shared" si="3"/>
        <v>0</v>
      </c>
      <c r="I49" s="12"/>
      <c r="J49" s="12"/>
      <c r="K49" s="12"/>
    </row>
    <row r="50" spans="1:11" ht="15">
      <c r="A50" s="28">
        <v>35</v>
      </c>
      <c r="B50" s="117" t="s">
        <v>2</v>
      </c>
      <c r="C50" s="111">
        <v>35.8</v>
      </c>
      <c r="D50" s="78"/>
      <c r="E50" s="59"/>
      <c r="F50" s="79">
        <f>D50-E50</f>
        <v>0</v>
      </c>
      <c r="G50" s="113">
        <f>C50*D50</f>
        <v>0</v>
      </c>
      <c r="H50" s="25">
        <f t="shared" si="3"/>
        <v>0</v>
      </c>
      <c r="I50" s="12"/>
      <c r="J50" s="12"/>
      <c r="K50" s="12"/>
    </row>
    <row r="51" spans="1:11" ht="15.75" thickBot="1">
      <c r="A51" s="31">
        <v>36</v>
      </c>
      <c r="B51" s="118" t="s">
        <v>3</v>
      </c>
      <c r="C51" s="111">
        <v>44.75</v>
      </c>
      <c r="D51" s="93"/>
      <c r="E51" s="115"/>
      <c r="F51" s="95">
        <f>D51-E51</f>
        <v>0</v>
      </c>
      <c r="G51" s="113">
        <f>C51*D51</f>
        <v>0</v>
      </c>
      <c r="H51" s="25">
        <f t="shared" si="3"/>
        <v>0</v>
      </c>
      <c r="I51" s="12"/>
      <c r="J51" s="12"/>
      <c r="K51" s="12"/>
    </row>
    <row r="52" spans="1:11" ht="15.75" thickBot="1">
      <c r="A52" s="65"/>
      <c r="B52" s="97" t="s">
        <v>0</v>
      </c>
      <c r="C52" s="99"/>
      <c r="D52" s="100"/>
      <c r="E52" s="76"/>
      <c r="F52" s="90"/>
      <c r="G52" s="91"/>
      <c r="H52" s="76"/>
      <c r="I52" s="12"/>
      <c r="J52" s="12"/>
      <c r="K52" s="12"/>
    </row>
    <row r="53" spans="1:11" ht="15">
      <c r="A53" s="28">
        <v>37</v>
      </c>
      <c r="B53" s="117" t="s">
        <v>7</v>
      </c>
      <c r="C53" s="111">
        <v>1.78</v>
      </c>
      <c r="D53" s="78"/>
      <c r="E53" s="59"/>
      <c r="F53" s="79">
        <f aca="true" t="shared" si="4" ref="F53:F64">D53-E53</f>
        <v>0</v>
      </c>
      <c r="G53" s="113">
        <f aca="true" t="shared" si="5" ref="G53:G64">C53*D53</f>
        <v>0</v>
      </c>
      <c r="H53" s="25">
        <f aca="true" t="shared" si="6" ref="H53:H64">C53*F53</f>
        <v>0</v>
      </c>
      <c r="I53" s="12"/>
      <c r="J53" s="12"/>
      <c r="K53" s="12"/>
    </row>
    <row r="54" spans="1:11" ht="15">
      <c r="A54" s="28">
        <f>A53+1</f>
        <v>38</v>
      </c>
      <c r="B54" s="117" t="s">
        <v>8</v>
      </c>
      <c r="C54" s="111">
        <v>1.78</v>
      </c>
      <c r="D54" s="78"/>
      <c r="E54" s="59"/>
      <c r="F54" s="79">
        <f t="shared" si="4"/>
        <v>0</v>
      </c>
      <c r="G54" s="113">
        <f t="shared" si="5"/>
        <v>0</v>
      </c>
      <c r="H54" s="25">
        <f t="shared" si="6"/>
        <v>0</v>
      </c>
      <c r="I54" s="12"/>
      <c r="J54" s="12"/>
      <c r="K54" s="12"/>
    </row>
    <row r="55" spans="1:11" ht="15">
      <c r="A55" s="28">
        <f>A54+1</f>
        <v>39</v>
      </c>
      <c r="B55" s="117" t="s">
        <v>9</v>
      </c>
      <c r="C55" s="111">
        <v>0.89</v>
      </c>
      <c r="D55" s="78"/>
      <c r="E55" s="59"/>
      <c r="F55" s="79">
        <f t="shared" si="4"/>
        <v>0</v>
      </c>
      <c r="G55" s="113">
        <f t="shared" si="5"/>
        <v>0</v>
      </c>
      <c r="H55" s="25">
        <f t="shared" si="6"/>
        <v>0</v>
      </c>
      <c r="I55" s="12"/>
      <c r="J55" s="12"/>
      <c r="K55" s="12"/>
    </row>
    <row r="56" spans="1:11" ht="15">
      <c r="A56" s="28">
        <f>A55+1</f>
        <v>40</v>
      </c>
      <c r="B56" s="117" t="s">
        <v>12</v>
      </c>
      <c r="C56" s="111">
        <v>0.89</v>
      </c>
      <c r="D56" s="78"/>
      <c r="E56" s="59"/>
      <c r="F56" s="79">
        <f t="shared" si="4"/>
        <v>0</v>
      </c>
      <c r="G56" s="113">
        <f t="shared" si="5"/>
        <v>0</v>
      </c>
      <c r="H56" s="25">
        <f t="shared" si="6"/>
        <v>0</v>
      </c>
      <c r="I56" s="12"/>
      <c r="J56" s="12"/>
      <c r="K56" s="12"/>
    </row>
    <row r="57" spans="1:11" ht="15">
      <c r="A57" s="28">
        <v>41</v>
      </c>
      <c r="B57" s="117" t="s">
        <v>51</v>
      </c>
      <c r="C57" s="111">
        <v>0.89</v>
      </c>
      <c r="D57" s="78"/>
      <c r="E57" s="59"/>
      <c r="F57" s="79">
        <f t="shared" si="4"/>
        <v>0</v>
      </c>
      <c r="G57" s="113">
        <f t="shared" si="5"/>
        <v>0</v>
      </c>
      <c r="H57" s="25">
        <f t="shared" si="6"/>
        <v>0</v>
      </c>
      <c r="I57" s="12"/>
      <c r="J57" s="12"/>
      <c r="K57" s="12"/>
    </row>
    <row r="58" spans="1:11" ht="15">
      <c r="A58" s="28">
        <f>A57+1</f>
        <v>42</v>
      </c>
      <c r="B58" s="34" t="s">
        <v>10</v>
      </c>
      <c r="C58" s="22">
        <v>8.9</v>
      </c>
      <c r="D58" s="78"/>
      <c r="E58" s="30"/>
      <c r="F58" s="79">
        <f t="shared" si="4"/>
        <v>0</v>
      </c>
      <c r="G58" s="24">
        <f t="shared" si="5"/>
        <v>0</v>
      </c>
      <c r="H58" s="35">
        <f t="shared" si="6"/>
        <v>0</v>
      </c>
      <c r="I58" s="12"/>
      <c r="J58" s="12"/>
      <c r="K58" s="12"/>
    </row>
    <row r="59" spans="1:11" ht="15">
      <c r="A59" s="28">
        <f>A58+1</f>
        <v>43</v>
      </c>
      <c r="B59" s="34" t="s">
        <v>52</v>
      </c>
      <c r="C59" s="22">
        <v>4.45</v>
      </c>
      <c r="D59" s="78"/>
      <c r="E59" s="30"/>
      <c r="F59" s="79">
        <f t="shared" si="4"/>
        <v>0</v>
      </c>
      <c r="G59" s="24">
        <f t="shared" si="5"/>
        <v>0</v>
      </c>
      <c r="H59" s="35">
        <f t="shared" si="6"/>
        <v>0</v>
      </c>
      <c r="I59" s="12"/>
      <c r="J59" s="12"/>
      <c r="K59" s="12"/>
    </row>
    <row r="60" spans="1:11" ht="30" customHeight="1">
      <c r="A60" s="28">
        <f>A59+1</f>
        <v>44</v>
      </c>
      <c r="B60" s="34" t="s">
        <v>53</v>
      </c>
      <c r="C60" s="22">
        <v>0.89</v>
      </c>
      <c r="D60" s="78"/>
      <c r="E60" s="30"/>
      <c r="F60" s="79">
        <f t="shared" si="4"/>
        <v>0</v>
      </c>
      <c r="G60" s="24">
        <f t="shared" si="5"/>
        <v>0</v>
      </c>
      <c r="H60" s="35">
        <f t="shared" si="6"/>
        <v>0</v>
      </c>
      <c r="I60" s="12"/>
      <c r="J60" s="12"/>
      <c r="K60" s="12"/>
    </row>
    <row r="61" spans="1:11" ht="30" customHeight="1">
      <c r="A61" s="28">
        <v>45</v>
      </c>
      <c r="B61" s="34" t="s">
        <v>56</v>
      </c>
      <c r="C61" s="22">
        <v>0.89</v>
      </c>
      <c r="D61" s="78"/>
      <c r="E61" s="30"/>
      <c r="F61" s="79">
        <f t="shared" si="4"/>
        <v>0</v>
      </c>
      <c r="G61" s="24">
        <f t="shared" si="5"/>
        <v>0</v>
      </c>
      <c r="H61" s="35">
        <f t="shared" si="6"/>
        <v>0</v>
      </c>
      <c r="I61" s="12"/>
      <c r="J61" s="12"/>
      <c r="K61" s="12"/>
    </row>
    <row r="62" spans="1:11" ht="34.5" customHeight="1">
      <c r="A62" s="28">
        <v>46</v>
      </c>
      <c r="B62" s="34" t="s">
        <v>54</v>
      </c>
      <c r="C62" s="22">
        <v>0.89</v>
      </c>
      <c r="D62" s="78"/>
      <c r="E62" s="30"/>
      <c r="F62" s="79">
        <f t="shared" si="4"/>
        <v>0</v>
      </c>
      <c r="G62" s="24">
        <f t="shared" si="5"/>
        <v>0</v>
      </c>
      <c r="H62" s="35">
        <f t="shared" si="6"/>
        <v>0</v>
      </c>
      <c r="I62" s="12"/>
      <c r="J62" s="12"/>
      <c r="K62" s="12"/>
    </row>
    <row r="63" spans="1:11" ht="29.25" customHeight="1">
      <c r="A63" s="28">
        <f>A62+1</f>
        <v>47</v>
      </c>
      <c r="B63" s="117" t="s">
        <v>67</v>
      </c>
      <c r="C63" s="111">
        <v>0.89</v>
      </c>
      <c r="D63" s="78"/>
      <c r="E63" s="59"/>
      <c r="F63" s="79">
        <f t="shared" si="4"/>
        <v>0</v>
      </c>
      <c r="G63" s="113">
        <f t="shared" si="5"/>
        <v>0</v>
      </c>
      <c r="H63" s="25">
        <f t="shared" si="6"/>
        <v>0</v>
      </c>
      <c r="I63" s="12"/>
      <c r="J63" s="12"/>
      <c r="K63" s="12"/>
    </row>
    <row r="64" spans="1:11" ht="30.75" customHeight="1" thickBot="1">
      <c r="A64" s="28">
        <f>A63+1</f>
        <v>48</v>
      </c>
      <c r="B64" s="118" t="s">
        <v>55</v>
      </c>
      <c r="C64" s="111">
        <v>0.89</v>
      </c>
      <c r="D64" s="93"/>
      <c r="E64" s="115"/>
      <c r="F64" s="95">
        <f t="shared" si="4"/>
        <v>0</v>
      </c>
      <c r="G64" s="113">
        <f t="shared" si="5"/>
        <v>0</v>
      </c>
      <c r="H64" s="25">
        <f t="shared" si="6"/>
        <v>0</v>
      </c>
      <c r="I64" s="12"/>
      <c r="J64" s="12"/>
      <c r="K64" s="12"/>
    </row>
    <row r="65" spans="1:11" ht="30.75" thickBot="1">
      <c r="A65" s="65"/>
      <c r="B65" s="97" t="s">
        <v>4</v>
      </c>
      <c r="C65" s="98"/>
      <c r="D65" s="97"/>
      <c r="E65" s="76"/>
      <c r="F65" s="90"/>
      <c r="G65" s="91"/>
      <c r="H65" s="76"/>
      <c r="I65" s="12"/>
      <c r="J65" s="12"/>
      <c r="K65" s="12"/>
    </row>
    <row r="66" spans="1:11" ht="15">
      <c r="A66" s="28">
        <v>49</v>
      </c>
      <c r="B66" s="117" t="s">
        <v>7</v>
      </c>
      <c r="C66" s="111">
        <v>0.89</v>
      </c>
      <c r="D66" s="78"/>
      <c r="E66" s="59"/>
      <c r="F66" s="79">
        <f>D66-E66</f>
        <v>0</v>
      </c>
      <c r="G66" s="113">
        <f>C66*D66</f>
        <v>0</v>
      </c>
      <c r="H66" s="25">
        <f>C66*F66</f>
        <v>0</v>
      </c>
      <c r="I66" s="12"/>
      <c r="J66" s="12"/>
      <c r="K66" s="12"/>
    </row>
    <row r="67" spans="1:11" ht="15">
      <c r="A67" s="28">
        <f>A66+1</f>
        <v>50</v>
      </c>
      <c r="B67" s="117" t="s">
        <v>12</v>
      </c>
      <c r="C67" s="111">
        <v>0.89</v>
      </c>
      <c r="D67" s="78"/>
      <c r="E67" s="59"/>
      <c r="F67" s="79">
        <f>D67-E67</f>
        <v>0</v>
      </c>
      <c r="G67" s="113">
        <f>C67*D67</f>
        <v>0</v>
      </c>
      <c r="H67" s="25">
        <f>C67*F67</f>
        <v>0</v>
      </c>
      <c r="I67" s="12"/>
      <c r="J67" s="12"/>
      <c r="K67" s="12"/>
    </row>
    <row r="68" spans="1:11" ht="15">
      <c r="A68" s="28">
        <v>51</v>
      </c>
      <c r="B68" s="117" t="s">
        <v>10</v>
      </c>
      <c r="C68" s="111">
        <v>4.45</v>
      </c>
      <c r="D68" s="78"/>
      <c r="E68" s="59"/>
      <c r="F68" s="79">
        <f>D68-E68</f>
        <v>0</v>
      </c>
      <c r="G68" s="113">
        <f>C68*D68</f>
        <v>0</v>
      </c>
      <c r="H68" s="25">
        <f>C68*F68</f>
        <v>0</v>
      </c>
      <c r="I68" s="12"/>
      <c r="J68" s="12"/>
      <c r="K68" s="12"/>
    </row>
    <row r="69" spans="1:11" ht="15.75" thickBot="1">
      <c r="A69" s="28">
        <f>A68+1</f>
        <v>52</v>
      </c>
      <c r="B69" s="118" t="s">
        <v>11</v>
      </c>
      <c r="C69" s="111">
        <v>0.89</v>
      </c>
      <c r="D69" s="93"/>
      <c r="E69" s="115"/>
      <c r="F69" s="95">
        <f>D69-E69</f>
        <v>0</v>
      </c>
      <c r="G69" s="113">
        <f>C69*D69</f>
        <v>0</v>
      </c>
      <c r="H69" s="25">
        <f>C69*F69</f>
        <v>0</v>
      </c>
      <c r="I69" s="12"/>
      <c r="J69" s="12"/>
      <c r="K69" s="12"/>
    </row>
    <row r="70" spans="1:11" ht="30.75" thickBot="1">
      <c r="A70" s="65"/>
      <c r="B70" s="97" t="s">
        <v>5</v>
      </c>
      <c r="C70" s="98"/>
      <c r="D70" s="97"/>
      <c r="E70" s="76"/>
      <c r="F70" s="90"/>
      <c r="G70" s="91"/>
      <c r="H70" s="76"/>
      <c r="I70" s="12"/>
      <c r="J70" s="12"/>
      <c r="K70" s="12"/>
    </row>
    <row r="71" spans="1:11" ht="15">
      <c r="A71" s="28">
        <v>53</v>
      </c>
      <c r="B71" s="117" t="s">
        <v>7</v>
      </c>
      <c r="C71" s="111">
        <v>0.89</v>
      </c>
      <c r="D71" s="78"/>
      <c r="E71" s="59"/>
      <c r="F71" s="79">
        <f>D71-E71</f>
        <v>0</v>
      </c>
      <c r="G71" s="113">
        <f>C71*D71</f>
        <v>0</v>
      </c>
      <c r="H71" s="25">
        <f>C71*F71</f>
        <v>0</v>
      </c>
      <c r="I71" s="12"/>
      <c r="J71" s="12"/>
      <c r="K71" s="12"/>
    </row>
    <row r="72" spans="1:11" ht="15">
      <c r="A72" s="28">
        <v>54</v>
      </c>
      <c r="B72" s="117" t="s">
        <v>8</v>
      </c>
      <c r="C72" s="111">
        <v>0.89</v>
      </c>
      <c r="D72" s="78"/>
      <c r="E72" s="59"/>
      <c r="F72" s="79">
        <f>D72-E72</f>
        <v>0</v>
      </c>
      <c r="G72" s="113">
        <f>C72*D72</f>
        <v>0</v>
      </c>
      <c r="H72" s="25">
        <f>C72*F72</f>
        <v>0</v>
      </c>
      <c r="I72" s="12"/>
      <c r="J72" s="12"/>
      <c r="K72" s="12"/>
    </row>
    <row r="73" spans="1:11" ht="15">
      <c r="A73" s="28">
        <v>55</v>
      </c>
      <c r="B73" s="117" t="s">
        <v>12</v>
      </c>
      <c r="C73" s="111">
        <v>0.89</v>
      </c>
      <c r="D73" s="78"/>
      <c r="E73" s="59"/>
      <c r="F73" s="79">
        <f>D73-E73</f>
        <v>0</v>
      </c>
      <c r="G73" s="113">
        <f>C73*D73</f>
        <v>0</v>
      </c>
      <c r="H73" s="25">
        <f>C73*F73</f>
        <v>0</v>
      </c>
      <c r="I73" s="12"/>
      <c r="J73" s="12"/>
      <c r="K73" s="12"/>
    </row>
    <row r="74" spans="1:11" ht="15.75" thickBot="1">
      <c r="A74" s="28">
        <v>56</v>
      </c>
      <c r="B74" s="117" t="s">
        <v>10</v>
      </c>
      <c r="C74" s="111">
        <v>1.78</v>
      </c>
      <c r="D74" s="78"/>
      <c r="E74" s="59"/>
      <c r="F74" s="79">
        <f>D74-E74</f>
        <v>0</v>
      </c>
      <c r="G74" s="113">
        <f>C74*D74</f>
        <v>0</v>
      </c>
      <c r="H74" s="25">
        <f>C74*F74</f>
        <v>0</v>
      </c>
      <c r="I74" s="12"/>
      <c r="J74" s="12"/>
      <c r="K74" s="12"/>
    </row>
    <row r="75" spans="1:11" ht="15.75" thickBot="1">
      <c r="A75" s="65"/>
      <c r="B75" s="97" t="s">
        <v>6</v>
      </c>
      <c r="C75" s="99"/>
      <c r="D75" s="100"/>
      <c r="E75" s="76"/>
      <c r="F75" s="90"/>
      <c r="G75" s="91"/>
      <c r="H75" s="76"/>
      <c r="I75" s="12"/>
      <c r="J75" s="12"/>
      <c r="K75" s="12"/>
    </row>
    <row r="76" spans="1:11" ht="15" customHeight="1">
      <c r="A76" s="28">
        <v>57</v>
      </c>
      <c r="B76" s="117" t="s">
        <v>7</v>
      </c>
      <c r="C76" s="111">
        <v>0.89</v>
      </c>
      <c r="D76" s="78"/>
      <c r="E76" s="59"/>
      <c r="F76" s="79">
        <f>D76-E76</f>
        <v>0</v>
      </c>
      <c r="G76" s="113">
        <f>C76*D76</f>
        <v>0</v>
      </c>
      <c r="H76" s="25">
        <f>C76*F76</f>
        <v>0</v>
      </c>
      <c r="I76" s="12"/>
      <c r="J76" s="12"/>
      <c r="K76" s="12"/>
    </row>
    <row r="77" spans="1:11" ht="15">
      <c r="A77" s="28">
        <v>58</v>
      </c>
      <c r="B77" s="117" t="s">
        <v>10</v>
      </c>
      <c r="C77" s="111">
        <v>1.78</v>
      </c>
      <c r="D77" s="78"/>
      <c r="E77" s="59"/>
      <c r="F77" s="79">
        <f>D77-E77</f>
        <v>0</v>
      </c>
      <c r="G77" s="113">
        <f>C77*D77</f>
        <v>0</v>
      </c>
      <c r="H77" s="25">
        <f>C77*F77</f>
        <v>0</v>
      </c>
      <c r="I77" s="12"/>
      <c r="J77" s="12"/>
      <c r="K77" s="12"/>
    </row>
    <row r="78" spans="1:11" ht="15.75" thickBot="1">
      <c r="A78" s="31">
        <v>59</v>
      </c>
      <c r="B78" s="118" t="s">
        <v>11</v>
      </c>
      <c r="C78" s="111">
        <v>0.89</v>
      </c>
      <c r="D78" s="93"/>
      <c r="E78" s="115"/>
      <c r="F78" s="95">
        <f>D78-E78</f>
        <v>0</v>
      </c>
      <c r="G78" s="113">
        <f>C78*D78</f>
        <v>0</v>
      </c>
      <c r="H78" s="25">
        <f>C78*F78</f>
        <v>0</v>
      </c>
      <c r="I78" s="12"/>
      <c r="J78" s="12"/>
      <c r="K78" s="12"/>
    </row>
    <row r="79" spans="1:11" ht="30.75" thickBot="1">
      <c r="A79" s="65"/>
      <c r="B79" s="97" t="s">
        <v>57</v>
      </c>
      <c r="C79" s="99"/>
      <c r="D79" s="100"/>
      <c r="E79" s="76"/>
      <c r="F79" s="90"/>
      <c r="G79" s="91"/>
      <c r="H79" s="76"/>
      <c r="I79" s="12"/>
      <c r="J79" s="12"/>
      <c r="K79" s="12"/>
    </row>
    <row r="80" spans="1:11" ht="15">
      <c r="A80" s="33">
        <v>60</v>
      </c>
      <c r="B80" s="119" t="s">
        <v>59</v>
      </c>
      <c r="C80" s="111">
        <v>71.2</v>
      </c>
      <c r="D80" s="96"/>
      <c r="E80" s="112"/>
      <c r="F80" s="79">
        <f>D80-E80</f>
        <v>0</v>
      </c>
      <c r="G80" s="113">
        <f>C80*D80</f>
        <v>0</v>
      </c>
      <c r="H80" s="25">
        <f>C80*F80</f>
        <v>0</v>
      </c>
      <c r="I80" s="12"/>
      <c r="J80" s="12"/>
      <c r="K80" s="12"/>
    </row>
    <row r="81" spans="1:11" ht="15.75" thickBot="1">
      <c r="A81" s="28">
        <v>61</v>
      </c>
      <c r="B81" s="37" t="s">
        <v>60</v>
      </c>
      <c r="C81" s="22">
        <v>1.78</v>
      </c>
      <c r="D81" s="78"/>
      <c r="E81" s="30"/>
      <c r="F81" s="79">
        <f>D81-E81</f>
        <v>0</v>
      </c>
      <c r="G81" s="24">
        <f>C81*D81</f>
        <v>0</v>
      </c>
      <c r="H81" s="35">
        <f>C81*F81</f>
        <v>0</v>
      </c>
      <c r="I81" s="12"/>
      <c r="J81" s="12"/>
      <c r="K81" s="12"/>
    </row>
    <row r="82" spans="1:11" ht="30.75" thickBot="1">
      <c r="A82" s="65"/>
      <c r="B82" s="97" t="s">
        <v>31</v>
      </c>
      <c r="C82" s="99"/>
      <c r="D82" s="100"/>
      <c r="E82" s="76"/>
      <c r="F82" s="90"/>
      <c r="G82" s="91"/>
      <c r="H82" s="76"/>
      <c r="I82" s="12"/>
      <c r="J82" s="12"/>
      <c r="K82" s="12"/>
    </row>
    <row r="83" spans="1:11" ht="15">
      <c r="A83" s="33">
        <v>62</v>
      </c>
      <c r="B83" s="37" t="s">
        <v>61</v>
      </c>
      <c r="C83" s="22">
        <v>178</v>
      </c>
      <c r="D83" s="96"/>
      <c r="E83" s="23"/>
      <c r="F83" s="79">
        <f>D83-E83</f>
        <v>0</v>
      </c>
      <c r="G83" s="24">
        <f>C83*D83</f>
        <v>0</v>
      </c>
      <c r="H83" s="35">
        <f>C83*F83</f>
        <v>0</v>
      </c>
      <c r="I83" s="12"/>
      <c r="J83" s="12"/>
      <c r="K83" s="12"/>
    </row>
    <row r="84" spans="1:11" ht="15.75" thickBot="1">
      <c r="A84" s="28">
        <v>63</v>
      </c>
      <c r="B84" s="37" t="s">
        <v>62</v>
      </c>
      <c r="C84" s="22">
        <v>2.67</v>
      </c>
      <c r="D84" s="78"/>
      <c r="E84" s="30"/>
      <c r="F84" s="79">
        <f>D84-E84</f>
        <v>0</v>
      </c>
      <c r="G84" s="24">
        <f>C84*D84</f>
        <v>0</v>
      </c>
      <c r="H84" s="35">
        <f>C84*F84</f>
        <v>0</v>
      </c>
      <c r="I84" s="12"/>
      <c r="J84" s="12"/>
      <c r="K84" s="12"/>
    </row>
    <row r="85" spans="1:11" ht="30.75" thickBot="1">
      <c r="A85" s="65"/>
      <c r="B85" s="97" t="s">
        <v>58</v>
      </c>
      <c r="C85" s="98"/>
      <c r="D85" s="97"/>
      <c r="E85" s="76"/>
      <c r="F85" s="90"/>
      <c r="G85" s="91"/>
      <c r="H85" s="76"/>
      <c r="I85" s="12"/>
      <c r="J85" s="12"/>
      <c r="K85" s="12"/>
    </row>
    <row r="86" spans="1:11" ht="15">
      <c r="A86" s="33">
        <v>64</v>
      </c>
      <c r="B86" s="39" t="s">
        <v>63</v>
      </c>
      <c r="C86" s="22">
        <v>0.89</v>
      </c>
      <c r="D86" s="96"/>
      <c r="E86" s="23"/>
      <c r="F86" s="79">
        <f>D86-E86</f>
        <v>0</v>
      </c>
      <c r="G86" s="24">
        <f>C86*D86</f>
        <v>0</v>
      </c>
      <c r="H86" s="35">
        <f>C86*F86</f>
        <v>0</v>
      </c>
      <c r="I86" s="12"/>
      <c r="J86" s="12"/>
      <c r="K86" s="12"/>
    </row>
    <row r="87" spans="1:11" ht="15">
      <c r="A87" s="28">
        <v>65</v>
      </c>
      <c r="B87" s="34" t="s">
        <v>64</v>
      </c>
      <c r="C87" s="22">
        <v>0.89</v>
      </c>
      <c r="D87" s="78"/>
      <c r="E87" s="30"/>
      <c r="F87" s="79">
        <f>D87-E87</f>
        <v>0</v>
      </c>
      <c r="G87" s="24">
        <f>C87*D87</f>
        <v>0</v>
      </c>
      <c r="H87" s="35">
        <f>C87*F87</f>
        <v>0</v>
      </c>
      <c r="I87" s="12"/>
      <c r="J87" s="12"/>
      <c r="K87" s="12"/>
    </row>
    <row r="88" spans="1:11" ht="15">
      <c r="A88" s="28">
        <v>66</v>
      </c>
      <c r="B88" s="34" t="s">
        <v>65</v>
      </c>
      <c r="C88" s="22">
        <v>0.89</v>
      </c>
      <c r="D88" s="78"/>
      <c r="E88" s="30"/>
      <c r="F88" s="79">
        <f>D88-E88</f>
        <v>0</v>
      </c>
      <c r="G88" s="24">
        <f>C88*D88</f>
        <v>0</v>
      </c>
      <c r="H88" s="35">
        <f>C88*F88</f>
        <v>0</v>
      </c>
      <c r="I88" s="12"/>
      <c r="J88" s="12"/>
      <c r="K88" s="12"/>
    </row>
    <row r="89" spans="1:11" ht="15.75" thickBot="1">
      <c r="A89" s="31">
        <v>67</v>
      </c>
      <c r="B89" s="40" t="s">
        <v>66</v>
      </c>
      <c r="C89" s="22">
        <v>0.89</v>
      </c>
      <c r="D89" s="93"/>
      <c r="E89" s="32"/>
      <c r="F89" s="95">
        <f>D89-E89</f>
        <v>0</v>
      </c>
      <c r="G89" s="24">
        <f>C89*D89</f>
        <v>0</v>
      </c>
      <c r="H89" s="35">
        <f>C89*F89</f>
        <v>0</v>
      </c>
      <c r="I89" s="12"/>
      <c r="J89" s="12"/>
      <c r="K89" s="12"/>
    </row>
    <row r="90" spans="1:11" ht="15.75" thickBot="1">
      <c r="A90" s="65"/>
      <c r="B90" s="88" t="s">
        <v>14</v>
      </c>
      <c r="C90" s="82"/>
      <c r="D90" s="89"/>
      <c r="E90" s="76"/>
      <c r="F90" s="90"/>
      <c r="G90" s="91"/>
      <c r="H90" s="76"/>
      <c r="I90" s="12"/>
      <c r="J90" s="12"/>
      <c r="K90" s="12"/>
    </row>
    <row r="91" spans="1:11" ht="60.75" thickBot="1">
      <c r="A91" s="65"/>
      <c r="B91" s="88" t="s">
        <v>43</v>
      </c>
      <c r="C91" s="82"/>
      <c r="D91" s="89"/>
      <c r="E91" s="76"/>
      <c r="F91" s="90"/>
      <c r="G91" s="91"/>
      <c r="H91" s="76"/>
      <c r="I91" s="12"/>
      <c r="J91" s="12"/>
      <c r="K91" s="12"/>
    </row>
    <row r="92" spans="1:11" ht="28.5">
      <c r="A92" s="41">
        <v>68</v>
      </c>
      <c r="B92" s="42" t="s">
        <v>37</v>
      </c>
      <c r="C92" s="22">
        <v>37286.55</v>
      </c>
      <c r="D92" s="87"/>
      <c r="E92" s="43"/>
      <c r="F92" s="94">
        <f aca="true" t="shared" si="7" ref="F92:F110">D92-E92</f>
        <v>0</v>
      </c>
      <c r="G92" s="44">
        <f>C92*D92</f>
        <v>0</v>
      </c>
      <c r="H92" s="45">
        <f>C92*F92</f>
        <v>0</v>
      </c>
      <c r="I92" s="12"/>
      <c r="J92" s="12"/>
      <c r="K92" s="12"/>
    </row>
    <row r="93" spans="1:11" ht="24" customHeight="1">
      <c r="A93" s="28">
        <v>69</v>
      </c>
      <c r="B93" s="42" t="s">
        <v>38</v>
      </c>
      <c r="C93" s="22">
        <v>0.89</v>
      </c>
      <c r="D93" s="78"/>
      <c r="E93" s="30"/>
      <c r="F93" s="79">
        <f t="shared" si="7"/>
        <v>0</v>
      </c>
      <c r="G93" s="46">
        <f aca="true" t="shared" si="8" ref="G93:G100">C93*D93</f>
        <v>0</v>
      </c>
      <c r="H93" s="38">
        <f aca="true" t="shared" si="9" ref="H93:H100">C93*F93</f>
        <v>0</v>
      </c>
      <c r="I93" s="12"/>
      <c r="J93" s="12"/>
      <c r="K93" s="12"/>
    </row>
    <row r="94" spans="1:11" ht="29.25" thickBot="1">
      <c r="A94" s="31">
        <v>70</v>
      </c>
      <c r="B94" s="47" t="s">
        <v>39</v>
      </c>
      <c r="C94" s="22">
        <v>0.89</v>
      </c>
      <c r="D94" s="78"/>
      <c r="E94" s="30"/>
      <c r="F94" s="79">
        <f t="shared" si="7"/>
        <v>0</v>
      </c>
      <c r="G94" s="46">
        <f t="shared" si="8"/>
        <v>0</v>
      </c>
      <c r="H94" s="38">
        <f t="shared" si="9"/>
        <v>0</v>
      </c>
      <c r="I94" s="12"/>
      <c r="J94" s="12"/>
      <c r="K94" s="12"/>
    </row>
    <row r="95" spans="1:11" ht="29.25">
      <c r="A95" s="41">
        <v>71</v>
      </c>
      <c r="B95" s="36" t="s">
        <v>16</v>
      </c>
      <c r="C95" s="22">
        <v>0.89</v>
      </c>
      <c r="D95" s="93"/>
      <c r="E95" s="32"/>
      <c r="F95" s="95">
        <f aca="true" t="shared" si="10" ref="F95:F100">D95-E95</f>
        <v>0</v>
      </c>
      <c r="G95" s="46">
        <f t="shared" si="8"/>
        <v>0</v>
      </c>
      <c r="H95" s="35">
        <f t="shared" si="9"/>
        <v>0</v>
      </c>
      <c r="I95" s="12"/>
      <c r="J95" s="12"/>
      <c r="K95" s="12"/>
    </row>
    <row r="96" spans="1:11" ht="29.25">
      <c r="A96" s="28">
        <v>72</v>
      </c>
      <c r="B96" s="34" t="s">
        <v>18</v>
      </c>
      <c r="C96" s="22">
        <v>0.89</v>
      </c>
      <c r="D96" s="78"/>
      <c r="E96" s="30"/>
      <c r="F96" s="92">
        <f t="shared" si="10"/>
        <v>0</v>
      </c>
      <c r="G96" s="46">
        <f t="shared" si="8"/>
        <v>0</v>
      </c>
      <c r="H96" s="35">
        <f t="shared" si="9"/>
        <v>0</v>
      </c>
      <c r="I96" s="12"/>
      <c r="J96" s="12"/>
      <c r="K96" s="12" t="s">
        <v>47</v>
      </c>
    </row>
    <row r="97" spans="1:11" ht="30" thickBot="1">
      <c r="A97" s="31">
        <v>73</v>
      </c>
      <c r="B97" s="34" t="s">
        <v>20</v>
      </c>
      <c r="C97" s="22">
        <v>0.89</v>
      </c>
      <c r="D97" s="78"/>
      <c r="E97" s="30"/>
      <c r="F97" s="92">
        <f t="shared" si="10"/>
        <v>0</v>
      </c>
      <c r="G97" s="46">
        <f t="shared" si="8"/>
        <v>0</v>
      </c>
      <c r="H97" s="35">
        <f t="shared" si="9"/>
        <v>0</v>
      </c>
      <c r="I97" s="12"/>
      <c r="J97" s="12"/>
      <c r="K97" s="12"/>
    </row>
    <row r="98" spans="1:11" ht="30" hidden="1" thickBot="1">
      <c r="A98" s="49">
        <v>145</v>
      </c>
      <c r="B98" s="34" t="s">
        <v>22</v>
      </c>
      <c r="C98" s="22">
        <v>0</v>
      </c>
      <c r="D98" s="29"/>
      <c r="E98" s="30"/>
      <c r="F98" s="48">
        <f t="shared" si="10"/>
        <v>0</v>
      </c>
      <c r="G98" s="46">
        <f t="shared" si="8"/>
        <v>0</v>
      </c>
      <c r="H98" s="35">
        <f t="shared" si="9"/>
        <v>0</v>
      </c>
      <c r="I98" s="12"/>
      <c r="J98" s="12"/>
      <c r="K98" s="12"/>
    </row>
    <row r="99" spans="1:11" ht="30" hidden="1" thickBot="1">
      <c r="A99" s="49">
        <v>147</v>
      </c>
      <c r="B99" s="34" t="s">
        <v>24</v>
      </c>
      <c r="C99" s="22">
        <v>0</v>
      </c>
      <c r="D99" s="29"/>
      <c r="E99" s="30"/>
      <c r="F99" s="48">
        <f t="shared" si="10"/>
        <v>0</v>
      </c>
      <c r="G99" s="46">
        <f t="shared" si="8"/>
        <v>0</v>
      </c>
      <c r="H99" s="35">
        <f t="shared" si="9"/>
        <v>0</v>
      </c>
      <c r="I99" s="12"/>
      <c r="J99" s="12"/>
      <c r="K99" s="12"/>
    </row>
    <row r="100" spans="1:11" ht="30" hidden="1" thickBot="1">
      <c r="A100" s="50">
        <v>149</v>
      </c>
      <c r="B100" s="51" t="s">
        <v>26</v>
      </c>
      <c r="C100" s="22">
        <v>0</v>
      </c>
      <c r="D100" s="52"/>
      <c r="E100" s="53"/>
      <c r="F100" s="54">
        <f t="shared" si="10"/>
        <v>0</v>
      </c>
      <c r="G100" s="55">
        <f t="shared" si="8"/>
        <v>0</v>
      </c>
      <c r="H100" s="56">
        <f t="shared" si="9"/>
        <v>0</v>
      </c>
      <c r="I100" s="12"/>
      <c r="J100" s="12"/>
      <c r="K100" s="12"/>
    </row>
    <row r="101" spans="1:11" ht="45.75" thickBot="1">
      <c r="A101" s="64"/>
      <c r="B101" s="88" t="s">
        <v>44</v>
      </c>
      <c r="C101" s="82"/>
      <c r="D101" s="89"/>
      <c r="E101" s="76"/>
      <c r="F101" s="90"/>
      <c r="G101" s="91"/>
      <c r="H101" s="76"/>
      <c r="I101" s="12"/>
      <c r="J101" s="12"/>
      <c r="K101" s="12"/>
    </row>
    <row r="102" spans="1:11" ht="28.5">
      <c r="A102" s="57">
        <v>74</v>
      </c>
      <c r="B102" s="47" t="s">
        <v>40</v>
      </c>
      <c r="C102" s="22">
        <v>0.89</v>
      </c>
      <c r="D102" s="93"/>
      <c r="E102" s="58"/>
      <c r="F102" s="92">
        <f t="shared" si="7"/>
        <v>0</v>
      </c>
      <c r="G102" s="24">
        <f>C102*D102</f>
        <v>0</v>
      </c>
      <c r="H102" s="38">
        <f>C102*F102</f>
        <v>0</v>
      </c>
      <c r="I102" s="12"/>
      <c r="J102" s="12"/>
      <c r="K102" s="12"/>
    </row>
    <row r="103" spans="1:11" ht="28.5" hidden="1">
      <c r="A103" s="49">
        <v>135</v>
      </c>
      <c r="B103" s="42" t="s">
        <v>41</v>
      </c>
      <c r="C103" s="22">
        <v>0</v>
      </c>
      <c r="D103" s="29"/>
      <c r="E103" s="59"/>
      <c r="F103" s="48">
        <f t="shared" si="7"/>
        <v>0</v>
      </c>
      <c r="G103" s="24">
        <f aca="true" t="shared" si="11" ref="G103:G110">C103*D103</f>
        <v>0</v>
      </c>
      <c r="H103" s="35">
        <f aca="true" t="shared" si="12" ref="H103:H110">C103*F103</f>
        <v>0</v>
      </c>
      <c r="I103" s="12"/>
      <c r="J103" s="12"/>
      <c r="K103" s="12"/>
    </row>
    <row r="104" spans="1:11" ht="28.5" hidden="1">
      <c r="A104" s="49">
        <v>136</v>
      </c>
      <c r="B104" s="42" t="s">
        <v>42</v>
      </c>
      <c r="C104" s="22">
        <v>0</v>
      </c>
      <c r="D104" s="29"/>
      <c r="E104" s="59"/>
      <c r="F104" s="48">
        <f t="shared" si="7"/>
        <v>0</v>
      </c>
      <c r="G104" s="24">
        <f t="shared" si="11"/>
        <v>0</v>
      </c>
      <c r="H104" s="35">
        <f t="shared" si="12"/>
        <v>0</v>
      </c>
      <c r="I104" s="12"/>
      <c r="J104" s="12"/>
      <c r="K104" s="12"/>
    </row>
    <row r="105" spans="1:11" ht="30" thickBot="1">
      <c r="A105" s="49">
        <v>75</v>
      </c>
      <c r="B105" s="34" t="s">
        <v>15</v>
      </c>
      <c r="C105" s="22">
        <v>0.89</v>
      </c>
      <c r="D105" s="78"/>
      <c r="E105" s="30"/>
      <c r="F105" s="92">
        <f t="shared" si="7"/>
        <v>0</v>
      </c>
      <c r="G105" s="24">
        <f t="shared" si="11"/>
        <v>0</v>
      </c>
      <c r="H105" s="35">
        <f t="shared" si="12"/>
        <v>0</v>
      </c>
      <c r="I105" s="12"/>
      <c r="J105" s="12"/>
      <c r="K105" s="12"/>
    </row>
    <row r="106" spans="1:11" ht="30" hidden="1" thickBot="1">
      <c r="A106" s="49">
        <v>140</v>
      </c>
      <c r="B106" s="34" t="s">
        <v>17</v>
      </c>
      <c r="C106" s="22">
        <v>0</v>
      </c>
      <c r="D106" s="29"/>
      <c r="E106" s="30"/>
      <c r="F106" s="48">
        <f t="shared" si="7"/>
        <v>0</v>
      </c>
      <c r="G106" s="24">
        <f t="shared" si="11"/>
        <v>0</v>
      </c>
      <c r="H106" s="35">
        <f t="shared" si="12"/>
        <v>0</v>
      </c>
      <c r="I106" s="12"/>
      <c r="J106" s="12"/>
      <c r="K106" s="12"/>
    </row>
    <row r="107" spans="1:11" ht="30" hidden="1" thickBot="1">
      <c r="A107" s="49">
        <v>142</v>
      </c>
      <c r="B107" s="34" t="s">
        <v>19</v>
      </c>
      <c r="C107" s="22">
        <v>0</v>
      </c>
      <c r="D107" s="29"/>
      <c r="E107" s="30"/>
      <c r="F107" s="48">
        <f t="shared" si="7"/>
        <v>0</v>
      </c>
      <c r="G107" s="24">
        <f t="shared" si="11"/>
        <v>0</v>
      </c>
      <c r="H107" s="35">
        <f t="shared" si="12"/>
        <v>0</v>
      </c>
      <c r="I107" s="12"/>
      <c r="J107" s="12"/>
      <c r="K107" s="12"/>
    </row>
    <row r="108" spans="1:11" ht="30" hidden="1" thickBot="1">
      <c r="A108" s="49">
        <v>144</v>
      </c>
      <c r="B108" s="34" t="s">
        <v>21</v>
      </c>
      <c r="C108" s="22">
        <v>0</v>
      </c>
      <c r="D108" s="29"/>
      <c r="E108" s="30"/>
      <c r="F108" s="48">
        <f t="shared" si="7"/>
        <v>0</v>
      </c>
      <c r="G108" s="24">
        <f t="shared" si="11"/>
        <v>0</v>
      </c>
      <c r="H108" s="35">
        <f t="shared" si="12"/>
        <v>0</v>
      </c>
      <c r="I108" s="12"/>
      <c r="J108" s="12"/>
      <c r="K108" s="12"/>
    </row>
    <row r="109" spans="1:11" ht="30" hidden="1" thickBot="1">
      <c r="A109" s="49">
        <v>146</v>
      </c>
      <c r="B109" s="34" t="s">
        <v>23</v>
      </c>
      <c r="C109" s="22">
        <v>0</v>
      </c>
      <c r="D109" s="29"/>
      <c r="E109" s="30"/>
      <c r="F109" s="48">
        <f t="shared" si="7"/>
        <v>0</v>
      </c>
      <c r="G109" s="24">
        <f t="shared" si="11"/>
        <v>0</v>
      </c>
      <c r="H109" s="35">
        <f t="shared" si="12"/>
        <v>0</v>
      </c>
      <c r="I109" s="12"/>
      <c r="J109" s="12"/>
      <c r="K109" s="12"/>
    </row>
    <row r="110" spans="1:11" ht="30" hidden="1" thickBot="1">
      <c r="A110" s="60">
        <v>148</v>
      </c>
      <c r="B110" s="40" t="s">
        <v>25</v>
      </c>
      <c r="C110" s="22">
        <v>0</v>
      </c>
      <c r="D110" s="61"/>
      <c r="E110" s="62"/>
      <c r="F110" s="63">
        <f t="shared" si="7"/>
        <v>0</v>
      </c>
      <c r="G110" s="24">
        <f t="shared" si="11"/>
        <v>0</v>
      </c>
      <c r="H110" s="35">
        <f t="shared" si="12"/>
        <v>0</v>
      </c>
      <c r="I110" s="12"/>
      <c r="J110" s="12"/>
      <c r="K110" s="12"/>
    </row>
    <row r="111" spans="1:11" ht="60.75" thickBot="1">
      <c r="A111" s="64"/>
      <c r="B111" s="88" t="s">
        <v>35</v>
      </c>
      <c r="C111" s="82"/>
      <c r="D111" s="89"/>
      <c r="E111" s="76"/>
      <c r="F111" s="90"/>
      <c r="G111" s="91"/>
      <c r="H111" s="76"/>
      <c r="I111" s="12"/>
      <c r="J111" s="12"/>
      <c r="K111" s="12"/>
    </row>
    <row r="112" spans="1:11" ht="28.5">
      <c r="A112" s="64">
        <v>76</v>
      </c>
      <c r="B112" s="42" t="s">
        <v>48</v>
      </c>
      <c r="C112" s="22">
        <v>22250</v>
      </c>
      <c r="D112" s="87"/>
      <c r="E112" s="30"/>
      <c r="F112" s="79">
        <f>D112-E112</f>
        <v>0</v>
      </c>
      <c r="G112" s="24">
        <f>C112*D112</f>
        <v>0</v>
      </c>
      <c r="H112" s="35">
        <f>C112*F112</f>
        <v>0</v>
      </c>
      <c r="I112" s="12"/>
      <c r="J112" s="12"/>
      <c r="K112" s="12"/>
    </row>
    <row r="113" spans="1:11" ht="28.5">
      <c r="A113" s="49">
        <v>77</v>
      </c>
      <c r="B113" s="42" t="s">
        <v>45</v>
      </c>
      <c r="C113" s="22">
        <v>0.89</v>
      </c>
      <c r="D113" s="78"/>
      <c r="E113" s="30"/>
      <c r="F113" s="79">
        <f>D113-E113</f>
        <v>0</v>
      </c>
      <c r="G113" s="24">
        <f>C113*D113</f>
        <v>0</v>
      </c>
      <c r="H113" s="35">
        <f>C113*F113</f>
        <v>0</v>
      </c>
      <c r="I113" s="12"/>
      <c r="J113" s="12"/>
      <c r="K113" s="12"/>
    </row>
    <row r="114" spans="1:11" ht="29.25" thickBot="1">
      <c r="A114" s="50">
        <v>78</v>
      </c>
      <c r="B114" s="47" t="s">
        <v>46</v>
      </c>
      <c r="C114" s="22">
        <v>0.89</v>
      </c>
      <c r="D114" s="78"/>
      <c r="E114" s="30"/>
      <c r="F114" s="79">
        <f>D114-E114</f>
        <v>0</v>
      </c>
      <c r="G114" s="24">
        <f>C114*D114</f>
        <v>0</v>
      </c>
      <c r="H114" s="35">
        <f>C114*F114</f>
        <v>0</v>
      </c>
      <c r="I114" s="12"/>
      <c r="J114" s="12"/>
      <c r="K114" s="12"/>
    </row>
    <row r="115" spans="1:11" ht="58.5" thickBot="1">
      <c r="A115" s="65">
        <v>79</v>
      </c>
      <c r="B115" s="66" t="s">
        <v>76</v>
      </c>
      <c r="C115" s="67">
        <v>126</v>
      </c>
      <c r="D115" s="77"/>
      <c r="E115" s="68"/>
      <c r="F115" s="76"/>
      <c r="G115" s="44">
        <f>C115*D115</f>
        <v>0</v>
      </c>
      <c r="H115" s="69">
        <f>C115*F115</f>
        <v>0</v>
      </c>
      <c r="I115" s="12"/>
      <c r="J115" s="12"/>
      <c r="K115" s="12" t="s">
        <v>47</v>
      </c>
    </row>
    <row r="116" spans="1:11" ht="27" customHeight="1" thickBot="1">
      <c r="A116" s="11"/>
      <c r="B116" s="70"/>
      <c r="C116" s="71"/>
      <c r="D116" s="72"/>
      <c r="E116" s="73"/>
      <c r="F116" s="73"/>
      <c r="G116" s="75">
        <f>SUM(G5:G115)</f>
        <v>0</v>
      </c>
      <c r="H116" s="75">
        <f>SUM(H5:H115)</f>
        <v>0</v>
      </c>
      <c r="I116" s="12"/>
      <c r="J116" s="12"/>
      <c r="K116" s="11"/>
    </row>
  </sheetData>
  <sheetProtection/>
  <mergeCells count="1">
    <mergeCell ref="B1:H1"/>
  </mergeCells>
  <printOptions/>
  <pageMargins left="0.23" right="0.18" top="0.49" bottom="0.3" header="0.5" footer="0.5"/>
  <pageSetup fitToHeight="5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Katarzyna Szafrańska</cp:lastModifiedBy>
  <cp:lastPrinted>2024-02-02T08:32:59Z</cp:lastPrinted>
  <dcterms:created xsi:type="dcterms:W3CDTF">2013-02-21T13:14:12Z</dcterms:created>
  <dcterms:modified xsi:type="dcterms:W3CDTF">2024-02-21T07:48:36Z</dcterms:modified>
  <cp:category/>
  <cp:version/>
  <cp:contentType/>
  <cp:contentStatus/>
</cp:coreProperties>
</file>