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wykaz PPE" sheetId="1" r:id="rId1"/>
  </sheets>
  <definedNames>
    <definedName name="_xlnm.Print_Area" localSheetId="0">'wykaz PPE'!$A$1:$T$12</definedName>
  </definedNames>
  <calcPr fullCalcOnLoad="1"/>
</workbook>
</file>

<file path=xl/sharedStrings.xml><?xml version="1.0" encoding="utf-8"?>
<sst xmlns="http://schemas.openxmlformats.org/spreadsheetml/2006/main" count="94" uniqueCount="68">
  <si>
    <t>Lp.</t>
  </si>
  <si>
    <t>C21</t>
  </si>
  <si>
    <t>Nr PPE</t>
  </si>
  <si>
    <t>Nr licznika</t>
  </si>
  <si>
    <t>Grupa taryfowa</t>
  </si>
  <si>
    <t>MWh</t>
  </si>
  <si>
    <t>Moc umowna</t>
  </si>
  <si>
    <t>Nazwa obiektu</t>
  </si>
  <si>
    <t>Adres obiektu</t>
  </si>
  <si>
    <t>OZ</t>
  </si>
  <si>
    <t>Typ odczytu</t>
  </si>
  <si>
    <t>ostatni dzień każdego miesiąca</t>
  </si>
  <si>
    <t>Nazwa punktu PPE na fakturze OSD</t>
  </si>
  <si>
    <t>PAWILON A,B BRONIEWSKIEGO 26</t>
  </si>
  <si>
    <t>BUDYNEK GŁÓWNY BRONIEWSKIEGO 26</t>
  </si>
  <si>
    <t>WO-17956, PAWILON A,B, UL. BRONIEWSKIEGO 26, 71-460 SZCZECIN</t>
  </si>
  <si>
    <t>UL. BRONIEWSKIEGO 26, 71-460 SZCZECIN</t>
  </si>
  <si>
    <t>WO-17955, BUDYNEK GŁÓWNY, UL. BRONIEWSKIEGO 26, 71-460 SZCZECIN</t>
  </si>
  <si>
    <t>OZ-zdalny, OF-fizyczny, ODB-odbiorca</t>
  </si>
  <si>
    <t>kW</t>
  </si>
  <si>
    <t>MWh/rok</t>
  </si>
  <si>
    <t>Informacja o aktualnym sprzedawcy energii elektrycznej</t>
  </si>
  <si>
    <t>Informacja o sprzedawcy usług dystrybucji</t>
  </si>
  <si>
    <t>RAZEM (1 rok)</t>
  </si>
  <si>
    <t>Przewidywane roczne zużycie energii czynnej - szczyt przedpołudniowy (tatyfy Ax3, Bx3)</t>
  </si>
  <si>
    <t>Przewidywane roczne zużycie energii czynnej - szczyt popołudniowy (tatyfy Ax3, Bx3)</t>
  </si>
  <si>
    <t>Przewidywane roczne zużycie energii czynnej - pozostałe godziny (tatyfy Ax3, Bx3)</t>
  </si>
  <si>
    <t>Przewidywane roczne zużycie energii czynnej całodobowej (tatyfy Ax1, Bx1, Cx1, Gx1)</t>
  </si>
  <si>
    <t>Przewidywane roczne zużycie energii czynnej pozaszczytowej lub nocnej (tatyfy Ax2, Bx2, Cx2, Gx2)</t>
  </si>
  <si>
    <t>Przewidywane roczne zużycie energii czynnej szczytowej lub dziennej (tatyfy Ax2, Bx2, Cx2, Gx2)</t>
  </si>
  <si>
    <t>ENEA S.A. z umową do 31.12.2020r.</t>
  </si>
  <si>
    <t>ENEA Operator Sp. z o.o. z umową bezterminową, która zostanie rozwiązana z dniem 31.12.2020r.</t>
  </si>
  <si>
    <t>Suma roczna</t>
  </si>
  <si>
    <t>UL. DUNIKOWSKIEGO 6A, 70-123 SZCZECIN</t>
  </si>
  <si>
    <t>C11</t>
  </si>
  <si>
    <t>WO-91224, PUM , UL XAWEREGO DUNIKOWSKIEGO 6A, 70-123 SZCZECIN</t>
  </si>
  <si>
    <t>HALA SPORTOWA PUM</t>
  </si>
  <si>
    <t xml:space="preserve">okres 2-miesięczny (styczeń+luty, marzec+kwiecień itd.) </t>
  </si>
  <si>
    <t>DOM STUDENCKI NR 3</t>
  </si>
  <si>
    <t>UL DUNIKOWSKIEGO 2, 70-123 SZCZECIN</t>
  </si>
  <si>
    <t>DOM STUDENCKI NR 4</t>
  </si>
  <si>
    <t>UL. DUNIKOWSKIEGO 4, 70-123 SZCZECIN</t>
  </si>
  <si>
    <t>DOM STUDENCKI NR 5</t>
  </si>
  <si>
    <t>UL. DUNIKOWSKIEGO 6, 70-123 SZCZECIN</t>
  </si>
  <si>
    <t>G11</t>
  </si>
  <si>
    <t xml:space="preserve">okres 2-miesięczny (styczeń + luty, marzec + kwiecień itd..) </t>
  </si>
  <si>
    <t>Uwagi</t>
  </si>
  <si>
    <t>Instalacja PV 20,16kW</t>
  </si>
  <si>
    <t>Instalacja PV 19,20kW</t>
  </si>
  <si>
    <t>suma PUM</t>
  </si>
  <si>
    <t>suma SPSK-1</t>
  </si>
  <si>
    <t>suma kontrolna</t>
  </si>
  <si>
    <t>Kod PPE: 590310600003630947</t>
  </si>
  <si>
    <t>Kod PPE: 590310600003630909</t>
  </si>
  <si>
    <t>Kod PPE: 590310600003630916</t>
  </si>
  <si>
    <t>Kod PPE: 590310600003630923</t>
  </si>
  <si>
    <t>Kod PPE: 590310600007242566</t>
  </si>
  <si>
    <t>Kod PPE: 590310600007242559</t>
  </si>
  <si>
    <t>WO-91022,PUM , UL XAWEREGO DUNIKOWSKIEGO 2, 70-123 SZCZECIN</t>
  </si>
  <si>
    <t>WO-91011,PUM , UL XAWEREGO DUNIKOWSKIEGO 4, 70-123 SZCZECIN</t>
  </si>
  <si>
    <t>WO-91020, PUM , UL XAWEREGO DUNIKOWSKIEGO 6, 70-123 SZCZECIN</t>
  </si>
  <si>
    <t>Typ umowy, Odbiorca i płatnik fv</t>
  </si>
  <si>
    <t>Umowa kompleksowa-prosumencka, Pomorski Uniwersytet Medyczny w Szczecinie 
ul. Rybacka 1, 70-204 Szczecin, NIP 8520006757</t>
  </si>
  <si>
    <t xml:space="preserve">Umowa kompleksowa-prosumencka, Samodzielny Publiczny Szpital Kliniczny nr 1 im. Prof. T. Sokołowskiego PUM, ul. Unii Lubelskiej 1, 71-252 Szczecin, NIP 8522211119 </t>
  </si>
  <si>
    <t>Umowa kompleksowa, Pomorski Uniwersytet Medyczny w Szczecinie 
ul. Rybacka 1, 70-204 Szczecin, NIP 8520006757</t>
  </si>
  <si>
    <t xml:space="preserve">Planowane PV </t>
  </si>
  <si>
    <t>Szczegółowy wykaz punktów PPE - stan na dzień 12.11.2020r.</t>
  </si>
  <si>
    <t>Załącznik na 1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</si>
</sst>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Alignment="1">
      <alignment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70" zoomScaleNormal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3.57421875" style="0" customWidth="1"/>
    <col min="2" max="2" width="22.421875" style="0" customWidth="1"/>
    <col min="3" max="4" width="37.7109375" style="0" customWidth="1"/>
    <col min="5" max="5" width="12.421875" style="0" customWidth="1"/>
    <col min="6" max="6" width="36.57421875" style="0" customWidth="1"/>
    <col min="7" max="8" width="11.140625" style="0" customWidth="1"/>
    <col min="9" max="9" width="15.140625" style="0" customWidth="1"/>
    <col min="10" max="10" width="15.28125" style="0" customWidth="1"/>
    <col min="11" max="14" width="15.7109375" style="0" customWidth="1"/>
    <col min="15" max="15" width="6.421875" style="9" customWidth="1"/>
    <col min="16" max="16" width="15.7109375" style="9" customWidth="1"/>
    <col min="17" max="18" width="18.57421875" style="9" customWidth="1"/>
    <col min="19" max="19" width="22.140625" style="0" customWidth="1"/>
    <col min="20" max="20" width="13.140625" style="9" customWidth="1"/>
    <col min="21" max="21" width="13.28125" style="0" customWidth="1"/>
  </cols>
  <sheetData>
    <row r="1" spans="2:10" ht="15">
      <c r="B1" s="6" t="s">
        <v>67</v>
      </c>
      <c r="I1" s="6"/>
      <c r="J1" s="6"/>
    </row>
    <row r="2" spans="1:9" ht="31.5" customHeight="1">
      <c r="A2" s="38" t="s">
        <v>66</v>
      </c>
      <c r="B2" s="38"/>
      <c r="C2" s="38"/>
      <c r="D2" s="38"/>
      <c r="E2" s="38"/>
      <c r="F2" s="38"/>
      <c r="G2" s="38"/>
      <c r="H2" s="38"/>
      <c r="I2" s="38"/>
    </row>
    <row r="3" spans="1:20" ht="100.5">
      <c r="A3" s="1" t="s">
        <v>0</v>
      </c>
      <c r="B3" s="1" t="s">
        <v>7</v>
      </c>
      <c r="C3" s="1" t="s">
        <v>8</v>
      </c>
      <c r="D3" s="1" t="s">
        <v>12</v>
      </c>
      <c r="E3" s="1" t="s">
        <v>3</v>
      </c>
      <c r="F3" s="1" t="s">
        <v>2</v>
      </c>
      <c r="G3" s="1" t="s">
        <v>6</v>
      </c>
      <c r="H3" s="1" t="s">
        <v>4</v>
      </c>
      <c r="I3" s="2" t="s">
        <v>27</v>
      </c>
      <c r="J3" s="2" t="s">
        <v>29</v>
      </c>
      <c r="K3" s="2" t="s">
        <v>28</v>
      </c>
      <c r="L3" s="21" t="s">
        <v>24</v>
      </c>
      <c r="M3" s="21" t="s">
        <v>25</v>
      </c>
      <c r="N3" s="21" t="s">
        <v>26</v>
      </c>
      <c r="O3" s="34" t="s">
        <v>10</v>
      </c>
      <c r="P3" s="34"/>
      <c r="Q3" s="19" t="s">
        <v>22</v>
      </c>
      <c r="R3" s="15" t="s">
        <v>21</v>
      </c>
      <c r="S3" s="14" t="s">
        <v>61</v>
      </c>
      <c r="T3" s="27" t="s">
        <v>46</v>
      </c>
    </row>
    <row r="4" spans="1:20" ht="30.75" customHeight="1">
      <c r="A4" s="1"/>
      <c r="B4" s="1"/>
      <c r="C4" s="1"/>
      <c r="D4" s="1"/>
      <c r="E4" s="1"/>
      <c r="F4" s="1"/>
      <c r="G4" s="1" t="s">
        <v>19</v>
      </c>
      <c r="H4" s="1"/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39" t="s">
        <v>18</v>
      </c>
      <c r="P4" s="39"/>
      <c r="Q4" s="20"/>
      <c r="R4" s="16"/>
      <c r="S4" s="17"/>
      <c r="T4" s="28"/>
    </row>
    <row r="5" spans="1:20" s="3" customFormat="1" ht="86.25" customHeight="1">
      <c r="A5" s="4">
        <v>1</v>
      </c>
      <c r="B5" s="4" t="s">
        <v>36</v>
      </c>
      <c r="C5" s="4" t="s">
        <v>33</v>
      </c>
      <c r="D5" s="10" t="s">
        <v>35</v>
      </c>
      <c r="E5" s="4">
        <v>96861277</v>
      </c>
      <c r="F5" s="4" t="s">
        <v>52</v>
      </c>
      <c r="G5" s="4">
        <v>27</v>
      </c>
      <c r="H5" s="4" t="s">
        <v>34</v>
      </c>
      <c r="I5" s="4">
        <v>70</v>
      </c>
      <c r="J5" s="4"/>
      <c r="K5" s="4"/>
      <c r="L5" s="23"/>
      <c r="M5" s="23"/>
      <c r="N5" s="4"/>
      <c r="O5" s="22" t="s">
        <v>9</v>
      </c>
      <c r="P5" s="22" t="s">
        <v>37</v>
      </c>
      <c r="Q5" s="40" t="s">
        <v>31</v>
      </c>
      <c r="R5" s="40" t="s">
        <v>30</v>
      </c>
      <c r="S5" s="30" t="s">
        <v>62</v>
      </c>
      <c r="T5" s="29" t="s">
        <v>47</v>
      </c>
    </row>
    <row r="6" spans="1:20" s="3" customFormat="1" ht="72">
      <c r="A6" s="4">
        <v>2</v>
      </c>
      <c r="B6" s="4" t="s">
        <v>38</v>
      </c>
      <c r="C6" s="4" t="s">
        <v>39</v>
      </c>
      <c r="D6" s="10" t="s">
        <v>58</v>
      </c>
      <c r="E6" s="4">
        <v>37819523</v>
      </c>
      <c r="F6" s="4" t="s">
        <v>53</v>
      </c>
      <c r="G6" s="4">
        <v>56</v>
      </c>
      <c r="H6" s="4" t="s">
        <v>44</v>
      </c>
      <c r="I6" s="4">
        <v>150</v>
      </c>
      <c r="J6" s="4"/>
      <c r="K6" s="4"/>
      <c r="L6" s="24"/>
      <c r="M6" s="24"/>
      <c r="N6" s="4"/>
      <c r="O6" s="24" t="s">
        <v>9</v>
      </c>
      <c r="P6" s="24" t="s">
        <v>45</v>
      </c>
      <c r="Q6" s="31"/>
      <c r="R6" s="31"/>
      <c r="S6" s="31" t="s">
        <v>64</v>
      </c>
      <c r="T6" s="29" t="s">
        <v>65</v>
      </c>
    </row>
    <row r="7" spans="1:20" s="3" customFormat="1" ht="72">
      <c r="A7" s="4">
        <v>3</v>
      </c>
      <c r="B7" s="4" t="s">
        <v>40</v>
      </c>
      <c r="C7" s="4" t="s">
        <v>41</v>
      </c>
      <c r="D7" s="10" t="s">
        <v>59</v>
      </c>
      <c r="E7" s="4">
        <v>37819534</v>
      </c>
      <c r="F7" s="4" t="s">
        <v>54</v>
      </c>
      <c r="G7" s="4">
        <v>56</v>
      </c>
      <c r="H7" s="4" t="s">
        <v>44</v>
      </c>
      <c r="I7" s="4">
        <v>160</v>
      </c>
      <c r="J7" s="4"/>
      <c r="K7" s="4"/>
      <c r="L7" s="24"/>
      <c r="M7" s="24"/>
      <c r="N7" s="4"/>
      <c r="O7" s="24" t="s">
        <v>9</v>
      </c>
      <c r="P7" s="24" t="s">
        <v>45</v>
      </c>
      <c r="Q7" s="31"/>
      <c r="R7" s="31"/>
      <c r="S7" s="31"/>
      <c r="T7" s="29" t="s">
        <v>65</v>
      </c>
    </row>
    <row r="8" spans="1:23" s="3" customFormat="1" ht="72">
      <c r="A8" s="4">
        <v>4</v>
      </c>
      <c r="B8" s="4" t="s">
        <v>42</v>
      </c>
      <c r="C8" s="4" t="s">
        <v>43</v>
      </c>
      <c r="D8" s="10" t="s">
        <v>60</v>
      </c>
      <c r="E8" s="4">
        <v>37819535</v>
      </c>
      <c r="F8" s="4" t="s">
        <v>55</v>
      </c>
      <c r="G8" s="4">
        <v>56</v>
      </c>
      <c r="H8" s="4" t="s">
        <v>44</v>
      </c>
      <c r="I8" s="4">
        <v>150</v>
      </c>
      <c r="J8" s="4"/>
      <c r="K8" s="4"/>
      <c r="L8" s="24"/>
      <c r="M8" s="24"/>
      <c r="N8" s="4"/>
      <c r="O8" s="24" t="s">
        <v>9</v>
      </c>
      <c r="P8" s="24" t="s">
        <v>45</v>
      </c>
      <c r="Q8" s="32"/>
      <c r="R8" s="32"/>
      <c r="S8" s="32"/>
      <c r="T8" s="29" t="s">
        <v>65</v>
      </c>
      <c r="U8" s="3" t="s">
        <v>49</v>
      </c>
      <c r="V8" s="3">
        <f>SUM(I5:I8)</f>
        <v>530</v>
      </c>
      <c r="W8" s="3" t="s">
        <v>5</v>
      </c>
    </row>
    <row r="9" spans="1:20" s="3" customFormat="1" ht="60" customHeight="1">
      <c r="A9" s="12">
        <v>5</v>
      </c>
      <c r="B9" s="12" t="s">
        <v>13</v>
      </c>
      <c r="C9" s="12" t="s">
        <v>16</v>
      </c>
      <c r="D9" s="12" t="s">
        <v>15</v>
      </c>
      <c r="E9" s="12">
        <v>96861711</v>
      </c>
      <c r="F9" s="4" t="s">
        <v>56</v>
      </c>
      <c r="G9" s="12">
        <v>40</v>
      </c>
      <c r="H9" s="12" t="s">
        <v>1</v>
      </c>
      <c r="I9" s="12">
        <v>100</v>
      </c>
      <c r="J9" s="12"/>
      <c r="K9" s="12"/>
      <c r="L9" s="12"/>
      <c r="M9" s="12"/>
      <c r="N9" s="12"/>
      <c r="O9" s="13" t="s">
        <v>9</v>
      </c>
      <c r="P9" s="13" t="s">
        <v>11</v>
      </c>
      <c r="Q9" s="33" t="s">
        <v>31</v>
      </c>
      <c r="R9" s="33" t="s">
        <v>30</v>
      </c>
      <c r="S9" s="34" t="s">
        <v>63</v>
      </c>
      <c r="T9" s="29" t="s">
        <v>48</v>
      </c>
    </row>
    <row r="10" spans="1:23" s="3" customFormat="1" ht="60.75" customHeight="1">
      <c r="A10" s="12">
        <v>6</v>
      </c>
      <c r="B10" s="12" t="s">
        <v>14</v>
      </c>
      <c r="C10" s="12" t="s">
        <v>16</v>
      </c>
      <c r="D10" s="11" t="s">
        <v>17</v>
      </c>
      <c r="E10" s="12">
        <v>96739233</v>
      </c>
      <c r="F10" s="4" t="s">
        <v>57</v>
      </c>
      <c r="G10" s="12">
        <v>40</v>
      </c>
      <c r="H10" s="12" t="s">
        <v>1</v>
      </c>
      <c r="I10" s="12">
        <v>50</v>
      </c>
      <c r="J10" s="12"/>
      <c r="K10" s="12"/>
      <c r="L10" s="12"/>
      <c r="M10" s="12"/>
      <c r="N10" s="12"/>
      <c r="O10" s="13" t="s">
        <v>9</v>
      </c>
      <c r="P10" s="13" t="s">
        <v>11</v>
      </c>
      <c r="Q10" s="33"/>
      <c r="R10" s="33"/>
      <c r="S10" s="34"/>
      <c r="T10" s="29" t="s">
        <v>48</v>
      </c>
      <c r="U10" s="3" t="s">
        <v>50</v>
      </c>
      <c r="V10" s="3">
        <f>SUM(I9:I10)</f>
        <v>150</v>
      </c>
      <c r="W10" s="3" t="s">
        <v>5</v>
      </c>
    </row>
    <row r="11" spans="1:15" ht="14.25">
      <c r="A11" s="3"/>
      <c r="B11" s="3"/>
      <c r="G11" s="7"/>
      <c r="H11" s="7" t="s">
        <v>32</v>
      </c>
      <c r="I11" s="25">
        <f aca="true" t="shared" si="0" ref="I11:N11">SUM(I5:I10)</f>
        <v>680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18" t="s">
        <v>20</v>
      </c>
    </row>
    <row r="12" spans="7:23" ht="14.25">
      <c r="G12" s="8"/>
      <c r="H12" s="8" t="s">
        <v>23</v>
      </c>
      <c r="I12" s="35">
        <f>I11+J11+K11</f>
        <v>680</v>
      </c>
      <c r="J12" s="36"/>
      <c r="K12" s="36"/>
      <c r="L12" s="36"/>
      <c r="M12" s="36"/>
      <c r="N12" s="37"/>
      <c r="O12" s="18" t="s">
        <v>20</v>
      </c>
      <c r="U12" t="s">
        <v>51</v>
      </c>
      <c r="V12">
        <f>V8+V10</f>
        <v>680</v>
      </c>
      <c r="W12" t="s">
        <v>5</v>
      </c>
    </row>
  </sheetData>
  <sheetProtection/>
  <mergeCells count="10">
    <mergeCell ref="S6:S8"/>
    <mergeCell ref="Q9:Q10"/>
    <mergeCell ref="R9:R10"/>
    <mergeCell ref="S9:S10"/>
    <mergeCell ref="I12:N12"/>
    <mergeCell ref="A2:I2"/>
    <mergeCell ref="O3:P3"/>
    <mergeCell ref="O4:P4"/>
    <mergeCell ref="Q5:Q8"/>
    <mergeCell ref="R5:R8"/>
  </mergeCells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2020-11-15T13:01:43Z</dcterms:modified>
  <cp:category/>
  <cp:version/>
  <cp:contentType/>
  <cp:contentStatus/>
</cp:coreProperties>
</file>