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90" windowHeight="1161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<sst xmlns="http://schemas.openxmlformats.org/spreadsheetml/2006/main" count="759" uniqueCount="229">
  <si>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</si>
  <si>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</si>
  <si>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</si>
  <si>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</si>
  <si>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</si>
  <si>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</si>
  <si>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</si>
  <si>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</si>
  <si>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</si>
  <si>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</si>
  <si>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</si>
  <si>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</si>
  <si>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</si>
  <si>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</si>
  <si>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</si>
  <si>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</si>
  <si>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</si>
  <si>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</si>
  <si>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</si>
  <si>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</si>
  <si>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</si>
  <si>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</si>
  <si>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</si>
  <si>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</si>
  <si>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</si>
  <si>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</si>
  <si>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</si>
  <si>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</si>
  <si>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</si>
  <si>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</si>
  <si>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</si>
  <si>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</si>
  <si>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</si>
  <si>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</si>
  <si>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</si>
  <si>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</si>
  <si>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</si>
  <si>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</si>
  <si>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</si>
  <si>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</si>
  <si>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</si>
  <si>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</si>
  <si>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</si>
  <si>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</si>
  <si>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</si>
  <si>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</si>
  <si>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</si>
  <si>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</si>
  <si>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</si>
  <si>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</si>
  <si>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</si>
  <si>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</si>
  <si>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</si>
  <si>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</si>
  <si>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</si>
  <si>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</si>
  <si>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</si>
  <si>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</si>
  <si>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</si>
  <si>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</si>
  <si>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</si>
  <si>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</si>
  <si>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</si>
  <si>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</si>
  <si>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</si>
  <si>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</si>
  <si>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</si>
  <si>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</si>
  <si>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</si>
  <si>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</si>
  <si>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</si>
  <si>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</si>
  <si>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</si>
  <si>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</si>
  <si>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</si>
  <si>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</si>
  <si>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</si>
  <si>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</si>
  <si>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</si>
  <si>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</si>
  <si>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</si>
  <si>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</si>
  <si>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</si>
  <si>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</si>
  <si>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</si>
  <si>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</si>
  <si>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</si>
  <si>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</si>
  <si>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</si>
  <si>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</si>
  <si>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</si>
  <si>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</si>
  <si>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</si>
  <si>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</si>
  <si>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</si>
  <si>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</si>
  <si>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</si>
  <si>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</si>
  <si>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</si>
  <si>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</si>
  <si>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</si>
  <si>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</si>
  <si>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</si>
  <si>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</si>
  <si>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</si>
  <si>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** wymagany jeden podmiot odpowiedzialny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</si>
  <si>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</si>
  <si>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</si>
  <si>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</si>
  <si>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</si>
  <si>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</si>
  <si>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Dostawa produktów leczniczych stosowanych w ramach programów lekowych oraz chemioterapii do Apteki Szpitala Uniwersyteckiego w Krakowie</t>
  </si>
  <si>
    <t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</si>
  <si>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Anakinra^</t>
  </si>
  <si>
    <t xml:space="preserve">100 mg/0,67 ml </t>
  </si>
  <si>
    <t>Aksytynib*^</t>
  </si>
  <si>
    <t>1 mg x 56 tabl</t>
  </si>
  <si>
    <t>56 tabletek powlekanych</t>
  </si>
  <si>
    <t>5 mg x 56 tabl</t>
  </si>
  <si>
    <t>^ wykaz B Obwieszczenia Ministra Zdrowia aktualny na dzień składania oferty, 
Zamawiający będzie stosował leki w ramach programów lekowych NFZ, incydentalnie w ramach innych sposobów finansowania np. Ratunkowy dostęp do technologii lekowej</t>
  </si>
  <si>
    <t>Ruxolitinibum*^</t>
  </si>
  <si>
    <t>5mg</t>
  </si>
  <si>
    <t>15mg</t>
  </si>
  <si>
    <t>20mg</t>
  </si>
  <si>
    <t>Etanerceptum^</t>
  </si>
  <si>
    <t>50mg/ml</t>
  </si>
  <si>
    <t>4 wstrzyk. a 1 ml</t>
  </si>
  <si>
    <t xml:space="preserve">4 amp.-strzyk. </t>
  </si>
  <si>
    <t>40mg/ml</t>
  </si>
  <si>
    <t>Ixekizumabum^</t>
  </si>
  <si>
    <t>80mg/ml</t>
  </si>
  <si>
    <t>2 wstrzyk. a 1 ml</t>
  </si>
  <si>
    <t>Palivizumabum^</t>
  </si>
  <si>
    <t>100mg/ml</t>
  </si>
  <si>
    <t>fiol. a 1 ml</t>
  </si>
  <si>
    <t>fiol. a 0,5ml</t>
  </si>
  <si>
    <t>^ wykaz B Obwieszczenia Ministra Zdrowia aktualny na dzień składania oferty, 
Zamawiający będzie stosował leki w ramach programów lekowych NFZ</t>
  </si>
  <si>
    <t>Abirateronum^</t>
  </si>
  <si>
    <t>500mg</t>
  </si>
  <si>
    <t>Pomalidomidum^**</t>
  </si>
  <si>
    <t>1mg</t>
  </si>
  <si>
    <t>2mg</t>
  </si>
  <si>
    <t>3mg</t>
  </si>
  <si>
    <t>4mg</t>
  </si>
  <si>
    <t xml:space="preserve">** wymagany jeden podmiot odpowiedzialny  </t>
  </si>
  <si>
    <t>Brentuximabum vedotinum ^</t>
  </si>
  <si>
    <t>proszek do sporządzania koncentratu roztworu do infuzji, fiol</t>
  </si>
  <si>
    <t>Bevacizumab ^</t>
  </si>
  <si>
    <t>Do zakupu w dawce: 
100 mg; 400 mg</t>
  </si>
  <si>
    <t>^zabezpieczenie terapii pacjentów w ramach Ratunkowego dostępu do technologii lekowej</t>
  </si>
  <si>
    <t>Pegvisomantum* **</t>
  </si>
  <si>
    <t>25 mg x 30 fiol</t>
  </si>
  <si>
    <t>proszek i rozpuszczalnik do sporządzania roztworu do wstrzykiwań, amp-strzyk</t>
  </si>
  <si>
    <t>Pegvisomantum^ **</t>
  </si>
  <si>
    <t>20 mg x 30 fiol</t>
  </si>
  <si>
    <t>10 mg x 30 fiol</t>
  </si>
  <si>
    <t>15 mg x 30 fiol</t>
  </si>
  <si>
    <t>Eculizumabum^</t>
  </si>
  <si>
    <t>300mg/30ml</t>
  </si>
  <si>
    <t>Cyclophosphamidum*  ^^</t>
  </si>
  <si>
    <t>proszek do sporządzania roztworu do wstrzykiwań, fiolka</t>
  </si>
  <si>
    <t xml:space="preserve">Cyclophosphamidum* ^^ </t>
  </si>
  <si>
    <t>^^wykaz C Obwieszczenia Ministra Zdrowia aktualny na dzień składania oferty</t>
  </si>
  <si>
    <t>Plerixaforum^^</t>
  </si>
  <si>
    <t>roztwór do wstrzykiwań, fiol.</t>
  </si>
  <si>
    <t>Mitotanum ^^</t>
  </si>
  <si>
    <t>0,5 g x 100 tabl</t>
  </si>
  <si>
    <t>100 tabl.</t>
  </si>
  <si>
    <t>Posaconazolum ^^</t>
  </si>
  <si>
    <t>40 mg/ml; 105ml</t>
  </si>
  <si>
    <t>zawiesina doustna, but. 105 ml</t>
  </si>
  <si>
    <t>Bendamustin ^ **</t>
  </si>
  <si>
    <t>Proszek do sporządzania koncentratu roztworu do infuzji,</t>
  </si>
  <si>
    <t>Bendamustine ^ **</t>
  </si>
  <si>
    <t xml:space="preserve">100 mg </t>
  </si>
  <si>
    <t>Pproszek do sporządzania koncentratu roztworu do infuzji,</t>
  </si>
  <si>
    <t>^ wykaz C Obwieszczenia Ministra Zdrowia aktualny na dzień składania oferty</t>
  </si>
  <si>
    <t>Vincristini sulphas ^*</t>
  </si>
  <si>
    <t>1 mg/ml, 1 ml</t>
  </si>
  <si>
    <t xml:space="preserve">Vincristini sulphas ^* </t>
  </si>
  <si>
    <t xml:space="preserve"> 1 mg/ml 5 ml</t>
  </si>
  <si>
    <t>^ wykaz C Obwieszczenia MZ aktualny na dzień składania oferty</t>
  </si>
  <si>
    <t>Fludarabini phosphas ^^</t>
  </si>
  <si>
    <t>^^wykaz C Obwieszczenia Ministra Zdrowia aktualny na dzień składania ofert</t>
  </si>
  <si>
    <t xml:space="preserve">Doxorubicin^^  </t>
  </si>
  <si>
    <t>50 mg x  2 zestawy po 3 fiolki</t>
  </si>
  <si>
    <t xml:space="preserve">Azacitidine ^ </t>
  </si>
  <si>
    <t>^wykaz C Obwieszczenia MZ aktualny na dzień składania oferty</t>
  </si>
  <si>
    <t>Mitoxantronum</t>
  </si>
  <si>
    <t>koncentrat do sporządzania roztworu do infuzji, fiol.</t>
  </si>
  <si>
    <t>^ wykaz B Obwieszczenia Ministra Zdrowia aktualny na dzień składania oferty, 
Zamawiający będzie stosował leki w ramach programów lekowych NFZ, incydentalnie w ramach innych sposobów finansowania np. Ratunkowy dostęp do technologii lekowej</t>
  </si>
  <si>
    <t xml:space="preserve">opakowań </t>
  </si>
  <si>
    <t xml:space="preserve">dawek a 100mg </t>
  </si>
  <si>
    <t xml:space="preserve">Oferowana ilość dawek a 100mg </t>
  </si>
  <si>
    <t xml:space="preserve">Cena brutto # jednej dawki a 100mg </t>
  </si>
  <si>
    <t xml:space="preserve">Ilość  </t>
  </si>
  <si>
    <t>2 zestawy po 3 fiol.</t>
  </si>
  <si>
    <t>Oferowana ilość 2 zestawów po 3 fiol.</t>
  </si>
  <si>
    <t>Cena brutto # jednego x 2 zestawu po 3 fiol.</t>
  </si>
  <si>
    <t>roztwór do wstrzykiwań; x 7 amp-strzyk</t>
  </si>
  <si>
    <t>tabletki; 5mg x 56 szt.</t>
  </si>
  <si>
    <t>tabletki; 15mg x 56 szt.</t>
  </si>
  <si>
    <t>tabletki; 20mg x 56 szt.</t>
  </si>
  <si>
    <t>12 amp.-strz. po 1 ml</t>
  </si>
  <si>
    <t>tabletki powlekane; 60szt.</t>
  </si>
  <si>
    <t>kaps. twarde; 14 szt w opakowaniu</t>
  </si>
  <si>
    <t>kaps. twarde; 21 szt w opakowaniu</t>
  </si>
  <si>
    <t>kaps. twarde; 21 szt  w opakowaniu</t>
  </si>
  <si>
    <t>^ wykaz B Obwieszczenia Ministra Zdrowia aktualny na dzień składania oferty, 
Zamawiający będzie stosował leki w ramach programów lekowych NFZ,  incydentalnie w ramach innych sposobów finansowania np. Ratunkowy dostęp do technologii lekowej</t>
  </si>
  <si>
    <t>^wykaz B Obwieszczenia Ministra Zdrowia aktualny na dzień składania oferty;
Zamawiający będzie stosował leki w ramach programów lekowych NFZ, incydentalnie w ramach innych sposobów finansowania np. Ratunkowy dostęp do technologii lekowej</t>
  </si>
  <si>
    <t>koncentrat do sporządzania roztworu do infuzji</t>
  </si>
  <si>
    <t>dla dawki 100 mg:
Nazwa handlowa:
Dawka: 
Postać / Opakowanie:
dla dawki 400 mg:
Nazwa handlowa:
Dawka: 
Postać / Opakowanie:</t>
  </si>
  <si>
    <t xml:space="preserve">dla dawki 100 mg:
dla dawki 400 mg:
</t>
  </si>
  <si>
    <t>^wykaz B Obwieszczenia Ministra Zdrowia aktualny na dzień składania oferty, 
Zamawiający będzie stosował leki w ramach programów lekowych NFZ, incydentalnie w ramach innych sposobów finansowania np. Ratunkowy dostęp do technologii lekowej</t>
  </si>
  <si>
    <t>koncentrat do sporządzania roztworu do infuzji; fiol. a 10mg/ml</t>
  </si>
  <si>
    <t>20 mg/ml; 1 fiol. 24 mg /1.2 ml</t>
  </si>
  <si>
    <t>roztwór do wstrzykiwań</t>
  </si>
  <si>
    <t>Zestaw: proszek i składniki (dyspersja i rozpuszczalnik  do koncentratu) do sporządzania koncentratu dyspersji liposomalnej do infuzji; fiol. 50 mg proszku + fiol. zawierająca nie mniej niż 1,9 ml liposomów + fiol. zawierająca nie mniej niż 3 ml buforu</t>
  </si>
  <si>
    <t>25 mg/ml; 100 mg</t>
  </si>
  <si>
    <t>proszek do sporządzania zawiesiny do wstrzykiwań, fiol.</t>
  </si>
  <si>
    <t>2 mg/ml; 10 ml</t>
  </si>
  <si>
    <t>DFP.271.53.2022.AB</t>
  </si>
  <si>
    <t>Ilość 2 zestawów po 3 fiol. w opakowaniu jednostkowym</t>
  </si>
  <si>
    <t>Glatirameri acetas^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</si>
  <si>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</si>
  <si>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</si>
  <si>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                                    </t>
  </si>
  <si>
    <t>50mg/5ml</t>
  </si>
  <si>
    <t>tabletki powlekane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</si>
</sst>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trike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Cambria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Cambria"/>
      <family val="1"/>
    </font>
    <font>
      <strike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0" xfId="10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2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left" vertical="top" wrapText="1"/>
    </xf>
    <xf numFmtId="3" fontId="51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left" vertical="top" wrapText="1"/>
    </xf>
    <xf numFmtId="3" fontId="53" fillId="33" borderId="10" xfId="55" applyNumberFormat="1" applyFont="1" applyFill="1" applyBorder="1" applyAlignment="1">
      <alignment horizontal="right" vertical="top" wrapText="1"/>
    </xf>
    <xf numFmtId="0" fontId="53" fillId="33" borderId="12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4" fontId="54" fillId="0" borderId="10" xfId="105" applyNumberFormat="1" applyFont="1" applyFill="1" applyBorder="1" applyAlignment="1" applyProtection="1">
      <alignment horizontal="left" vertical="top" wrapTex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6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6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Alignment="1">
      <alignment horizontal="justify" vertical="top" wrapText="1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1" xfId="0" applyFont="1" applyFill="1" applyBorder="1" applyAlignment="1" applyProtection="1">
      <alignment horizontal="right" vertical="top" wrapText="1"/>
      <protection/>
    </xf>
    <xf numFmtId="0" fontId="51" fillId="0" borderId="12" xfId="0" applyFont="1" applyBorder="1" applyAlignment="1">
      <alignment horizontal="right" vertical="top" wrapText="1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Border="1" applyAlignment="1">
      <alignment horizontal="justify" vertical="top" wrapText="1"/>
    </xf>
    <xf numFmtId="0" fontId="5" fillId="35" borderId="0" xfId="0" applyFont="1" applyFill="1" applyBorder="1" applyAlignment="1" applyProtection="1">
      <alignment horizontal="justify" vertical="top" wrapText="1"/>
      <protection locked="0"/>
    </xf>
    <xf numFmtId="0" fontId="51" fillId="33" borderId="11" xfId="0" applyFont="1" applyFill="1" applyBorder="1" applyAlignment="1" applyProtection="1">
      <alignment horizontal="justify" vertical="top" wrapText="1"/>
      <protection/>
    </xf>
    <xf numFmtId="0" fontId="51" fillId="0" borderId="12" xfId="0" applyFont="1" applyBorder="1" applyAlignment="1">
      <alignment horizontal="justify" vertical="top" wrapText="1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25390625" style="58" customWidth="1"/>
    <col min="2" max="2" width="127.875" style="58" customWidth="1"/>
    <col min="3" max="16384" width="9.125" style="58" customWidth="1"/>
  </cols>
  <sheetData>
    <row r="2" ht="18.75">
      <c r="B2" s="62" t="s">
        <v>110</v>
      </c>
    </row>
    <row r="3" ht="19.5" thickBot="1"/>
    <row r="4" ht="117.75" customHeight="1">
      <c r="B4" s="61" t="s">
        <v>109</v>
      </c>
    </row>
    <row r="5" ht="102" customHeight="1">
      <c r="B5" s="60" t="s">
        <v>108</v>
      </c>
    </row>
    <row r="6" ht="95.25" customHeight="1" thickBot="1">
      <c r="B6" s="59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3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1.87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137</v>
      </c>
      <c r="C11" s="56" t="s">
        <v>138</v>
      </c>
      <c r="D11" s="56" t="s">
        <v>204</v>
      </c>
      <c r="E11" s="57">
        <v>420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35.25" customHeight="1">
      <c r="B13" s="106" t="s">
        <v>136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6"/>
  <sheetViews>
    <sheetView showGridLines="0" zoomScale="77" zoomScaleNormal="77" zoomScalePageLayoutView="80" workbookViewId="0" topLeftCell="A1">
      <selection activeCell="H16" sqref="H16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9.875" style="1" customWidth="1"/>
    <col min="4" max="4" width="32.00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SUM(N11:N18)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139</v>
      </c>
      <c r="C11" s="56" t="s">
        <v>140</v>
      </c>
      <c r="D11" s="56" t="s">
        <v>205</v>
      </c>
      <c r="E11" s="57">
        <v>20</v>
      </c>
      <c r="F11" s="50" t="s">
        <v>191</v>
      </c>
      <c r="G11" s="19" t="s">
        <v>66</v>
      </c>
      <c r="H11" s="19"/>
      <c r="I11" s="19"/>
      <c r="J11" s="76"/>
      <c r="K11" s="19"/>
      <c r="L11" s="19"/>
      <c r="M11" s="19"/>
      <c r="N11" s="46">
        <f aca="true" t="shared" si="0" ref="N11:N18">ROUND(L11*ROUND(M11,2),2)</f>
        <v>0</v>
      </c>
      <c r="Q11" s="5"/>
    </row>
    <row r="12" spans="1:17" s="64" customFormat="1" ht="45">
      <c r="A12" s="66" t="s">
        <v>3</v>
      </c>
      <c r="B12" s="56" t="s">
        <v>139</v>
      </c>
      <c r="C12" s="56" t="s">
        <v>141</v>
      </c>
      <c r="D12" s="56" t="s">
        <v>205</v>
      </c>
      <c r="E12" s="57">
        <v>20</v>
      </c>
      <c r="F12" s="50" t="s">
        <v>191</v>
      </c>
      <c r="G12" s="19" t="s">
        <v>66</v>
      </c>
      <c r="H12" s="19"/>
      <c r="I12" s="19"/>
      <c r="J12" s="20"/>
      <c r="K12" s="19"/>
      <c r="L12" s="19"/>
      <c r="M12" s="19"/>
      <c r="N12" s="46">
        <f t="shared" si="0"/>
        <v>0</v>
      </c>
      <c r="Q12" s="5"/>
    </row>
    <row r="13" spans="1:17" s="64" customFormat="1" ht="45">
      <c r="A13" s="66" t="s">
        <v>4</v>
      </c>
      <c r="B13" s="56" t="s">
        <v>139</v>
      </c>
      <c r="C13" s="56" t="s">
        <v>142</v>
      </c>
      <c r="D13" s="56" t="s">
        <v>205</v>
      </c>
      <c r="E13" s="57">
        <v>20</v>
      </c>
      <c r="F13" s="50" t="s">
        <v>191</v>
      </c>
      <c r="G13" s="19" t="s">
        <v>66</v>
      </c>
      <c r="H13" s="19"/>
      <c r="I13" s="19"/>
      <c r="J13" s="20"/>
      <c r="K13" s="19"/>
      <c r="L13" s="19"/>
      <c r="M13" s="19"/>
      <c r="N13" s="46">
        <f t="shared" si="0"/>
        <v>0</v>
      </c>
      <c r="Q13" s="5"/>
    </row>
    <row r="14" spans="1:17" s="64" customFormat="1" ht="45">
      <c r="A14" s="66" t="s">
        <v>5</v>
      </c>
      <c r="B14" s="56" t="s">
        <v>139</v>
      </c>
      <c r="C14" s="56" t="s">
        <v>143</v>
      </c>
      <c r="D14" s="56" t="s">
        <v>205</v>
      </c>
      <c r="E14" s="57">
        <v>20</v>
      </c>
      <c r="F14" s="50" t="s">
        <v>191</v>
      </c>
      <c r="G14" s="19" t="s">
        <v>66</v>
      </c>
      <c r="H14" s="19"/>
      <c r="I14" s="19"/>
      <c r="J14" s="20"/>
      <c r="K14" s="19"/>
      <c r="L14" s="19"/>
      <c r="M14" s="19"/>
      <c r="N14" s="46">
        <f t="shared" si="0"/>
        <v>0</v>
      </c>
      <c r="Q14" s="5"/>
    </row>
    <row r="15" spans="1:17" s="64" customFormat="1" ht="45">
      <c r="A15" s="66" t="s">
        <v>40</v>
      </c>
      <c r="B15" s="56" t="s">
        <v>139</v>
      </c>
      <c r="C15" s="56" t="s">
        <v>140</v>
      </c>
      <c r="D15" s="56" t="s">
        <v>206</v>
      </c>
      <c r="E15" s="57">
        <v>40</v>
      </c>
      <c r="F15" s="50" t="s">
        <v>191</v>
      </c>
      <c r="G15" s="19" t="s">
        <v>66</v>
      </c>
      <c r="H15" s="19"/>
      <c r="I15" s="19"/>
      <c r="J15" s="20"/>
      <c r="K15" s="19"/>
      <c r="L15" s="19"/>
      <c r="M15" s="19"/>
      <c r="N15" s="46">
        <f t="shared" si="0"/>
        <v>0</v>
      </c>
      <c r="Q15" s="5"/>
    </row>
    <row r="16" spans="1:17" s="64" customFormat="1" ht="45">
      <c r="A16" s="66" t="s">
        <v>46</v>
      </c>
      <c r="B16" s="56" t="s">
        <v>139</v>
      </c>
      <c r="C16" s="56" t="s">
        <v>141</v>
      </c>
      <c r="D16" s="56" t="s">
        <v>206</v>
      </c>
      <c r="E16" s="57">
        <v>40</v>
      </c>
      <c r="F16" s="50" t="s">
        <v>191</v>
      </c>
      <c r="G16" s="19" t="s">
        <v>66</v>
      </c>
      <c r="H16" s="19"/>
      <c r="I16" s="19"/>
      <c r="J16" s="20"/>
      <c r="K16" s="19"/>
      <c r="L16" s="19"/>
      <c r="M16" s="19"/>
      <c r="N16" s="46">
        <f t="shared" si="0"/>
        <v>0</v>
      </c>
      <c r="Q16" s="5"/>
    </row>
    <row r="17" spans="1:17" s="64" customFormat="1" ht="45">
      <c r="A17" s="66" t="s">
        <v>6</v>
      </c>
      <c r="B17" s="56" t="s">
        <v>139</v>
      </c>
      <c r="C17" s="56" t="s">
        <v>142</v>
      </c>
      <c r="D17" s="56" t="s">
        <v>206</v>
      </c>
      <c r="E17" s="57">
        <v>60</v>
      </c>
      <c r="F17" s="50" t="s">
        <v>191</v>
      </c>
      <c r="G17" s="19" t="s">
        <v>66</v>
      </c>
      <c r="H17" s="19"/>
      <c r="I17" s="19"/>
      <c r="J17" s="20"/>
      <c r="K17" s="19"/>
      <c r="L17" s="19"/>
      <c r="M17" s="19"/>
      <c r="N17" s="46">
        <f t="shared" si="0"/>
        <v>0</v>
      </c>
      <c r="Q17" s="5"/>
    </row>
    <row r="18" spans="1:17" s="64" customFormat="1" ht="45">
      <c r="A18" s="66" t="s">
        <v>7</v>
      </c>
      <c r="B18" s="56" t="s">
        <v>139</v>
      </c>
      <c r="C18" s="56" t="s">
        <v>143</v>
      </c>
      <c r="D18" s="56" t="s">
        <v>207</v>
      </c>
      <c r="E18" s="57">
        <v>60</v>
      </c>
      <c r="F18" s="50" t="s">
        <v>191</v>
      </c>
      <c r="G18" s="19" t="s">
        <v>66</v>
      </c>
      <c r="H18" s="19"/>
      <c r="I18" s="19"/>
      <c r="J18" s="20"/>
      <c r="K18" s="19"/>
      <c r="L18" s="19"/>
      <c r="M18" s="19"/>
      <c r="N18" s="46">
        <f t="shared" si="0"/>
        <v>0</v>
      </c>
      <c r="Q18" s="5"/>
    </row>
    <row r="19" spans="5:17" s="64" customFormat="1" ht="15">
      <c r="E19" s="3"/>
      <c r="Q19" s="5"/>
    </row>
    <row r="20" spans="2:17" s="64" customFormat="1" ht="46.5" customHeight="1">
      <c r="B20" s="106" t="s">
        <v>208</v>
      </c>
      <c r="C20" s="107"/>
      <c r="D20" s="107"/>
      <c r="E20" s="107"/>
      <c r="F20" s="107"/>
      <c r="Q20" s="5"/>
    </row>
    <row r="21" spans="2:17" s="64" customFormat="1" ht="15">
      <c r="B21" s="106" t="s">
        <v>144</v>
      </c>
      <c r="C21" s="107"/>
      <c r="D21" s="107"/>
      <c r="E21" s="107"/>
      <c r="F21" s="107"/>
      <c r="Q21" s="5"/>
    </row>
    <row r="22" s="64" customFormat="1" ht="15">
      <c r="Q22" s="5"/>
    </row>
    <row r="23" spans="2:17" s="64" customFormat="1" ht="15">
      <c r="B23" s="108" t="s">
        <v>100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  <row r="562" spans="5:17" s="64" customFormat="1" ht="15">
      <c r="E562" s="3"/>
      <c r="Q562" s="5"/>
    </row>
    <row r="563" spans="5:17" s="64" customFormat="1" ht="15">
      <c r="E563" s="3"/>
      <c r="Q563" s="5"/>
    </row>
    <row r="564" spans="5:17" s="64" customFormat="1" ht="15">
      <c r="E564" s="3"/>
      <c r="Q564" s="5"/>
    </row>
    <row r="565" spans="5:17" s="64" customFormat="1" ht="15">
      <c r="E565" s="3"/>
      <c r="Q565" s="5"/>
    </row>
    <row r="566" spans="5:17" s="64" customFormat="1" ht="15">
      <c r="E566" s="3"/>
      <c r="Q566" s="5"/>
    </row>
  </sheetData>
  <sheetProtection/>
  <mergeCells count="5">
    <mergeCell ref="B23:N23"/>
    <mergeCell ref="G2:I2"/>
    <mergeCell ref="H6:I6"/>
    <mergeCell ref="B20:F20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6.125" style="1" customWidth="1"/>
    <col min="3" max="3" width="12.375" style="1" customWidth="1"/>
    <col min="4" max="4" width="33.87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145</v>
      </c>
      <c r="C11" s="56" t="s">
        <v>98</v>
      </c>
      <c r="D11" s="56" t="s">
        <v>146</v>
      </c>
      <c r="E11" s="57">
        <v>360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48" customHeight="1">
      <c r="B13" s="106" t="s">
        <v>209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23.625" style="1" customWidth="1"/>
    <col min="4" max="4" width="25.875" style="1" customWidth="1"/>
    <col min="5" max="5" width="13.875" style="3" customWidth="1"/>
    <col min="6" max="6" width="11.75390625" style="1" customWidth="1"/>
    <col min="7" max="9" width="36.875" style="1" customWidth="1"/>
    <col min="10" max="10" width="36.625" style="1" customWidth="1"/>
    <col min="11" max="11" width="15.75390625" style="1" hidden="1" customWidth="1"/>
    <col min="12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48.75" customHeight="1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/>
      <c r="L10" s="48" t="s">
        <v>193</v>
      </c>
      <c r="M10" s="51" t="s">
        <v>194</v>
      </c>
      <c r="N10" s="48" t="s">
        <v>17</v>
      </c>
    </row>
    <row r="11" spans="1:17" s="64" customFormat="1" ht="135">
      <c r="A11" s="66" t="s">
        <v>2</v>
      </c>
      <c r="B11" s="56" t="s">
        <v>147</v>
      </c>
      <c r="C11" s="56" t="s">
        <v>148</v>
      </c>
      <c r="D11" s="56" t="s">
        <v>210</v>
      </c>
      <c r="E11" s="57">
        <v>700</v>
      </c>
      <c r="F11" s="50" t="s">
        <v>192</v>
      </c>
      <c r="G11" s="19" t="s">
        <v>211</v>
      </c>
      <c r="H11" s="19"/>
      <c r="I11" s="19"/>
      <c r="J11" s="19" t="s">
        <v>212</v>
      </c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5">
      <c r="B13" s="106" t="s">
        <v>149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2"/>
  <sheetViews>
    <sheetView showGridLines="0" zoomScale="77" zoomScaleNormal="77" zoomScalePageLayoutView="80" workbookViewId="0" topLeftCell="A7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375" style="1" customWidth="1"/>
    <col min="4" max="4" width="34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SUM(N11:N14)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150</v>
      </c>
      <c r="C11" s="56" t="s">
        <v>151</v>
      </c>
      <c r="D11" s="56" t="s">
        <v>152</v>
      </c>
      <c r="E11" s="57">
        <v>20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153</v>
      </c>
      <c r="C12" s="56" t="s">
        <v>154</v>
      </c>
      <c r="D12" s="56" t="s">
        <v>152</v>
      </c>
      <c r="E12" s="57">
        <v>20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64" customFormat="1" ht="45">
      <c r="A13" s="66" t="s">
        <v>4</v>
      </c>
      <c r="B13" s="56" t="s">
        <v>153</v>
      </c>
      <c r="C13" s="56" t="s">
        <v>155</v>
      </c>
      <c r="D13" s="56" t="s">
        <v>152</v>
      </c>
      <c r="E13" s="57">
        <v>20</v>
      </c>
      <c r="F13" s="50" t="s">
        <v>69</v>
      </c>
      <c r="G13" s="19" t="s">
        <v>66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1:17" s="64" customFormat="1" ht="45">
      <c r="A14" s="66" t="s">
        <v>5</v>
      </c>
      <c r="B14" s="56" t="s">
        <v>153</v>
      </c>
      <c r="C14" s="56" t="s">
        <v>156</v>
      </c>
      <c r="D14" s="56" t="s">
        <v>152</v>
      </c>
      <c r="E14" s="57">
        <v>40</v>
      </c>
      <c r="F14" s="50" t="s">
        <v>69</v>
      </c>
      <c r="G14" s="19" t="s">
        <v>66</v>
      </c>
      <c r="H14" s="19"/>
      <c r="I14" s="19"/>
      <c r="J14" s="20"/>
      <c r="K14" s="19"/>
      <c r="L14" s="19"/>
      <c r="M14" s="19"/>
      <c r="N14" s="46">
        <f>ROUND(L14*ROUND(M14,2),2)</f>
        <v>0</v>
      </c>
      <c r="Q14" s="5"/>
    </row>
    <row r="15" spans="5:17" s="64" customFormat="1" ht="15">
      <c r="E15" s="3"/>
      <c r="Q15" s="5"/>
    </row>
    <row r="16" spans="2:17" s="64" customFormat="1" ht="48" customHeight="1">
      <c r="B16" s="106" t="s">
        <v>213</v>
      </c>
      <c r="C16" s="107"/>
      <c r="D16" s="107"/>
      <c r="E16" s="107"/>
      <c r="F16" s="107"/>
      <c r="Q16" s="5"/>
    </row>
    <row r="17" spans="2:17" s="64" customFormat="1" ht="15">
      <c r="B17" s="106" t="s">
        <v>105</v>
      </c>
      <c r="C17" s="107"/>
      <c r="D17" s="107"/>
      <c r="E17" s="107"/>
      <c r="F17" s="107"/>
      <c r="Q17" s="5"/>
    </row>
    <row r="18" s="64" customFormat="1" ht="15">
      <c r="Q18" s="5"/>
    </row>
    <row r="19" spans="2:17" s="64" customFormat="1" ht="15">
      <c r="B19" s="108" t="s">
        <v>100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  <row r="562" spans="5:17" s="64" customFormat="1" ht="15">
      <c r="E562" s="3"/>
      <c r="Q562" s="5"/>
    </row>
  </sheetData>
  <sheetProtection/>
  <mergeCells count="5">
    <mergeCell ref="G2:I2"/>
    <mergeCell ref="H6:I6"/>
    <mergeCell ref="B19:N19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13.875" style="1" customWidth="1"/>
    <col min="4" max="4" width="30.2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195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157</v>
      </c>
      <c r="C11" s="56" t="s">
        <v>158</v>
      </c>
      <c r="D11" s="56" t="s">
        <v>214</v>
      </c>
      <c r="E11" s="57">
        <v>1300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0.25" customHeight="1">
      <c r="B13" s="106" t="s">
        <v>213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875" style="45" customWidth="1"/>
    <col min="3" max="3" width="13.00390625" style="45" customWidth="1"/>
    <col min="4" max="4" width="29.00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SUM(N11:N12)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159</v>
      </c>
      <c r="C11" s="56" t="s">
        <v>104</v>
      </c>
      <c r="D11" s="56" t="s">
        <v>160</v>
      </c>
      <c r="E11" s="57">
        <v>2000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161</v>
      </c>
      <c r="C12" s="56" t="s">
        <v>99</v>
      </c>
      <c r="D12" s="56" t="s">
        <v>160</v>
      </c>
      <c r="E12" s="57">
        <v>120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22.5" customHeight="1">
      <c r="B14" s="106" t="s">
        <v>162</v>
      </c>
      <c r="C14" s="107"/>
      <c r="D14" s="107"/>
      <c r="E14" s="107"/>
      <c r="F14" s="107"/>
      <c r="Q14" s="5"/>
    </row>
    <row r="15" spans="2:17" s="64" customFormat="1" ht="15">
      <c r="B15" s="106" t="s">
        <v>96</v>
      </c>
      <c r="C15" s="107"/>
      <c r="D15" s="107"/>
      <c r="E15" s="107"/>
      <c r="F15" s="107"/>
      <c r="Q15" s="5"/>
    </row>
    <row r="16" s="64" customFormat="1" ht="15">
      <c r="Q16" s="5"/>
    </row>
    <row r="17" spans="2:17" s="64" customFormat="1" ht="15">
      <c r="B17" s="108" t="s">
        <v>100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7.375" style="45" customWidth="1"/>
    <col min="3" max="3" width="23.125" style="45" customWidth="1"/>
    <col min="4" max="4" width="23.75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163</v>
      </c>
      <c r="C11" s="56" t="s">
        <v>215</v>
      </c>
      <c r="D11" s="56" t="s">
        <v>164</v>
      </c>
      <c r="E11" s="57">
        <v>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2.5" customHeight="1">
      <c r="B13" s="106" t="s">
        <v>162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75390625" style="45" customWidth="1"/>
    <col min="3" max="3" width="20.62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165</v>
      </c>
      <c r="C11" s="56" t="s">
        <v>166</v>
      </c>
      <c r="D11" s="56" t="s">
        <v>167</v>
      </c>
      <c r="E11" s="57">
        <v>200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2.5" customHeight="1">
      <c r="B13" s="106" t="s">
        <v>162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0.625" style="45" customWidth="1"/>
    <col min="3" max="3" width="20.37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61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168</v>
      </c>
      <c r="C11" s="56" t="s">
        <v>169</v>
      </c>
      <c r="D11" s="56" t="s">
        <v>170</v>
      </c>
      <c r="E11" s="57">
        <v>130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8.75" customHeight="1">
      <c r="B13" s="106" t="s">
        <v>162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8"/>
  <sheetViews>
    <sheetView showGridLines="0" tabSelected="1" zoomScale="80" zoomScaleNormal="80" zoomScaleSheetLayoutView="85" zoomScalePageLayoutView="115" workbookViewId="0" topLeftCell="A1">
      <selection activeCell="E23" sqref="E23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58</v>
      </c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221</v>
      </c>
    </row>
    <row r="6" spans="3:5" ht="33" customHeight="1">
      <c r="C6" s="10" t="s">
        <v>47</v>
      </c>
      <c r="D6" s="88" t="s">
        <v>111</v>
      </c>
      <c r="E6" s="88"/>
    </row>
    <row r="8" spans="3:5" ht="15">
      <c r="C8" s="18" t="s">
        <v>43</v>
      </c>
      <c r="D8" s="80"/>
      <c r="E8" s="80"/>
    </row>
    <row r="9" spans="3:5" ht="15">
      <c r="C9" s="18" t="s">
        <v>49</v>
      </c>
      <c r="D9" s="89"/>
      <c r="E9" s="90"/>
    </row>
    <row r="10" spans="3:5" ht="15">
      <c r="C10" s="18" t="s">
        <v>42</v>
      </c>
      <c r="D10" s="89"/>
      <c r="E10" s="90"/>
    </row>
    <row r="11" spans="3:5" ht="15">
      <c r="C11" s="18" t="s">
        <v>50</v>
      </c>
      <c r="D11" s="89"/>
      <c r="E11" s="90"/>
    </row>
    <row r="12" spans="3:5" ht="15">
      <c r="C12" s="18" t="s">
        <v>51</v>
      </c>
      <c r="D12" s="89"/>
      <c r="E12" s="90"/>
    </row>
    <row r="13" spans="3:5" ht="15">
      <c r="C13" s="18" t="s">
        <v>52</v>
      </c>
      <c r="D13" s="89"/>
      <c r="E13" s="90"/>
    </row>
    <row r="14" spans="3:5" ht="15">
      <c r="C14" s="18" t="s">
        <v>53</v>
      </c>
      <c r="D14" s="89"/>
      <c r="E14" s="90"/>
    </row>
    <row r="15" spans="3:5" ht="15">
      <c r="C15" s="18" t="s">
        <v>54</v>
      </c>
      <c r="D15" s="89"/>
      <c r="E15" s="90"/>
    </row>
    <row r="16" spans="3:5" ht="15">
      <c r="C16" s="18" t="s">
        <v>55</v>
      </c>
      <c r="D16" s="89"/>
      <c r="E16" s="90"/>
    </row>
    <row r="17" spans="4:5" ht="15">
      <c r="D17" s="8"/>
      <c r="E17" s="22"/>
    </row>
    <row r="18" spans="2:5" ht="15" customHeight="1">
      <c r="B18" s="10" t="s">
        <v>2</v>
      </c>
      <c r="C18" s="95" t="s">
        <v>70</v>
      </c>
      <c r="D18" s="96"/>
      <c r="E18" s="82"/>
    </row>
    <row r="19" spans="4:5" ht="15">
      <c r="D19" s="1"/>
      <c r="E19" s="3"/>
    </row>
    <row r="20" spans="3:5" ht="21" customHeight="1">
      <c r="C20" s="7" t="s">
        <v>18</v>
      </c>
      <c r="D20" s="23" t="s">
        <v>103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74" t="s">
        <v>29</v>
      </c>
      <c r="D25" s="75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86</v>
      </c>
      <c r="D34" s="24">
        <f>'część (14)'!H$6</f>
        <v>0</v>
      </c>
      <c r="E34" s="25"/>
    </row>
    <row r="35" spans="3:5" s="44" customFormat="1" ht="15">
      <c r="C35" s="41" t="s">
        <v>87</v>
      </c>
      <c r="D35" s="24">
        <f>'część (15)'!H$6</f>
        <v>0</v>
      </c>
      <c r="E35" s="25"/>
    </row>
    <row r="36" spans="3:5" s="44" customFormat="1" ht="15">
      <c r="C36" s="41" t="s">
        <v>88</v>
      </c>
      <c r="D36" s="24">
        <f>'część (16)'!H$6</f>
        <v>0</v>
      </c>
      <c r="E36" s="25"/>
    </row>
    <row r="37" spans="3:5" s="44" customFormat="1" ht="15">
      <c r="C37" s="41" t="s">
        <v>89</v>
      </c>
      <c r="D37" s="24">
        <f>'część (17)'!H$6</f>
        <v>0</v>
      </c>
      <c r="E37" s="25"/>
    </row>
    <row r="38" spans="3:5" s="44" customFormat="1" ht="15">
      <c r="C38" s="41" t="s">
        <v>90</v>
      </c>
      <c r="D38" s="24">
        <f>'część (18)'!H$6</f>
        <v>0</v>
      </c>
      <c r="E38" s="25"/>
    </row>
    <row r="39" spans="3:5" s="44" customFormat="1" ht="15">
      <c r="C39" s="41" t="s">
        <v>91</v>
      </c>
      <c r="D39" s="24">
        <f>'część (19)'!H$6</f>
        <v>0</v>
      </c>
      <c r="E39" s="25"/>
    </row>
    <row r="40" spans="3:5" s="44" customFormat="1" ht="15">
      <c r="C40" s="41" t="s">
        <v>92</v>
      </c>
      <c r="D40" s="24">
        <f>'część (20)'!H$6</f>
        <v>0</v>
      </c>
      <c r="E40" s="25"/>
    </row>
    <row r="41" spans="3:5" s="44" customFormat="1" ht="15">
      <c r="C41" s="41" t="s">
        <v>93</v>
      </c>
      <c r="D41" s="24">
        <f>'część (21)'!H$6</f>
        <v>0</v>
      </c>
      <c r="E41" s="25"/>
    </row>
    <row r="42" spans="3:5" s="44" customFormat="1" ht="15">
      <c r="C42" s="41" t="s">
        <v>94</v>
      </c>
      <c r="D42" s="24">
        <f>'część (22)'!H$6</f>
        <v>0</v>
      </c>
      <c r="E42" s="25"/>
    </row>
    <row r="43" spans="3:5" s="44" customFormat="1" ht="15">
      <c r="C43" s="41" t="s">
        <v>95</v>
      </c>
      <c r="D43" s="24">
        <f>'część (23)'!H$6</f>
        <v>0</v>
      </c>
      <c r="E43" s="25"/>
    </row>
    <row r="44" spans="3:5" s="53" customFormat="1" ht="36" customHeight="1">
      <c r="C44" s="77" t="s">
        <v>100</v>
      </c>
      <c r="D44" s="78"/>
      <c r="E44" s="78"/>
    </row>
    <row r="45" spans="4:5" ht="15">
      <c r="D45" s="26"/>
      <c r="E45" s="25"/>
    </row>
    <row r="46" spans="2:5" ht="34.5" customHeight="1">
      <c r="B46" s="10" t="s">
        <v>3</v>
      </c>
      <c r="C46" s="92" t="s">
        <v>71</v>
      </c>
      <c r="D46" s="92"/>
      <c r="E46" s="92"/>
    </row>
    <row r="47" spans="3:5" ht="50.25" customHeight="1">
      <c r="C47" s="102" t="s">
        <v>72</v>
      </c>
      <c r="D47" s="103"/>
      <c r="E47" s="27" t="s">
        <v>73</v>
      </c>
    </row>
    <row r="48" spans="3:5" ht="57.75" customHeight="1">
      <c r="C48" s="92" t="s">
        <v>74</v>
      </c>
      <c r="D48" s="92"/>
      <c r="E48" s="92"/>
    </row>
    <row r="49" spans="2:5" ht="31.5" customHeight="1">
      <c r="B49" s="10" t="s">
        <v>4</v>
      </c>
      <c r="C49" s="77" t="s">
        <v>75</v>
      </c>
      <c r="D49" s="77"/>
      <c r="E49" s="77"/>
    </row>
    <row r="50" spans="3:5" ht="33" customHeight="1">
      <c r="C50" s="102" t="s">
        <v>76</v>
      </c>
      <c r="D50" s="103"/>
      <c r="E50" s="27" t="s">
        <v>77</v>
      </c>
    </row>
    <row r="51" spans="3:5" ht="98.25" customHeight="1">
      <c r="C51" s="99" t="s">
        <v>225</v>
      </c>
      <c r="D51" s="100"/>
      <c r="E51" s="100"/>
    </row>
    <row r="52" spans="2:5" ht="18.75" customHeight="1">
      <c r="B52" s="10" t="s">
        <v>5</v>
      </c>
      <c r="C52" s="77" t="s">
        <v>78</v>
      </c>
      <c r="D52" s="77"/>
      <c r="E52" s="77"/>
    </row>
    <row r="53" spans="3:5" ht="94.5" customHeight="1">
      <c r="C53" s="97" t="s">
        <v>79</v>
      </c>
      <c r="D53" s="98"/>
      <c r="E53" s="27" t="s">
        <v>80</v>
      </c>
    </row>
    <row r="54" spans="3:5" ht="25.5" customHeight="1">
      <c r="C54" s="99" t="s">
        <v>81</v>
      </c>
      <c r="D54" s="100"/>
      <c r="E54" s="100"/>
    </row>
    <row r="55" spans="2:5" ht="38.25" customHeight="1">
      <c r="B55" s="10" t="s">
        <v>40</v>
      </c>
      <c r="C55" s="92" t="s">
        <v>82</v>
      </c>
      <c r="D55" s="92"/>
      <c r="E55" s="92"/>
    </row>
    <row r="56" spans="2:5" ht="23.25" customHeight="1">
      <c r="B56" s="10" t="s">
        <v>46</v>
      </c>
      <c r="C56" s="91" t="s">
        <v>83</v>
      </c>
      <c r="D56" s="77"/>
      <c r="E56" s="93"/>
    </row>
    <row r="57" spans="2:5" ht="42.75" customHeight="1">
      <c r="B57" s="10" t="s">
        <v>6</v>
      </c>
      <c r="C57" s="94" t="s">
        <v>67</v>
      </c>
      <c r="D57" s="94"/>
      <c r="E57" s="94"/>
    </row>
    <row r="58" spans="2:5" ht="69.75" customHeight="1">
      <c r="B58" s="10" t="s">
        <v>7</v>
      </c>
      <c r="C58" s="101" t="s">
        <v>112</v>
      </c>
      <c r="D58" s="101"/>
      <c r="E58" s="101"/>
    </row>
    <row r="59" spans="2:5" ht="39.75" customHeight="1">
      <c r="B59" s="40" t="s">
        <v>20</v>
      </c>
      <c r="C59" s="77" t="s">
        <v>23</v>
      </c>
      <c r="D59" s="91"/>
      <c r="E59" s="91"/>
    </row>
    <row r="60" spans="2:5" s="28" customFormat="1" ht="29.25" customHeight="1">
      <c r="B60" s="40" t="s">
        <v>45</v>
      </c>
      <c r="C60" s="77" t="s">
        <v>84</v>
      </c>
      <c r="D60" s="91"/>
      <c r="E60" s="91"/>
    </row>
    <row r="61" spans="2:5" s="28" customFormat="1" ht="42" customHeight="1">
      <c r="B61" s="40" t="s">
        <v>1</v>
      </c>
      <c r="C61" s="77" t="s">
        <v>41</v>
      </c>
      <c r="D61" s="91"/>
      <c r="E61" s="91"/>
    </row>
    <row r="62" spans="2:5" ht="18" customHeight="1">
      <c r="B62" s="40" t="s">
        <v>0</v>
      </c>
      <c r="C62" s="29" t="s">
        <v>8</v>
      </c>
      <c r="D62" s="29"/>
      <c r="E62" s="30"/>
    </row>
    <row r="63" spans="3:5" ht="18" customHeight="1">
      <c r="C63" s="1"/>
      <c r="D63" s="1"/>
      <c r="E63" s="13"/>
    </row>
    <row r="64" spans="3:5" ht="18" customHeight="1">
      <c r="C64" s="85" t="s">
        <v>21</v>
      </c>
      <c r="D64" s="86"/>
      <c r="E64" s="87"/>
    </row>
    <row r="65" spans="3:5" ht="18" customHeight="1">
      <c r="C65" s="85" t="s">
        <v>9</v>
      </c>
      <c r="D65" s="87"/>
      <c r="E65" s="18" t="s">
        <v>10</v>
      </c>
    </row>
    <row r="66" spans="3:5" ht="18" customHeight="1">
      <c r="C66" s="83"/>
      <c r="D66" s="84"/>
      <c r="E66" s="18"/>
    </row>
    <row r="67" spans="3:5" ht="18" customHeight="1">
      <c r="C67" s="83"/>
      <c r="D67" s="84"/>
      <c r="E67" s="18"/>
    </row>
    <row r="68" spans="3:5" ht="18" customHeight="1">
      <c r="C68" s="31" t="s">
        <v>11</v>
      </c>
      <c r="D68" s="31"/>
      <c r="E68" s="13"/>
    </row>
    <row r="69" spans="3:5" ht="18" customHeight="1">
      <c r="C69" s="85" t="s">
        <v>22</v>
      </c>
      <c r="D69" s="86"/>
      <c r="E69" s="87"/>
    </row>
    <row r="70" spans="3:5" ht="18" customHeight="1">
      <c r="C70" s="32" t="s">
        <v>9</v>
      </c>
      <c r="D70" s="33" t="s">
        <v>10</v>
      </c>
      <c r="E70" s="34" t="s">
        <v>12</v>
      </c>
    </row>
    <row r="71" spans="3:5" ht="18" customHeight="1">
      <c r="C71" s="35"/>
      <c r="D71" s="33"/>
      <c r="E71" s="36"/>
    </row>
    <row r="72" spans="3:5" ht="18" customHeight="1">
      <c r="C72" s="35"/>
      <c r="D72" s="33"/>
      <c r="E72" s="36"/>
    </row>
    <row r="73" spans="3:5" ht="18" customHeight="1">
      <c r="C73" s="31"/>
      <c r="D73" s="31"/>
      <c r="E73" s="13"/>
    </row>
    <row r="74" spans="3:5" ht="18" customHeight="1">
      <c r="C74" s="85" t="s">
        <v>24</v>
      </c>
      <c r="D74" s="86"/>
      <c r="E74" s="87"/>
    </row>
    <row r="75" spans="3:5" ht="18" customHeight="1">
      <c r="C75" s="79" t="s">
        <v>13</v>
      </c>
      <c r="D75" s="79"/>
      <c r="E75" s="18" t="s">
        <v>85</v>
      </c>
    </row>
    <row r="76" spans="3:5" ht="18" customHeight="1">
      <c r="C76" s="80"/>
      <c r="D76" s="80"/>
      <c r="E76" s="18"/>
    </row>
    <row r="77" ht="34.5" customHeight="1"/>
    <row r="78" spans="3:5" ht="21" customHeight="1">
      <c r="C78" s="81"/>
      <c r="D78" s="82"/>
      <c r="E78" s="82"/>
    </row>
  </sheetData>
  <sheetProtection/>
  <mergeCells count="37">
    <mergeCell ref="C53:D53"/>
    <mergeCell ref="C54:E54"/>
    <mergeCell ref="C58:E58"/>
    <mergeCell ref="C46:E46"/>
    <mergeCell ref="C47:D47"/>
    <mergeCell ref="C48:E48"/>
    <mergeCell ref="C51:E51"/>
    <mergeCell ref="C49:E49"/>
    <mergeCell ref="C50:D50"/>
    <mergeCell ref="C61:E61"/>
    <mergeCell ref="C52:E52"/>
    <mergeCell ref="C55:E55"/>
    <mergeCell ref="C56:E56"/>
    <mergeCell ref="C57:E57"/>
    <mergeCell ref="D10:E10"/>
    <mergeCell ref="D12:E12"/>
    <mergeCell ref="C59:E59"/>
    <mergeCell ref="C60:E60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44:E44"/>
    <mergeCell ref="C75:D75"/>
    <mergeCell ref="C76:D76"/>
    <mergeCell ref="C78:E78"/>
    <mergeCell ref="C66:D66"/>
    <mergeCell ref="C67:D67"/>
    <mergeCell ref="C69:E69"/>
    <mergeCell ref="C74:E74"/>
    <mergeCell ref="C65:D65"/>
    <mergeCell ref="C64:E6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4.125" style="45" customWidth="1"/>
    <col min="4" max="4" width="30.00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SUM(N11:N12)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171</v>
      </c>
      <c r="C11" s="56" t="s">
        <v>65</v>
      </c>
      <c r="D11" s="56" t="s">
        <v>172</v>
      </c>
      <c r="E11" s="57">
        <v>700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173</v>
      </c>
      <c r="C12" s="56" t="s">
        <v>174</v>
      </c>
      <c r="D12" s="56" t="s">
        <v>175</v>
      </c>
      <c r="E12" s="57">
        <v>700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19.5" customHeight="1">
      <c r="B14" s="106" t="s">
        <v>176</v>
      </c>
      <c r="C14" s="107"/>
      <c r="D14" s="107"/>
      <c r="E14" s="107"/>
      <c r="F14" s="107"/>
      <c r="Q14" s="5"/>
    </row>
    <row r="15" spans="2:17" s="64" customFormat="1" ht="15">
      <c r="B15" s="106" t="s">
        <v>105</v>
      </c>
      <c r="C15" s="107"/>
      <c r="D15" s="107"/>
      <c r="E15" s="107"/>
      <c r="F15" s="107"/>
      <c r="Q15" s="5"/>
    </row>
    <row r="16" s="64" customFormat="1" ht="15">
      <c r="Q16" s="5"/>
    </row>
    <row r="17" spans="2:17" s="64" customFormat="1" ht="15">
      <c r="B17" s="108" t="s">
        <v>100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9.2539062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SUM(N11:N12)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177</v>
      </c>
      <c r="C11" s="56" t="s">
        <v>178</v>
      </c>
      <c r="D11" s="56" t="s">
        <v>216</v>
      </c>
      <c r="E11" s="57">
        <v>1500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179</v>
      </c>
      <c r="C12" s="56" t="s">
        <v>180</v>
      </c>
      <c r="D12" s="56" t="s">
        <v>216</v>
      </c>
      <c r="E12" s="57">
        <v>10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19.5" customHeight="1">
      <c r="B14" s="106" t="s">
        <v>181</v>
      </c>
      <c r="C14" s="107"/>
      <c r="D14" s="107"/>
      <c r="E14" s="107"/>
      <c r="F14" s="107"/>
      <c r="Q14" s="5"/>
    </row>
    <row r="15" spans="2:17" s="64" customFormat="1" ht="15">
      <c r="B15" s="106" t="s">
        <v>96</v>
      </c>
      <c r="C15" s="107"/>
      <c r="D15" s="107"/>
      <c r="E15" s="107"/>
      <c r="F15" s="107"/>
      <c r="Q15" s="5"/>
    </row>
    <row r="16" s="64" customFormat="1" ht="15">
      <c r="Q16" s="5"/>
    </row>
    <row r="17" spans="2:17" s="64" customFormat="1" ht="15">
      <c r="B17" s="108" t="s">
        <v>100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D11" sqref="D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4.25390625" style="45" customWidth="1"/>
    <col min="4" max="4" width="28.3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182</v>
      </c>
      <c r="C11" s="56" t="s">
        <v>97</v>
      </c>
      <c r="D11" s="56" t="s">
        <v>228</v>
      </c>
      <c r="E11" s="57">
        <v>500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1" customHeight="1">
      <c r="B13" s="106" t="s">
        <v>183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4">
      <selection activeCell="J11" sqref="J11"/>
    </sheetView>
  </sheetViews>
  <sheetFormatPr defaultColWidth="9.00390625" defaultRowHeight="12.75"/>
  <cols>
    <col min="1" max="1" width="5.375" style="45" customWidth="1"/>
    <col min="2" max="2" width="16.25390625" style="45" customWidth="1"/>
    <col min="3" max="3" width="23.625" style="45" customWidth="1"/>
    <col min="4" max="4" width="47.3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79.5" customHeight="1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224</v>
      </c>
      <c r="K10" s="48" t="s">
        <v>222</v>
      </c>
      <c r="L10" s="48" t="s">
        <v>197</v>
      </c>
      <c r="M10" s="51" t="s">
        <v>198</v>
      </c>
      <c r="N10" s="48" t="s">
        <v>17</v>
      </c>
    </row>
    <row r="11" spans="1:17" s="64" customFormat="1" ht="90">
      <c r="A11" s="66" t="s">
        <v>2</v>
      </c>
      <c r="B11" s="56" t="s">
        <v>184</v>
      </c>
      <c r="C11" s="56" t="s">
        <v>185</v>
      </c>
      <c r="D11" s="56" t="s">
        <v>217</v>
      </c>
      <c r="E11" s="57">
        <v>100</v>
      </c>
      <c r="F11" s="50" t="s">
        <v>196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8.75" customHeight="1">
      <c r="B13" s="106" t="s">
        <v>162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6.625" style="45" customWidth="1"/>
    <col min="3" max="3" width="20.375" style="45" customWidth="1"/>
    <col min="4" max="4" width="28.75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61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186</v>
      </c>
      <c r="C11" s="56" t="s">
        <v>218</v>
      </c>
      <c r="D11" s="56" t="s">
        <v>219</v>
      </c>
      <c r="E11" s="57">
        <v>3600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5">
      <c r="B13" s="106" t="s">
        <v>187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7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0.25390625" style="45" customWidth="1"/>
    <col min="3" max="3" width="17.125" style="45" customWidth="1"/>
    <col min="4" max="4" width="26.8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188</v>
      </c>
      <c r="C11" s="56" t="s">
        <v>220</v>
      </c>
      <c r="D11" s="56" t="s">
        <v>189</v>
      </c>
      <c r="E11" s="57">
        <v>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="64" customFormat="1" ht="15">
      <c r="Q13" s="5"/>
    </row>
    <row r="14" spans="2:17" s="64" customFormat="1" ht="15">
      <c r="B14" s="108" t="s">
        <v>100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Q14" s="5"/>
    </row>
    <row r="15" spans="5:17" s="64" customFormat="1" ht="15">
      <c r="E15" s="3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17.625" style="1" customWidth="1"/>
    <col min="4" max="4" width="22.7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45" customFormat="1" ht="15">
      <c r="A6" s="42"/>
      <c r="B6" s="42"/>
      <c r="C6" s="12"/>
      <c r="D6" s="12"/>
      <c r="E6" s="13"/>
      <c r="F6" s="44"/>
      <c r="G6" s="52" t="s">
        <v>101</v>
      </c>
      <c r="H6" s="104">
        <f>SUM(N11:N11)</f>
        <v>0</v>
      </c>
      <c r="I6" s="105"/>
    </row>
    <row r="7" spans="1:12" s="45" customFormat="1" ht="15">
      <c r="A7" s="42"/>
      <c r="C7" s="44"/>
      <c r="D7" s="44"/>
      <c r="E7" s="13"/>
      <c r="F7" s="44"/>
      <c r="G7" s="44"/>
      <c r="H7" s="44"/>
      <c r="I7" s="44"/>
      <c r="J7" s="44"/>
      <c r="K7" s="44"/>
      <c r="L7" s="44"/>
    </row>
    <row r="8" spans="1:12" s="45" customFormat="1" ht="15">
      <c r="A8" s="4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5" customFormat="1" ht="15">
      <c r="B9" s="42"/>
      <c r="E9" s="17"/>
    </row>
    <row r="10" spans="1:14" s="42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45" customFormat="1" ht="45">
      <c r="A11" s="55" t="s">
        <v>2</v>
      </c>
      <c r="B11" s="56" t="s">
        <v>113</v>
      </c>
      <c r="C11" s="56" t="s">
        <v>114</v>
      </c>
      <c r="D11" s="56" t="s">
        <v>199</v>
      </c>
      <c r="E11" s="57">
        <v>30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2:17" s="45" customFormat="1" ht="15">
      <c r="B12" s="54"/>
      <c r="C12" s="54"/>
      <c r="D12" s="54"/>
      <c r="E12" s="3"/>
      <c r="F12" s="54"/>
      <c r="G12" s="54"/>
      <c r="H12" s="54"/>
      <c r="I12" s="54"/>
      <c r="J12" s="54"/>
      <c r="K12" s="54"/>
      <c r="L12" s="54"/>
      <c r="M12" s="54"/>
      <c r="N12" s="54"/>
      <c r="Q12" s="5"/>
    </row>
    <row r="13" spans="2:17" s="45" customFormat="1" ht="49.5" customHeight="1">
      <c r="B13" s="106" t="s">
        <v>190</v>
      </c>
      <c r="C13" s="107"/>
      <c r="D13" s="107"/>
      <c r="E13" s="107"/>
      <c r="F13" s="107"/>
      <c r="G13" s="54"/>
      <c r="H13" s="54"/>
      <c r="I13" s="54"/>
      <c r="J13" s="54"/>
      <c r="K13" s="54"/>
      <c r="L13" s="54"/>
      <c r="M13" s="54"/>
      <c r="N13" s="54"/>
      <c r="Q13" s="5"/>
    </row>
    <row r="14" spans="2:17" s="45" customFormat="1" ht="1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Q14" s="5"/>
    </row>
    <row r="15" spans="2:17" s="47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2:17" s="45" customFormat="1" ht="15">
      <c r="B16" s="54"/>
      <c r="C16" s="54"/>
      <c r="D16" s="54"/>
      <c r="E16" s="3"/>
      <c r="F16" s="54"/>
      <c r="G16" s="54"/>
      <c r="H16" s="54"/>
      <c r="I16" s="54"/>
      <c r="J16" s="54"/>
      <c r="K16" s="54"/>
      <c r="L16" s="54"/>
      <c r="M16" s="54"/>
      <c r="N16" s="54"/>
      <c r="Q16" s="5"/>
    </row>
    <row r="17" spans="2:17" s="45" customFormat="1" ht="15">
      <c r="B17" s="54"/>
      <c r="C17" s="54"/>
      <c r="D17" s="54"/>
      <c r="E17" s="3"/>
      <c r="F17" s="54"/>
      <c r="G17" s="54"/>
      <c r="H17" s="54"/>
      <c r="I17" s="54"/>
      <c r="J17" s="54"/>
      <c r="K17" s="54"/>
      <c r="L17" s="54"/>
      <c r="M17" s="54"/>
      <c r="N17" s="54"/>
      <c r="Q17" s="5"/>
    </row>
    <row r="18" spans="2:17" s="45" customFormat="1" ht="15">
      <c r="B18" s="54"/>
      <c r="C18" s="54"/>
      <c r="D18" s="54"/>
      <c r="E18" s="3"/>
      <c r="F18" s="54"/>
      <c r="G18" s="54"/>
      <c r="H18" s="54"/>
      <c r="I18" s="54"/>
      <c r="J18" s="54"/>
      <c r="K18" s="54"/>
      <c r="L18" s="54"/>
      <c r="M18" s="54"/>
      <c r="N18" s="54"/>
      <c r="Q18" s="5"/>
    </row>
    <row r="19" spans="2:17" s="45" customFormat="1" ht="15">
      <c r="B19" s="54"/>
      <c r="C19" s="54"/>
      <c r="D19" s="54"/>
      <c r="E19" s="3"/>
      <c r="F19" s="54"/>
      <c r="G19" s="54"/>
      <c r="H19" s="54"/>
      <c r="I19" s="54"/>
      <c r="J19" s="54"/>
      <c r="K19" s="54"/>
      <c r="L19" s="54"/>
      <c r="M19" s="54"/>
      <c r="N19" s="54"/>
      <c r="Q19" s="5"/>
    </row>
    <row r="20" spans="2:17" s="45" customFormat="1" ht="15">
      <c r="B20" s="54"/>
      <c r="C20" s="54"/>
      <c r="D20" s="54"/>
      <c r="E20" s="3"/>
      <c r="F20" s="54"/>
      <c r="G20" s="54"/>
      <c r="H20" s="54"/>
      <c r="I20" s="54"/>
      <c r="J20" s="54"/>
      <c r="K20" s="54"/>
      <c r="L20" s="54"/>
      <c r="M20" s="54"/>
      <c r="N20" s="54"/>
      <c r="Q20" s="5"/>
    </row>
    <row r="21" spans="2:17" s="45" customFormat="1" ht="15">
      <c r="B21" s="54"/>
      <c r="C21" s="54"/>
      <c r="D21" s="54"/>
      <c r="E21" s="3"/>
      <c r="F21" s="54"/>
      <c r="G21" s="54"/>
      <c r="H21" s="54"/>
      <c r="I21" s="54"/>
      <c r="J21" s="54"/>
      <c r="K21" s="54"/>
      <c r="L21" s="54"/>
      <c r="M21" s="54"/>
      <c r="N21" s="54"/>
      <c r="Q21" s="5"/>
    </row>
    <row r="22" spans="2:17" s="45" customFormat="1" ht="15">
      <c r="B22" s="54"/>
      <c r="C22" s="54"/>
      <c r="D22" s="54"/>
      <c r="E22" s="3"/>
      <c r="F22" s="54"/>
      <c r="G22" s="54"/>
      <c r="H22" s="54"/>
      <c r="I22" s="54"/>
      <c r="J22" s="54"/>
      <c r="K22" s="54"/>
      <c r="L22" s="54"/>
      <c r="M22" s="54"/>
      <c r="N22" s="54"/>
      <c r="Q22" s="5"/>
    </row>
    <row r="23" spans="2:17" s="45" customFormat="1" ht="15">
      <c r="B23" s="54"/>
      <c r="C23" s="54"/>
      <c r="D23" s="54"/>
      <c r="E23" s="3"/>
      <c r="F23" s="54"/>
      <c r="G23" s="54"/>
      <c r="H23" s="54"/>
      <c r="I23" s="54"/>
      <c r="J23" s="54"/>
      <c r="K23" s="54"/>
      <c r="L23" s="54"/>
      <c r="M23" s="54"/>
      <c r="N23" s="54"/>
      <c r="Q23" s="5"/>
    </row>
    <row r="24" spans="2:17" s="45" customFormat="1" ht="15">
      <c r="B24" s="54"/>
      <c r="C24" s="54"/>
      <c r="D24" s="54"/>
      <c r="E24" s="3"/>
      <c r="F24" s="54"/>
      <c r="G24" s="54"/>
      <c r="H24" s="54"/>
      <c r="I24" s="54"/>
      <c r="J24" s="54"/>
      <c r="K24" s="54"/>
      <c r="L24" s="54"/>
      <c r="M24" s="54"/>
      <c r="N24" s="54"/>
      <c r="Q24" s="5"/>
    </row>
    <row r="25" spans="2:17" s="45" customFormat="1" ht="15">
      <c r="B25" s="54"/>
      <c r="C25" s="54"/>
      <c r="D25" s="54"/>
      <c r="E25" s="3"/>
      <c r="F25" s="54"/>
      <c r="G25" s="54"/>
      <c r="H25" s="54"/>
      <c r="I25" s="54"/>
      <c r="J25" s="54"/>
      <c r="K25" s="54"/>
      <c r="L25" s="54"/>
      <c r="M25" s="54"/>
      <c r="N25" s="54"/>
      <c r="Q25" s="5"/>
    </row>
    <row r="26" spans="2:17" s="45" customFormat="1" ht="15">
      <c r="B26" s="54"/>
      <c r="C26" s="54"/>
      <c r="D26" s="54"/>
      <c r="E26" s="3"/>
      <c r="F26" s="54"/>
      <c r="G26" s="54"/>
      <c r="H26" s="54"/>
      <c r="I26" s="54"/>
      <c r="J26" s="54"/>
      <c r="K26" s="54"/>
      <c r="L26" s="54"/>
      <c r="M26" s="54"/>
      <c r="N26" s="54"/>
      <c r="Q26" s="5"/>
    </row>
    <row r="27" spans="2:17" s="45" customFormat="1" ht="15">
      <c r="B27" s="54"/>
      <c r="C27" s="54"/>
      <c r="D27" s="54"/>
      <c r="E27" s="3"/>
      <c r="F27" s="54"/>
      <c r="G27" s="54"/>
      <c r="H27" s="54"/>
      <c r="I27" s="54"/>
      <c r="J27" s="54"/>
      <c r="K27" s="54"/>
      <c r="L27" s="54"/>
      <c r="M27" s="54"/>
      <c r="N27" s="54"/>
      <c r="Q27" s="5"/>
    </row>
    <row r="28" spans="2:17" s="45" customFormat="1" ht="15">
      <c r="B28" s="54"/>
      <c r="C28" s="54"/>
      <c r="D28" s="54"/>
      <c r="E28" s="3"/>
      <c r="F28" s="54"/>
      <c r="G28" s="54"/>
      <c r="H28" s="54"/>
      <c r="I28" s="54"/>
      <c r="J28" s="54"/>
      <c r="K28" s="54"/>
      <c r="L28" s="54"/>
      <c r="M28" s="54"/>
      <c r="N28" s="54"/>
      <c r="Q28" s="5"/>
    </row>
    <row r="29" spans="2:17" s="45" customFormat="1" ht="15">
      <c r="B29" s="54"/>
      <c r="C29" s="54"/>
      <c r="D29" s="54"/>
      <c r="E29" s="3"/>
      <c r="F29" s="54"/>
      <c r="G29" s="54"/>
      <c r="H29" s="54"/>
      <c r="I29" s="54"/>
      <c r="J29" s="54"/>
      <c r="K29" s="54"/>
      <c r="L29" s="54"/>
      <c r="M29" s="54"/>
      <c r="N29" s="54"/>
      <c r="Q29" s="5"/>
    </row>
    <row r="30" spans="2:17" s="45" customFormat="1" ht="15">
      <c r="B30" s="54"/>
      <c r="C30" s="54"/>
      <c r="D30" s="54"/>
      <c r="E30" s="3"/>
      <c r="F30" s="54"/>
      <c r="G30" s="54"/>
      <c r="H30" s="54"/>
      <c r="I30" s="54"/>
      <c r="J30" s="54"/>
      <c r="K30" s="54"/>
      <c r="L30" s="54"/>
      <c r="M30" s="54"/>
      <c r="N30" s="54"/>
      <c r="Q30" s="5"/>
    </row>
    <row r="31" spans="2:17" s="45" customFormat="1" ht="15">
      <c r="B31" s="54"/>
      <c r="C31" s="54"/>
      <c r="D31" s="54"/>
      <c r="E31" s="3"/>
      <c r="F31" s="54"/>
      <c r="G31" s="54"/>
      <c r="H31" s="54"/>
      <c r="I31" s="54"/>
      <c r="J31" s="54"/>
      <c r="K31" s="54"/>
      <c r="L31" s="54"/>
      <c r="M31" s="54"/>
      <c r="N31" s="54"/>
      <c r="Q31" s="5"/>
    </row>
    <row r="32" spans="2:17" s="45" customFormat="1" ht="15">
      <c r="B32" s="54"/>
      <c r="C32" s="54"/>
      <c r="D32" s="54"/>
      <c r="E32" s="3"/>
      <c r="F32" s="54"/>
      <c r="G32" s="54"/>
      <c r="H32" s="54"/>
      <c r="I32" s="54"/>
      <c r="J32" s="54"/>
      <c r="K32" s="54"/>
      <c r="L32" s="54"/>
      <c r="M32" s="54"/>
      <c r="N32" s="54"/>
      <c r="Q32" s="5"/>
    </row>
    <row r="33" spans="2:17" s="45" customFormat="1" ht="15">
      <c r="B33" s="54"/>
      <c r="C33" s="54"/>
      <c r="D33" s="54"/>
      <c r="E33" s="3"/>
      <c r="F33" s="54"/>
      <c r="G33" s="54"/>
      <c r="H33" s="54"/>
      <c r="I33" s="54"/>
      <c r="J33" s="54"/>
      <c r="K33" s="54"/>
      <c r="L33" s="54"/>
      <c r="M33" s="54"/>
      <c r="N33" s="54"/>
      <c r="Q33" s="5"/>
    </row>
    <row r="34" spans="2:17" s="45" customFormat="1" ht="15">
      <c r="B34" s="54"/>
      <c r="C34" s="54"/>
      <c r="D34" s="54"/>
      <c r="E34" s="3"/>
      <c r="F34" s="54"/>
      <c r="G34" s="54"/>
      <c r="H34" s="54"/>
      <c r="I34" s="54"/>
      <c r="J34" s="54"/>
      <c r="K34" s="54"/>
      <c r="L34" s="54"/>
      <c r="M34" s="54"/>
      <c r="N34" s="54"/>
      <c r="Q34" s="5"/>
    </row>
    <row r="35" spans="2:17" s="45" customFormat="1" ht="15">
      <c r="B35" s="54"/>
      <c r="C35" s="54"/>
      <c r="D35" s="54"/>
      <c r="E35" s="3"/>
      <c r="F35" s="54"/>
      <c r="G35" s="54"/>
      <c r="H35" s="54"/>
      <c r="I35" s="54"/>
      <c r="J35" s="54"/>
      <c r="K35" s="54"/>
      <c r="L35" s="54"/>
      <c r="M35" s="54"/>
      <c r="N35" s="54"/>
      <c r="Q35" s="5"/>
    </row>
    <row r="36" spans="2:17" s="45" customFormat="1" ht="15">
      <c r="B36" s="54"/>
      <c r="C36" s="54"/>
      <c r="D36" s="54"/>
      <c r="E36" s="3"/>
      <c r="F36" s="54"/>
      <c r="G36" s="54"/>
      <c r="H36" s="54"/>
      <c r="I36" s="54"/>
      <c r="J36" s="54"/>
      <c r="K36" s="54"/>
      <c r="L36" s="54"/>
      <c r="M36" s="54"/>
      <c r="N36" s="54"/>
      <c r="Q36" s="5"/>
    </row>
    <row r="37" spans="2:17" s="45" customFormat="1" ht="15">
      <c r="B37" s="54"/>
      <c r="C37" s="54"/>
      <c r="D37" s="54"/>
      <c r="E37" s="3"/>
      <c r="F37" s="54"/>
      <c r="G37" s="54"/>
      <c r="H37" s="54"/>
      <c r="I37" s="54"/>
      <c r="J37" s="54"/>
      <c r="K37" s="54"/>
      <c r="L37" s="54"/>
      <c r="M37" s="54"/>
      <c r="N37" s="54"/>
      <c r="Q37" s="5"/>
    </row>
    <row r="38" spans="2:17" s="45" customFormat="1" ht="15">
      <c r="B38" s="54"/>
      <c r="C38" s="54"/>
      <c r="D38" s="54"/>
      <c r="E38" s="3"/>
      <c r="F38" s="54"/>
      <c r="G38" s="54"/>
      <c r="H38" s="54"/>
      <c r="I38" s="54"/>
      <c r="J38" s="54"/>
      <c r="K38" s="54"/>
      <c r="L38" s="54"/>
      <c r="M38" s="54"/>
      <c r="N38" s="54"/>
      <c r="Q38" s="5"/>
    </row>
    <row r="39" spans="2:17" s="45" customFormat="1" ht="15">
      <c r="B39" s="54"/>
      <c r="C39" s="54"/>
      <c r="D39" s="54"/>
      <c r="E39" s="3"/>
      <c r="F39" s="54"/>
      <c r="G39" s="54"/>
      <c r="H39" s="54"/>
      <c r="I39" s="54"/>
      <c r="J39" s="54"/>
      <c r="K39" s="54"/>
      <c r="L39" s="54"/>
      <c r="M39" s="54"/>
      <c r="N39" s="54"/>
      <c r="Q39" s="5"/>
    </row>
    <row r="40" spans="2:17" s="45" customFormat="1" ht="15">
      <c r="B40" s="54"/>
      <c r="C40" s="54"/>
      <c r="D40" s="54"/>
      <c r="E40" s="3"/>
      <c r="F40" s="54"/>
      <c r="G40" s="54"/>
      <c r="H40" s="54"/>
      <c r="I40" s="54"/>
      <c r="J40" s="54"/>
      <c r="K40" s="54"/>
      <c r="L40" s="54"/>
      <c r="M40" s="54"/>
      <c r="N40" s="54"/>
      <c r="Q40" s="5"/>
    </row>
    <row r="41" spans="2:17" s="45" customFormat="1" ht="15">
      <c r="B41" s="54"/>
      <c r="C41" s="54"/>
      <c r="D41" s="54"/>
      <c r="E41" s="3"/>
      <c r="F41" s="54"/>
      <c r="G41" s="54"/>
      <c r="H41" s="54"/>
      <c r="I41" s="54"/>
      <c r="J41" s="54"/>
      <c r="K41" s="54"/>
      <c r="L41" s="54"/>
      <c r="M41" s="54"/>
      <c r="N41" s="54"/>
      <c r="Q41" s="5"/>
    </row>
    <row r="42" spans="2:17" s="45" customFormat="1" ht="15">
      <c r="B42" s="54"/>
      <c r="C42" s="54"/>
      <c r="D42" s="54"/>
      <c r="E42" s="3"/>
      <c r="F42" s="54"/>
      <c r="G42" s="54"/>
      <c r="H42" s="54"/>
      <c r="I42" s="54"/>
      <c r="J42" s="54"/>
      <c r="K42" s="54"/>
      <c r="L42" s="54"/>
      <c r="M42" s="54"/>
      <c r="N42" s="54"/>
      <c r="Q42" s="5"/>
    </row>
    <row r="43" spans="2:17" s="45" customFormat="1" ht="15">
      <c r="B43" s="54"/>
      <c r="C43" s="54"/>
      <c r="D43" s="54"/>
      <c r="E43" s="3"/>
      <c r="F43" s="54"/>
      <c r="G43" s="54"/>
      <c r="H43" s="54"/>
      <c r="I43" s="54"/>
      <c r="J43" s="54"/>
      <c r="K43" s="54"/>
      <c r="L43" s="54"/>
      <c r="M43" s="54"/>
      <c r="N43" s="54"/>
      <c r="Q43" s="5"/>
    </row>
    <row r="44" spans="2:17" s="45" customFormat="1" ht="15">
      <c r="B44" s="54"/>
      <c r="C44" s="54"/>
      <c r="D44" s="54"/>
      <c r="E44" s="3"/>
      <c r="F44" s="54"/>
      <c r="G44" s="54"/>
      <c r="H44" s="54"/>
      <c r="I44" s="54"/>
      <c r="J44" s="54"/>
      <c r="K44" s="54"/>
      <c r="L44" s="54"/>
      <c r="M44" s="54"/>
      <c r="N44" s="54"/>
      <c r="Q44" s="5"/>
    </row>
    <row r="45" spans="2:17" s="45" customFormat="1" ht="15">
      <c r="B45" s="54"/>
      <c r="C45" s="54"/>
      <c r="D45" s="54"/>
      <c r="E45" s="3"/>
      <c r="F45" s="54"/>
      <c r="G45" s="54"/>
      <c r="H45" s="54"/>
      <c r="I45" s="54"/>
      <c r="J45" s="54"/>
      <c r="K45" s="54"/>
      <c r="L45" s="54"/>
      <c r="M45" s="54"/>
      <c r="N45" s="54"/>
      <c r="Q45" s="5"/>
    </row>
    <row r="46" spans="2:17" s="45" customFormat="1" ht="15">
      <c r="B46" s="54"/>
      <c r="C46" s="54"/>
      <c r="D46" s="54"/>
      <c r="E46" s="3"/>
      <c r="F46" s="54"/>
      <c r="G46" s="54"/>
      <c r="H46" s="54"/>
      <c r="I46" s="54"/>
      <c r="J46" s="54"/>
      <c r="K46" s="54"/>
      <c r="L46" s="54"/>
      <c r="M46" s="54"/>
      <c r="N46" s="54"/>
      <c r="Q46" s="5"/>
    </row>
    <row r="47" spans="2:17" s="45" customFormat="1" ht="15">
      <c r="B47" s="54"/>
      <c r="C47" s="54"/>
      <c r="D47" s="54"/>
      <c r="E47" s="3"/>
      <c r="F47" s="54"/>
      <c r="G47" s="54"/>
      <c r="H47" s="54"/>
      <c r="I47" s="54"/>
      <c r="J47" s="54"/>
      <c r="K47" s="54"/>
      <c r="L47" s="54"/>
      <c r="M47" s="54"/>
      <c r="N47" s="54"/>
      <c r="Q47" s="5"/>
    </row>
    <row r="48" spans="2:17" s="45" customFormat="1" ht="15">
      <c r="B48" s="54"/>
      <c r="C48" s="54"/>
      <c r="D48" s="54"/>
      <c r="E48" s="3"/>
      <c r="F48" s="54"/>
      <c r="G48" s="54"/>
      <c r="H48" s="54"/>
      <c r="I48" s="54"/>
      <c r="J48" s="54"/>
      <c r="K48" s="54"/>
      <c r="L48" s="54"/>
      <c r="M48" s="54"/>
      <c r="N48" s="54"/>
      <c r="Q48" s="5"/>
    </row>
    <row r="49" spans="2:17" s="45" customFormat="1" ht="15">
      <c r="B49" s="54"/>
      <c r="C49" s="54"/>
      <c r="D49" s="54"/>
      <c r="E49" s="3"/>
      <c r="F49" s="54"/>
      <c r="G49" s="54"/>
      <c r="H49" s="54"/>
      <c r="I49" s="54"/>
      <c r="J49" s="54"/>
      <c r="K49" s="54"/>
      <c r="L49" s="54"/>
      <c r="M49" s="54"/>
      <c r="N49" s="54"/>
      <c r="Q49" s="5"/>
    </row>
    <row r="50" spans="2:17" s="45" customFormat="1" ht="15">
      <c r="B50" s="54"/>
      <c r="C50" s="54"/>
      <c r="D50" s="54"/>
      <c r="E50" s="3"/>
      <c r="F50" s="54"/>
      <c r="G50" s="54"/>
      <c r="H50" s="54"/>
      <c r="I50" s="54"/>
      <c r="J50" s="54"/>
      <c r="K50" s="54"/>
      <c r="L50" s="54"/>
      <c r="M50" s="54"/>
      <c r="N50" s="54"/>
      <c r="Q50" s="5"/>
    </row>
    <row r="51" spans="2:17" s="45" customFormat="1" ht="15">
      <c r="B51" s="54"/>
      <c r="C51" s="54"/>
      <c r="D51" s="54"/>
      <c r="E51" s="3"/>
      <c r="F51" s="54"/>
      <c r="G51" s="54"/>
      <c r="H51" s="54"/>
      <c r="I51" s="54"/>
      <c r="J51" s="54"/>
      <c r="K51" s="54"/>
      <c r="L51" s="54"/>
      <c r="M51" s="54"/>
      <c r="N51" s="54"/>
      <c r="Q51" s="5"/>
    </row>
    <row r="52" spans="2:17" s="45" customFormat="1" ht="15">
      <c r="B52" s="54"/>
      <c r="C52" s="54"/>
      <c r="D52" s="54"/>
      <c r="E52" s="3"/>
      <c r="F52" s="54"/>
      <c r="G52" s="54"/>
      <c r="H52" s="54"/>
      <c r="I52" s="54"/>
      <c r="J52" s="54"/>
      <c r="K52" s="54"/>
      <c r="L52" s="54"/>
      <c r="M52" s="54"/>
      <c r="N52" s="54"/>
      <c r="Q52" s="5"/>
    </row>
    <row r="53" spans="2:17" s="45" customFormat="1" ht="15">
      <c r="B53" s="54"/>
      <c r="C53" s="54"/>
      <c r="D53" s="54"/>
      <c r="E53" s="3"/>
      <c r="F53" s="54"/>
      <c r="G53" s="54"/>
      <c r="H53" s="54"/>
      <c r="I53" s="54"/>
      <c r="J53" s="54"/>
      <c r="K53" s="54"/>
      <c r="L53" s="54"/>
      <c r="M53" s="54"/>
      <c r="N53" s="54"/>
      <c r="Q53" s="5"/>
    </row>
    <row r="54" spans="2:17" s="45" customFormat="1" ht="15">
      <c r="B54" s="54"/>
      <c r="C54" s="54"/>
      <c r="D54" s="54"/>
      <c r="E54" s="3"/>
      <c r="F54" s="54"/>
      <c r="G54" s="54"/>
      <c r="H54" s="54"/>
      <c r="I54" s="54"/>
      <c r="J54" s="54"/>
      <c r="K54" s="54"/>
      <c r="L54" s="54"/>
      <c r="M54" s="54"/>
      <c r="N54" s="54"/>
      <c r="Q54" s="5"/>
    </row>
    <row r="55" spans="2:17" s="45" customFormat="1" ht="15">
      <c r="B55" s="54"/>
      <c r="C55" s="54"/>
      <c r="D55" s="54"/>
      <c r="E55" s="3"/>
      <c r="F55" s="54"/>
      <c r="G55" s="54"/>
      <c r="H55" s="54"/>
      <c r="I55" s="54"/>
      <c r="J55" s="54"/>
      <c r="K55" s="54"/>
      <c r="L55" s="54"/>
      <c r="M55" s="54"/>
      <c r="N55" s="54"/>
      <c r="Q55" s="5"/>
    </row>
    <row r="56" spans="2:17" s="45" customFormat="1" ht="15">
      <c r="B56" s="54"/>
      <c r="C56" s="54"/>
      <c r="D56" s="54"/>
      <c r="E56" s="3"/>
      <c r="F56" s="54"/>
      <c r="G56" s="54"/>
      <c r="H56" s="54"/>
      <c r="I56" s="54"/>
      <c r="J56" s="54"/>
      <c r="K56" s="54"/>
      <c r="L56" s="54"/>
      <c r="M56" s="54"/>
      <c r="N56" s="54"/>
      <c r="Q56" s="5"/>
    </row>
    <row r="57" spans="2:17" s="45" customFormat="1" ht="15">
      <c r="B57" s="54"/>
      <c r="C57" s="54"/>
      <c r="D57" s="54"/>
      <c r="E57" s="3"/>
      <c r="F57" s="54"/>
      <c r="G57" s="54"/>
      <c r="H57" s="54"/>
      <c r="I57" s="54"/>
      <c r="J57" s="54"/>
      <c r="K57" s="54"/>
      <c r="L57" s="54"/>
      <c r="M57" s="54"/>
      <c r="N57" s="54"/>
      <c r="Q57" s="5"/>
    </row>
    <row r="58" spans="2:17" s="45" customFormat="1" ht="15">
      <c r="B58" s="54"/>
      <c r="C58" s="54"/>
      <c r="D58" s="54"/>
      <c r="E58" s="3"/>
      <c r="F58" s="54"/>
      <c r="G58" s="54"/>
      <c r="H58" s="54"/>
      <c r="I58" s="54"/>
      <c r="J58" s="54"/>
      <c r="K58" s="54"/>
      <c r="L58" s="54"/>
      <c r="M58" s="54"/>
      <c r="N58" s="54"/>
      <c r="Q58" s="5"/>
    </row>
    <row r="59" spans="2:17" s="45" customFormat="1" ht="15">
      <c r="B59" s="54"/>
      <c r="C59" s="54"/>
      <c r="D59" s="54"/>
      <c r="E59" s="3"/>
      <c r="F59" s="54"/>
      <c r="G59" s="54"/>
      <c r="H59" s="54"/>
      <c r="I59" s="54"/>
      <c r="J59" s="54"/>
      <c r="K59" s="54"/>
      <c r="L59" s="54"/>
      <c r="M59" s="54"/>
      <c r="N59" s="54"/>
      <c r="Q59" s="5"/>
    </row>
    <row r="60" spans="2:17" s="45" customFormat="1" ht="15">
      <c r="B60" s="54"/>
      <c r="C60" s="54"/>
      <c r="D60" s="54"/>
      <c r="E60" s="3"/>
      <c r="F60" s="54"/>
      <c r="G60" s="54"/>
      <c r="H60" s="54"/>
      <c r="I60" s="54"/>
      <c r="J60" s="54"/>
      <c r="K60" s="54"/>
      <c r="L60" s="54"/>
      <c r="M60" s="54"/>
      <c r="N60" s="54"/>
      <c r="Q60" s="5"/>
    </row>
    <row r="61" spans="2:17" s="45" customFormat="1" ht="15">
      <c r="B61" s="54"/>
      <c r="C61" s="54"/>
      <c r="D61" s="54"/>
      <c r="E61" s="3"/>
      <c r="F61" s="54"/>
      <c r="G61" s="54"/>
      <c r="H61" s="54"/>
      <c r="I61" s="54"/>
      <c r="J61" s="54"/>
      <c r="K61" s="54"/>
      <c r="L61" s="54"/>
      <c r="M61" s="54"/>
      <c r="N61" s="54"/>
      <c r="Q61" s="5"/>
    </row>
    <row r="62" spans="2:17" s="45" customFormat="1" ht="15">
      <c r="B62" s="54"/>
      <c r="C62" s="54"/>
      <c r="D62" s="54"/>
      <c r="E62" s="3"/>
      <c r="F62" s="54"/>
      <c r="G62" s="54"/>
      <c r="H62" s="54"/>
      <c r="I62" s="54"/>
      <c r="J62" s="54"/>
      <c r="K62" s="54"/>
      <c r="L62" s="54"/>
      <c r="M62" s="54"/>
      <c r="N62" s="54"/>
      <c r="Q62" s="5"/>
    </row>
    <row r="63" spans="2:17" s="45" customFormat="1" ht="15">
      <c r="B63" s="54"/>
      <c r="C63" s="54"/>
      <c r="D63" s="54"/>
      <c r="E63" s="3"/>
      <c r="F63" s="54"/>
      <c r="G63" s="54"/>
      <c r="H63" s="54"/>
      <c r="I63" s="54"/>
      <c r="J63" s="54"/>
      <c r="K63" s="54"/>
      <c r="L63" s="54"/>
      <c r="M63" s="54"/>
      <c r="N63" s="54"/>
      <c r="Q63" s="5"/>
    </row>
    <row r="64" spans="2:17" s="45" customFormat="1" ht="15">
      <c r="B64" s="54"/>
      <c r="C64" s="54"/>
      <c r="D64" s="54"/>
      <c r="E64" s="3"/>
      <c r="F64" s="54"/>
      <c r="G64" s="54"/>
      <c r="H64" s="54"/>
      <c r="I64" s="54"/>
      <c r="J64" s="54"/>
      <c r="K64" s="54"/>
      <c r="L64" s="54"/>
      <c r="M64" s="54"/>
      <c r="N64" s="54"/>
      <c r="Q64" s="5"/>
    </row>
    <row r="65" spans="2:17" s="45" customFormat="1" ht="15">
      <c r="B65" s="54"/>
      <c r="C65" s="54"/>
      <c r="D65" s="54"/>
      <c r="E65" s="3"/>
      <c r="F65" s="54"/>
      <c r="G65" s="54"/>
      <c r="H65" s="54"/>
      <c r="I65" s="54"/>
      <c r="J65" s="54"/>
      <c r="K65" s="54"/>
      <c r="L65" s="54"/>
      <c r="M65" s="54"/>
      <c r="N65" s="54"/>
      <c r="Q65" s="5"/>
    </row>
    <row r="66" spans="2:17" s="45" customFormat="1" ht="15">
      <c r="B66" s="54"/>
      <c r="C66" s="54"/>
      <c r="D66" s="54"/>
      <c r="E66" s="3"/>
      <c r="F66" s="54"/>
      <c r="G66" s="54"/>
      <c r="H66" s="54"/>
      <c r="I66" s="54"/>
      <c r="J66" s="54"/>
      <c r="K66" s="54"/>
      <c r="L66" s="54"/>
      <c r="M66" s="54"/>
      <c r="N66" s="54"/>
      <c r="Q66" s="5"/>
    </row>
    <row r="67" spans="2:17" s="45" customFormat="1" ht="15">
      <c r="B67" s="54"/>
      <c r="C67" s="54"/>
      <c r="D67" s="54"/>
      <c r="E67" s="3"/>
      <c r="F67" s="54"/>
      <c r="G67" s="54"/>
      <c r="H67" s="54"/>
      <c r="I67" s="54"/>
      <c r="J67" s="54"/>
      <c r="K67" s="54"/>
      <c r="L67" s="54"/>
      <c r="M67" s="54"/>
      <c r="N67" s="54"/>
      <c r="Q67" s="5"/>
    </row>
    <row r="68" spans="2:17" s="45" customFormat="1" ht="15">
      <c r="B68" s="54"/>
      <c r="C68" s="54"/>
      <c r="D68" s="54"/>
      <c r="E68" s="3"/>
      <c r="F68" s="54"/>
      <c r="G68" s="54"/>
      <c r="H68" s="54"/>
      <c r="I68" s="54"/>
      <c r="J68" s="54"/>
      <c r="K68" s="54"/>
      <c r="L68" s="54"/>
      <c r="M68" s="54"/>
      <c r="N68" s="54"/>
      <c r="Q68" s="5"/>
    </row>
    <row r="69" spans="2:17" s="45" customFormat="1" ht="15">
      <c r="B69" s="54"/>
      <c r="C69" s="54"/>
      <c r="D69" s="54"/>
      <c r="E69" s="3"/>
      <c r="F69" s="54"/>
      <c r="G69" s="54"/>
      <c r="H69" s="54"/>
      <c r="I69" s="54"/>
      <c r="J69" s="54"/>
      <c r="K69" s="54"/>
      <c r="L69" s="54"/>
      <c r="M69" s="54"/>
      <c r="N69" s="54"/>
      <c r="Q69" s="5"/>
    </row>
    <row r="70" spans="2:17" s="45" customFormat="1" ht="15">
      <c r="B70" s="54"/>
      <c r="C70" s="54"/>
      <c r="D70" s="54"/>
      <c r="E70" s="3"/>
      <c r="F70" s="54"/>
      <c r="G70" s="54"/>
      <c r="H70" s="54"/>
      <c r="I70" s="54"/>
      <c r="J70" s="54"/>
      <c r="K70" s="54"/>
      <c r="L70" s="54"/>
      <c r="M70" s="54"/>
      <c r="N70" s="54"/>
      <c r="Q70" s="5"/>
    </row>
    <row r="71" spans="2:17" s="45" customFormat="1" ht="15">
      <c r="B71" s="54"/>
      <c r="C71" s="54"/>
      <c r="D71" s="54"/>
      <c r="E71" s="3"/>
      <c r="F71" s="54"/>
      <c r="G71" s="54"/>
      <c r="H71" s="54"/>
      <c r="I71" s="54"/>
      <c r="J71" s="54"/>
      <c r="K71" s="54"/>
      <c r="L71" s="54"/>
      <c r="M71" s="54"/>
      <c r="N71" s="54"/>
      <c r="Q71" s="5"/>
    </row>
    <row r="72" spans="2:14" ht="15">
      <c r="B72" s="54"/>
      <c r="C72" s="54"/>
      <c r="D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2:14" ht="15">
      <c r="B73" s="54"/>
      <c r="C73" s="54"/>
      <c r="D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2:14" ht="15">
      <c r="B74" s="54"/>
      <c r="C74" s="54"/>
      <c r="D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2:14" ht="15">
      <c r="B75" s="54"/>
      <c r="C75" s="54"/>
      <c r="D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ht="15">
      <c r="B76" s="54"/>
      <c r="C76" s="54"/>
      <c r="D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ht="15">
      <c r="B77" s="54"/>
      <c r="C77" s="54"/>
      <c r="D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2:14" ht="15">
      <c r="B78" s="54"/>
      <c r="C78" s="54"/>
      <c r="D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2:14" ht="15">
      <c r="B79" s="54"/>
      <c r="C79" s="54"/>
      <c r="D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2:14" ht="15">
      <c r="B80" s="54"/>
      <c r="C80" s="54"/>
      <c r="D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2:14" ht="15">
      <c r="B81" s="54"/>
      <c r="C81" s="54"/>
      <c r="D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2:14" ht="15">
      <c r="B82" s="54"/>
      <c r="C82" s="54"/>
      <c r="D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2:14" ht="15">
      <c r="B83" s="54"/>
      <c r="C83" s="54"/>
      <c r="D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2:14" ht="15">
      <c r="B84" s="54"/>
      <c r="C84" s="54"/>
      <c r="D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2:14" ht="15">
      <c r="B85" s="54"/>
      <c r="C85" s="54"/>
      <c r="D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2:14" ht="15">
      <c r="B86" s="54"/>
      <c r="C86" s="54"/>
      <c r="D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2:14" ht="15">
      <c r="B87" s="54"/>
      <c r="C87" s="54"/>
      <c r="D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2:14" ht="15">
      <c r="B88" s="54"/>
      <c r="C88" s="54"/>
      <c r="D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2:14" ht="15">
      <c r="B89" s="54"/>
      <c r="C89" s="54"/>
      <c r="D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2:14" ht="15">
      <c r="B90" s="54"/>
      <c r="C90" s="54"/>
      <c r="D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2:14" ht="15">
      <c r="B91" s="54"/>
      <c r="C91" s="54"/>
      <c r="D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2:14" ht="15">
      <c r="B92" s="54"/>
      <c r="C92" s="54"/>
      <c r="D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2:14" ht="15">
      <c r="B93" s="54"/>
      <c r="C93" s="54"/>
      <c r="D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2:14" ht="15">
      <c r="B94" s="54"/>
      <c r="C94" s="54"/>
      <c r="D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2:14" ht="15">
      <c r="B95" s="54"/>
      <c r="C95" s="54"/>
      <c r="D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2:14" ht="15">
      <c r="B96" s="54"/>
      <c r="C96" s="54"/>
      <c r="D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2:14" ht="15">
      <c r="B97" s="54"/>
      <c r="C97" s="54"/>
      <c r="D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2:14" ht="15">
      <c r="B98" s="54"/>
      <c r="C98" s="54"/>
      <c r="D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2:14" ht="15">
      <c r="B99" s="54"/>
      <c r="C99" s="54"/>
      <c r="D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2:14" ht="15">
      <c r="B100" s="54"/>
      <c r="C100" s="54"/>
      <c r="D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2:14" ht="15">
      <c r="B101" s="54"/>
      <c r="C101" s="54"/>
      <c r="D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2:14" ht="15">
      <c r="B102" s="54"/>
      <c r="C102" s="54"/>
      <c r="D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2:14" ht="15">
      <c r="B103" s="54"/>
      <c r="C103" s="54"/>
      <c r="D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2:14" ht="15">
      <c r="B104" s="54"/>
      <c r="C104" s="54"/>
      <c r="D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2:14" ht="15">
      <c r="B105" s="54"/>
      <c r="C105" s="54"/>
      <c r="D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2:14" ht="15">
      <c r="B106" s="54"/>
      <c r="C106" s="54"/>
      <c r="D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2:14" ht="15">
      <c r="B107" s="54"/>
      <c r="C107" s="54"/>
      <c r="D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2:14" ht="15">
      <c r="B108" s="54"/>
      <c r="C108" s="54"/>
      <c r="D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2:14" ht="15">
      <c r="B109" s="54"/>
      <c r="C109" s="54"/>
      <c r="D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2:14" ht="15">
      <c r="B110" s="54"/>
      <c r="C110" s="54"/>
      <c r="D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ht="15">
      <c r="B111" s="54"/>
      <c r="C111" s="54"/>
      <c r="D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2:14" ht="15">
      <c r="B112" s="54"/>
      <c r="C112" s="54"/>
      <c r="D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ht="15">
      <c r="B113" s="54"/>
      <c r="C113" s="54"/>
      <c r="D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ht="15">
      <c r="B114" s="54"/>
      <c r="C114" s="54"/>
      <c r="D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ht="15">
      <c r="B115" s="54"/>
      <c r="C115" s="54"/>
      <c r="D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ht="15">
      <c r="B116" s="54"/>
      <c r="C116" s="54"/>
      <c r="D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ht="15">
      <c r="B117" s="54"/>
      <c r="C117" s="54"/>
      <c r="D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ht="15">
      <c r="B118" s="54"/>
      <c r="C118" s="54"/>
      <c r="D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ht="15">
      <c r="B119" s="54"/>
      <c r="C119" s="54"/>
      <c r="D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ht="15">
      <c r="B120" s="54"/>
      <c r="C120" s="54"/>
      <c r="D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ht="15">
      <c r="B121" s="54"/>
      <c r="C121" s="54"/>
      <c r="D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ht="15">
      <c r="B122" s="54"/>
      <c r="C122" s="54"/>
      <c r="D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ht="15">
      <c r="B123" s="54"/>
      <c r="C123" s="54"/>
      <c r="D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ht="15">
      <c r="B124" s="54"/>
      <c r="C124" s="54"/>
      <c r="D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ht="15">
      <c r="B125" s="54"/>
      <c r="C125" s="54"/>
      <c r="D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ht="15">
      <c r="B126" s="54"/>
      <c r="C126" s="54"/>
      <c r="D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ht="15">
      <c r="B127" s="54"/>
      <c r="C127" s="54"/>
      <c r="D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ht="15">
      <c r="B128" s="54"/>
      <c r="C128" s="54"/>
      <c r="D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ht="15">
      <c r="B129" s="54"/>
      <c r="C129" s="54"/>
      <c r="D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ht="15">
      <c r="B130" s="54"/>
      <c r="C130" s="54"/>
      <c r="D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ht="15">
      <c r="B131" s="54"/>
      <c r="C131" s="54"/>
      <c r="D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ht="15">
      <c r="B132" s="54"/>
      <c r="C132" s="54"/>
      <c r="D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ht="15">
      <c r="B133" s="54"/>
      <c r="C133" s="54"/>
      <c r="D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ht="15">
      <c r="B134" s="54"/>
      <c r="C134" s="54"/>
      <c r="D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ht="15">
      <c r="B135" s="54"/>
      <c r="C135" s="54"/>
      <c r="D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ht="15">
      <c r="B136" s="54"/>
      <c r="C136" s="54"/>
      <c r="D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ht="15">
      <c r="B137" s="54"/>
      <c r="C137" s="54"/>
      <c r="D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ht="15">
      <c r="B138" s="54"/>
      <c r="C138" s="54"/>
      <c r="D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ht="15">
      <c r="B139" s="54"/>
      <c r="C139" s="54"/>
      <c r="D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ht="15">
      <c r="B140" s="54"/>
      <c r="C140" s="54"/>
      <c r="D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ht="15">
      <c r="B141" s="54"/>
      <c r="C141" s="54"/>
      <c r="D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ht="15">
      <c r="B142" s="54"/>
      <c r="C142" s="54"/>
      <c r="D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ht="15">
      <c r="B143" s="54"/>
      <c r="C143" s="54"/>
      <c r="D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ht="15">
      <c r="B144" s="54"/>
      <c r="C144" s="54"/>
      <c r="D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ht="15">
      <c r="B145" s="54"/>
      <c r="C145" s="54"/>
      <c r="D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ht="15">
      <c r="B146" s="54"/>
      <c r="C146" s="54"/>
      <c r="D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ht="15">
      <c r="B147" s="54"/>
      <c r="C147" s="54"/>
      <c r="D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ht="15">
      <c r="B148" s="54"/>
      <c r="C148" s="54"/>
      <c r="D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ht="15">
      <c r="B149" s="54"/>
      <c r="C149" s="54"/>
      <c r="D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ht="15">
      <c r="B150" s="54"/>
      <c r="C150" s="54"/>
      <c r="D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ht="15">
      <c r="B151" s="54"/>
      <c r="C151" s="54"/>
      <c r="D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ht="15">
      <c r="B152" s="54"/>
      <c r="C152" s="54"/>
      <c r="D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ht="15">
      <c r="B153" s="54"/>
      <c r="C153" s="54"/>
      <c r="D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ht="15">
      <c r="B154" s="54"/>
      <c r="C154" s="54"/>
      <c r="D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ht="15">
      <c r="B155" s="54"/>
      <c r="C155" s="54"/>
      <c r="D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ht="15">
      <c r="B156" s="54"/>
      <c r="C156" s="54"/>
      <c r="D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ht="15">
      <c r="B157" s="54"/>
      <c r="C157" s="54"/>
      <c r="D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ht="15">
      <c r="B158" s="54"/>
      <c r="C158" s="54"/>
      <c r="D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ht="15">
      <c r="B159" s="54"/>
      <c r="C159" s="54"/>
      <c r="D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ht="15">
      <c r="B160" s="54"/>
      <c r="C160" s="54"/>
      <c r="D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ht="15">
      <c r="B161" s="54"/>
      <c r="C161" s="54"/>
      <c r="D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ht="15">
      <c r="B162" s="54"/>
      <c r="C162" s="54"/>
      <c r="D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ht="15">
      <c r="B163" s="54"/>
      <c r="C163" s="54"/>
      <c r="D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ht="15">
      <c r="B164" s="54"/>
      <c r="C164" s="54"/>
      <c r="D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ht="15">
      <c r="B165" s="54"/>
      <c r="C165" s="54"/>
      <c r="D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ht="15">
      <c r="B166" s="54"/>
      <c r="C166" s="54"/>
      <c r="D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ht="15">
      <c r="B167" s="54"/>
      <c r="C167" s="54"/>
      <c r="D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ht="15">
      <c r="B168" s="54"/>
      <c r="C168" s="54"/>
      <c r="D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ht="15">
      <c r="B169" s="54"/>
      <c r="C169" s="54"/>
      <c r="D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ht="15">
      <c r="B170" s="54"/>
      <c r="C170" s="54"/>
      <c r="D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ht="15">
      <c r="B171" s="54"/>
      <c r="C171" s="54"/>
      <c r="D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ht="15">
      <c r="B172" s="54"/>
      <c r="C172" s="54"/>
      <c r="D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ht="15">
      <c r="B173" s="54"/>
      <c r="C173" s="54"/>
      <c r="D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ht="15">
      <c r="B174" s="54"/>
      <c r="C174" s="54"/>
      <c r="D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ht="15">
      <c r="B175" s="54"/>
      <c r="C175" s="54"/>
      <c r="D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ht="15">
      <c r="B176" s="54"/>
      <c r="C176" s="54"/>
      <c r="D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ht="15">
      <c r="B177" s="54"/>
      <c r="C177" s="54"/>
      <c r="D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ht="15">
      <c r="B178" s="54"/>
      <c r="C178" s="54"/>
      <c r="D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ht="15">
      <c r="B179" s="54"/>
      <c r="C179" s="54"/>
      <c r="D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ht="15">
      <c r="B180" s="54"/>
      <c r="C180" s="54"/>
      <c r="D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ht="15">
      <c r="B181" s="54"/>
      <c r="C181" s="54"/>
      <c r="D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ht="15">
      <c r="B182" s="54"/>
      <c r="C182" s="54"/>
      <c r="D182" s="54"/>
      <c r="F182" s="54"/>
      <c r="G182" s="54"/>
      <c r="H182" s="54"/>
      <c r="I182" s="54"/>
      <c r="J182" s="54"/>
      <c r="K182" s="54"/>
      <c r="L182" s="54"/>
      <c r="M182" s="54"/>
      <c r="N182" s="54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3.75390625" style="1" customWidth="1"/>
    <col min="3" max="3" width="16.2539062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SUM(N11:N12)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115</v>
      </c>
      <c r="C11" s="56" t="s">
        <v>116</v>
      </c>
      <c r="D11" s="56" t="s">
        <v>117</v>
      </c>
      <c r="E11" s="57">
        <v>40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115</v>
      </c>
      <c r="C12" s="56" t="s">
        <v>118</v>
      </c>
      <c r="D12" s="56" t="s">
        <v>117</v>
      </c>
      <c r="E12" s="57">
        <v>40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45.75" customHeight="1">
      <c r="B14" s="106" t="s">
        <v>119</v>
      </c>
      <c r="C14" s="107"/>
      <c r="D14" s="107"/>
      <c r="E14" s="107"/>
      <c r="F14" s="107"/>
      <c r="Q14" s="5"/>
    </row>
    <row r="15" spans="2:17" s="64" customFormat="1" ht="15">
      <c r="B15" s="106" t="s">
        <v>96</v>
      </c>
      <c r="C15" s="107"/>
      <c r="D15" s="107"/>
      <c r="E15" s="107"/>
      <c r="F15" s="107"/>
      <c r="Q15" s="5"/>
    </row>
    <row r="16" s="64" customFormat="1" ht="15">
      <c r="Q16" s="5"/>
    </row>
    <row r="17" spans="2:17" s="64" customFormat="1" ht="15">
      <c r="B17" s="108" t="s">
        <v>100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1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0.37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SUM(N11:N13)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64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120</v>
      </c>
      <c r="C11" s="56" t="s">
        <v>121</v>
      </c>
      <c r="D11" s="56" t="s">
        <v>200</v>
      </c>
      <c r="E11" s="57">
        <v>400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120</v>
      </c>
      <c r="C12" s="56" t="s">
        <v>122</v>
      </c>
      <c r="D12" s="56" t="s">
        <v>201</v>
      </c>
      <c r="E12" s="57">
        <v>180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64" customFormat="1" ht="45">
      <c r="A13" s="66" t="s">
        <v>4</v>
      </c>
      <c r="B13" s="56" t="s">
        <v>120</v>
      </c>
      <c r="C13" s="56" t="s">
        <v>123</v>
      </c>
      <c r="D13" s="56" t="s">
        <v>202</v>
      </c>
      <c r="E13" s="57">
        <v>200</v>
      </c>
      <c r="F13" s="50" t="s">
        <v>69</v>
      </c>
      <c r="G13" s="19" t="s">
        <v>66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5:17" s="64" customFormat="1" ht="15">
      <c r="E14" s="3"/>
      <c r="Q14" s="5"/>
    </row>
    <row r="15" spans="2:17" s="64" customFormat="1" ht="48.75" customHeight="1">
      <c r="B15" s="106" t="s">
        <v>119</v>
      </c>
      <c r="C15" s="107"/>
      <c r="D15" s="107"/>
      <c r="E15" s="107"/>
      <c r="F15" s="107"/>
      <c r="Q15" s="5"/>
    </row>
    <row r="16" spans="2:17" s="64" customFormat="1" ht="15">
      <c r="B16" s="106" t="s">
        <v>96</v>
      </c>
      <c r="C16" s="107"/>
      <c r="D16" s="107"/>
      <c r="E16" s="107"/>
      <c r="F16" s="107"/>
      <c r="Q16" s="5"/>
    </row>
    <row r="17" s="64" customFormat="1" ht="15">
      <c r="Q17" s="5"/>
    </row>
    <row r="18" spans="2:17" s="64" customFormat="1" ht="15">
      <c r="B18" s="108" t="s">
        <v>100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</sheetData>
  <sheetProtection/>
  <mergeCells count="5">
    <mergeCell ref="B18:N18"/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9"/>
  <sheetViews>
    <sheetView showGridLines="0" zoomScale="77" zoomScaleNormal="77" zoomScalePageLayoutView="80" workbookViewId="0" topLeftCell="A1">
      <selection activeCell="C12" sqref="C12"/>
    </sheetView>
  </sheetViews>
  <sheetFormatPr defaultColWidth="9.00390625" defaultRowHeight="12.75"/>
  <cols>
    <col min="1" max="1" width="5.375" style="1" customWidth="1"/>
    <col min="2" max="2" width="16.00390625" style="1" customWidth="1"/>
    <col min="3" max="3" width="13.875" style="1" customWidth="1"/>
    <col min="4" max="4" width="21.7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SUM(N11:N12)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124</v>
      </c>
      <c r="C11" s="56" t="s">
        <v>125</v>
      </c>
      <c r="D11" s="56" t="s">
        <v>126</v>
      </c>
      <c r="E11" s="57">
        <v>1000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124</v>
      </c>
      <c r="C12" s="56" t="s">
        <v>227</v>
      </c>
      <c r="D12" s="56" t="s">
        <v>127</v>
      </c>
      <c r="E12" s="57">
        <v>400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48" customHeight="1">
      <c r="B14" s="106" t="s">
        <v>119</v>
      </c>
      <c r="C14" s="107"/>
      <c r="D14" s="107"/>
      <c r="E14" s="107"/>
      <c r="F14" s="107"/>
      <c r="Q14" s="5"/>
    </row>
    <row r="15" s="64" customFormat="1" ht="15">
      <c r="Q15" s="5"/>
    </row>
    <row r="16" spans="2:17" s="64" customFormat="1" ht="15">
      <c r="B16" s="108" t="s">
        <v>100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I33" sqref="I33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6.2539062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67" t="s">
        <v>223</v>
      </c>
      <c r="C11" s="67" t="s">
        <v>128</v>
      </c>
      <c r="D11" s="67" t="s">
        <v>203</v>
      </c>
      <c r="E11" s="68">
        <v>1050</v>
      </c>
      <c r="F11" s="69" t="s">
        <v>69</v>
      </c>
      <c r="G11" s="72" t="s">
        <v>66</v>
      </c>
      <c r="H11" s="72" t="s">
        <v>226</v>
      </c>
      <c r="I11" s="72" t="s">
        <v>226</v>
      </c>
      <c r="J11" s="72" t="s">
        <v>226</v>
      </c>
      <c r="K11" s="72" t="s">
        <v>226</v>
      </c>
      <c r="L11" s="72"/>
      <c r="M11" s="72"/>
      <c r="N11" s="73">
        <f>ROUND(L11*ROUND(M11,2),2)</f>
        <v>0</v>
      </c>
      <c r="Q11" s="5"/>
    </row>
    <row r="12" spans="2:17" s="64" customFormat="1" ht="15">
      <c r="B12" s="70"/>
      <c r="C12" s="70"/>
      <c r="D12" s="70"/>
      <c r="E12" s="71"/>
      <c r="F12" s="70"/>
      <c r="Q12" s="5"/>
    </row>
    <row r="13" spans="2:17" s="64" customFormat="1" ht="51" customHeight="1">
      <c r="B13" s="109" t="s">
        <v>119</v>
      </c>
      <c r="C13" s="110"/>
      <c r="D13" s="110"/>
      <c r="E13" s="110"/>
      <c r="F13" s="110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25390625" style="1" customWidth="1"/>
    <col min="3" max="3" width="13.875" style="1" customWidth="1"/>
    <col min="4" max="4" width="22.37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SUM(N11:N11)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129</v>
      </c>
      <c r="C11" s="56" t="s">
        <v>130</v>
      </c>
      <c r="D11" s="56" t="s">
        <v>131</v>
      </c>
      <c r="E11" s="57">
        <v>140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0.25" customHeight="1">
      <c r="B13" s="106" t="s">
        <v>119</v>
      </c>
      <c r="C13" s="107"/>
      <c r="D13" s="107"/>
      <c r="E13" s="107"/>
      <c r="F13" s="107"/>
      <c r="Q13" s="5"/>
    </row>
    <row r="14" s="64" customFormat="1" ht="15">
      <c r="Q14" s="5"/>
    </row>
    <row r="15" spans="2:17" s="64" customFormat="1" ht="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9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13.75390625" style="1" customWidth="1"/>
    <col min="4" max="4" width="21.1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96"/>
      <c r="H2" s="96"/>
      <c r="I2" s="96"/>
    </row>
    <row r="3" ht="15">
      <c r="N3" s="4" t="s">
        <v>62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104">
        <f>SUM(N11:N12)</f>
        <v>0</v>
      </c>
      <c r="I6" s="10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224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132</v>
      </c>
      <c r="C11" s="56" t="s">
        <v>133</v>
      </c>
      <c r="D11" s="56" t="s">
        <v>134</v>
      </c>
      <c r="E11" s="57">
        <v>2400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132</v>
      </c>
      <c r="C12" s="56" t="s">
        <v>133</v>
      </c>
      <c r="D12" s="56" t="s">
        <v>135</v>
      </c>
      <c r="E12" s="57">
        <v>550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34.5" customHeight="1">
      <c r="B14" s="106" t="s">
        <v>136</v>
      </c>
      <c r="C14" s="107"/>
      <c r="D14" s="107"/>
      <c r="E14" s="107"/>
      <c r="F14" s="107"/>
      <c r="Q14" s="5"/>
    </row>
    <row r="15" s="64" customFormat="1" ht="15">
      <c r="Q15" s="5"/>
    </row>
    <row r="16" spans="2:17" s="64" customFormat="1" ht="15">
      <c r="B16" s="108" t="s">
        <v>100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2022-03-18T08:39:46Z</cp:lastPrinted>
  <dcterms:created xsi:type="dcterms:W3CDTF">2003-05-16T10:10:29Z</dcterms:created>
  <dcterms:modified xsi:type="dcterms:W3CDTF">2022-05-25T11:33:55Z</dcterms:modified>
  <cp:category/>
  <cp:version/>
  <cp:contentType/>
  <cp:contentStatus/>
</cp:coreProperties>
</file>