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4400" windowHeight="15600"/>
  </bookViews>
  <sheets>
    <sheet name="opcja 5 m" sheetId="4" r:id="rId1"/>
  </sheets>
  <definedNames>
    <definedName name="_xlnm.Print_Area" localSheetId="0">'opcja 5 m'!$A$1:$E$31</definedName>
  </definedNames>
  <calcPr calcId="145621"/>
</workbook>
</file>

<file path=xl/calcChain.xml><?xml version="1.0" encoding="utf-8"?>
<calcChain xmlns="http://schemas.openxmlformats.org/spreadsheetml/2006/main">
  <c r="G16" i="4" l="1"/>
  <c r="G23" i="4" l="1"/>
  <c r="G24" i="4"/>
  <c r="G20" i="4" l="1"/>
  <c r="G9" i="4" l="1"/>
  <c r="G14" i="4" l="1"/>
  <c r="G22" i="4" l="1"/>
  <c r="G17" i="4"/>
  <c r="G18" i="4"/>
  <c r="G19" i="4"/>
  <c r="G13" i="4"/>
  <c r="G11" i="4"/>
  <c r="G7" i="4"/>
  <c r="G8" i="4"/>
  <c r="G6" i="4"/>
  <c r="G25" i="4" l="1"/>
  <c r="G26" i="4" s="1"/>
  <c r="G27" i="4" s="1"/>
</calcChain>
</file>

<file path=xl/sharedStrings.xml><?xml version="1.0" encoding="utf-8"?>
<sst xmlns="http://schemas.openxmlformats.org/spreadsheetml/2006/main" count="63" uniqueCount="52">
  <si>
    <t>Lp.</t>
  </si>
  <si>
    <t>Numer SST</t>
  </si>
  <si>
    <t>Wyszczególnienie elementów rozliczeniowych</t>
  </si>
  <si>
    <t>Jednostka</t>
  </si>
  <si>
    <t>ilość</t>
  </si>
  <si>
    <t>mb</t>
  </si>
  <si>
    <t>szt</t>
  </si>
  <si>
    <t>PODBUDOWY</t>
  </si>
  <si>
    <t>NAWIERZCHNIE</t>
  </si>
  <si>
    <t>ROBOTY WYKOŃCZENIOWE</t>
  </si>
  <si>
    <t>ROBOTY PRZYGOTOWAWCZE I ROZBIÓRKOWE</t>
  </si>
  <si>
    <t>D-07.10.01</t>
  </si>
  <si>
    <t>m2</t>
  </si>
  <si>
    <t>m3</t>
  </si>
  <si>
    <t>Cena</t>
  </si>
  <si>
    <t>Wartość</t>
  </si>
  <si>
    <t>kpl</t>
  </si>
  <si>
    <t>D-01.01.01a</t>
  </si>
  <si>
    <t>Odtworzenie trasy i punktów wysokościowych oraz sporządzenie inwentaryzacji powykonawczej drogi</t>
  </si>
  <si>
    <t>D-07.02.01a</t>
  </si>
  <si>
    <t>D-02.00.00</t>
  </si>
  <si>
    <t>Roboty ziemne (wykopy w gruntach I-V kat. I gruntach skalistych, nasypy)</t>
  </si>
  <si>
    <t>Nawierzchnia z betonowej kostki brukowej bezfazowej gr. 8cm na podsypce cementowo-piaskowej 1:4 gr. 4 cm</t>
  </si>
  <si>
    <t>D-05.03.23a</t>
  </si>
  <si>
    <t>D-04.04.02</t>
  </si>
  <si>
    <t>Wykonanie podbudowy z kruszywa łamanego frakcji 0-31,5mm grubość 20cm po zagęszczeniu</t>
  </si>
  <si>
    <t>ELEMENTY ULIC</t>
  </si>
  <si>
    <t>D-08.01.01b</t>
  </si>
  <si>
    <t>Oznakowanie poziome</t>
  </si>
  <si>
    <t>D-07.01.01a</t>
  </si>
  <si>
    <t>Montaż oświetlenia dedykowanego dla doświetlenia przejść (2 latarnie)</t>
  </si>
  <si>
    <t>Ustawienie obrzeży betonowych 30x8x100 cm na ławie betonowej z oporem</t>
  </si>
  <si>
    <t>Ustawienie krawężników betonowych 20x30x100 cm na ławie betonowej z oporem i podsypce cementowej</t>
  </si>
  <si>
    <t>Projekt czasowej organizacji ruchu</t>
  </si>
  <si>
    <r>
      <t>m</t>
    </r>
    <r>
      <rPr>
        <vertAlign val="superscript"/>
        <sz val="10"/>
        <color rgb="FF000000"/>
        <rFont val="Times New Roman"/>
        <family val="1"/>
        <charset val="238"/>
      </rPr>
      <t>2</t>
    </r>
  </si>
  <si>
    <t>D-05.03.05a</t>
  </si>
  <si>
    <t>Razem:</t>
  </si>
  <si>
    <t>Vat 23%</t>
  </si>
  <si>
    <t>Brutto</t>
  </si>
  <si>
    <t>Olsztyn dnia:….......................................</t>
  </si>
  <si>
    <t>WR D-41-4</t>
  </si>
  <si>
    <t>D - 05.03.11</t>
  </si>
  <si>
    <t xml:space="preserve">Mechaniczne frezowanie istniejącej nawierzchni bitumicznej średniej gr.2cm </t>
  </si>
  <si>
    <t>D-06.01.01</t>
  </si>
  <si>
    <t>Umocnienie skarp oraz trawników przez humusowanie i obsianie trawą gr. 10 cm (do granic pasa drogowego)</t>
  </si>
  <si>
    <t>Montaż tablic informacyjnych o dofinansowaniu</t>
  </si>
  <si>
    <t>szt.</t>
  </si>
  <si>
    <t>Ustawienie krawężników betonowych  najazdowych 20x22x100 cm na ławie betonowej  z oporem i podsypce cementowej</t>
  </si>
  <si>
    <t>Wykonanie nawierzchni z betonu asfaltowego - warstwa ścieralna AC11S gr. 5 (KR3) cm wraz z oczyszczeniem i skropieniem podłoża</t>
  </si>
  <si>
    <t>Oznakowanie pionowe znaki D-6 aktywne 2 szt., PEO i inne zgodne z PSOR</t>
  </si>
  <si>
    <t>Przebudowa przejścia dla pieszych w ciągu drogi powiatowej nr 1432N w m. Frączki</t>
  </si>
  <si>
    <t>KOSZTORYS OFERTOWY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</si>
</sst>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#,##0.00\ &quot;zł&quot;;[Red]\-#,##0.00\ &quot;zł&quot;"/>
    <numFmt numFmtId="44" formatCode="_-* #,##0.00\ &quot;zł&quot;_-;\-* #,##0.00\ &quot;zł&quot;_-;_-* &quot;-&quot;??\ &quot;zł&quot;_-;_-@_-"/>
    <numFmt numFmtId="164" formatCode="#,##0.00&quot; &quot;[$zł-415];[Red]&quot;-&quot;#,##0.00&quot; &quot;[$zł-415]"/>
    <numFmt numFmtId="165" formatCode="#,##0.00\ &quot;zł&quot;"/>
  </numFmts>
  <fonts count="15">
    <font>
      <sz val="11"/>
      <color rgb="FF000000"/>
      <name val="Czcionka tekstu podstawowego"/>
      <charset val="238"/>
    </font>
    <font>
      <sz val="11"/>
      <color theme="1"/>
      <name val="Calibri"/>
      <family val="2"/>
      <charset val="238"/>
      <scheme val="minor"/>
    </font>
    <font>
      <sz val="11"/>
      <color rgb="FF000000"/>
      <name val="Czcionka tekstu podstawowego"/>
      <charset val="238"/>
    </font>
    <font>
      <b/>
      <i/>
      <sz val="16"/>
      <color rgb="FF000000"/>
      <name val="Czcionka tekstu podstawowego"/>
      <charset val="238"/>
    </font>
    <font>
      <sz val="10"/>
      <color rgb="FF000000"/>
      <name val="Arial CE"/>
      <charset val="238"/>
    </font>
    <font>
      <b/>
      <i/>
      <u/>
      <sz val="11"/>
      <color rgb="FF000000"/>
      <name val="Czcionka tekstu podstawowego"/>
      <charset val="238"/>
    </font>
    <font>
      <sz val="10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sz val="10"/>
      <name val="Mangal"/>
      <family val="2"/>
      <charset val="238"/>
    </font>
    <font>
      <sz val="10"/>
      <name val="Times New Roman"/>
      <family val="1"/>
      <charset val="238"/>
    </font>
    <font>
      <u/>
      <sz val="11"/>
      <color rgb="FF0563C1"/>
      <name val="Calibri"/>
      <family val="2"/>
      <charset val="238"/>
    </font>
    <font>
      <vertAlign val="superscript"/>
      <sz val="10"/>
      <color rgb="FF000000"/>
      <name val="Times New Roman"/>
      <family val="1"/>
      <charset val="238"/>
    </font>
    <font>
      <sz val="11"/>
      <color theme="1"/>
      <name val="Czcionka tekstu podstawowego"/>
      <family val="2"/>
      <charset val="238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69696"/>
        <bgColor rgb="FF969696"/>
      </patternFill>
    </fill>
    <fill>
      <patternFill patternType="solid">
        <fgColor rgb="FFD9D9D9"/>
        <bgColor rgb="FFD9D9D9"/>
      </patternFill>
    </fill>
    <fill>
      <patternFill patternType="solid">
        <fgColor rgb="FFFFFFFF"/>
        <bgColor rgb="FFFFFFFF"/>
      </patternFill>
    </fill>
    <fill>
      <patternFill patternType="solid">
        <fgColor theme="0" tint="-0.14999847407452621"/>
        <bgColor rgb="FFFFFFFF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2">
    <xf numFmtId="0" fontId="0" fillId="0" borderId="0"/>
    <xf numFmtId="0" fontId="2" fillId="0" borderId="0" applyNumberFormat="0" applyFont="0" applyBorder="0" applyProtection="0"/>
    <xf numFmtId="0" fontId="3" fillId="0" borderId="0" applyNumberFormat="0" applyBorder="0" applyProtection="0">
      <alignment horizontal="center"/>
    </xf>
    <xf numFmtId="0" fontId="3" fillId="0" borderId="0" applyNumberFormat="0" applyBorder="0" applyProtection="0">
      <alignment horizontal="center" textRotation="90"/>
    </xf>
    <xf numFmtId="0" fontId="4" fillId="0" borderId="0" applyNumberFormat="0" applyBorder="0" applyProtection="0"/>
    <xf numFmtId="0" fontId="5" fillId="0" borderId="0" applyNumberFormat="0" applyBorder="0" applyProtection="0"/>
    <xf numFmtId="164" fontId="5" fillId="0" borderId="0" applyBorder="0" applyProtection="0"/>
    <xf numFmtId="0" fontId="8" fillId="0" borderId="0" applyNumberFormat="0" applyFill="0" applyBorder="0" applyAlignment="0" applyProtection="0"/>
    <xf numFmtId="0" fontId="10" fillId="0" borderId="0"/>
    <xf numFmtId="44" fontId="2" fillId="0" borderId="0" applyFont="0" applyFill="0" applyBorder="0" applyAlignment="0" applyProtection="0"/>
    <xf numFmtId="0" fontId="12" fillId="0" borderId="0"/>
    <xf numFmtId="44" fontId="12" fillId="0" borderId="0" applyFont="0" applyFill="0" applyBorder="0" applyAlignment="0" applyProtection="0"/>
  </cellStyleXfs>
  <cellXfs count="88">
    <xf numFmtId="0" fontId="0" fillId="0" borderId="0" xfId="0"/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/>
    <xf numFmtId="0" fontId="7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4" applyFont="1" applyBorder="1" applyAlignment="1" applyProtection="1">
      <alignment horizontal="center" vertical="center" wrapText="1"/>
      <protection locked="0"/>
    </xf>
    <xf numFmtId="0" fontId="6" fillId="3" borderId="1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6" fillId="3" borderId="2" xfId="4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/>
    </xf>
    <xf numFmtId="0" fontId="6" fillId="0" borderId="5" xfId="4" applyFont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3" borderId="5" xfId="4" applyFont="1" applyFill="1" applyBorder="1" applyAlignment="1" applyProtection="1">
      <alignment horizontal="center" vertical="center" wrapText="1"/>
      <protection locked="0"/>
    </xf>
    <xf numFmtId="0" fontId="6" fillId="3" borderId="1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3" borderId="6" xfId="1" applyFont="1" applyFill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  <xf numFmtId="0" fontId="6" fillId="3" borderId="7" xfId="1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44" fontId="6" fillId="4" borderId="5" xfId="9" applyFont="1" applyFill="1" applyBorder="1" applyAlignment="1">
      <alignment horizontal="center" vertical="center" wrapText="1"/>
    </xf>
    <xf numFmtId="44" fontId="6" fillId="3" borderId="5" xfId="9" applyFont="1" applyFill="1" applyBorder="1" applyAlignment="1">
      <alignment horizontal="center" vertical="center" wrapText="1"/>
    </xf>
    <xf numFmtId="44" fontId="6" fillId="0" borderId="5" xfId="9" applyFont="1" applyFill="1" applyBorder="1" applyAlignment="1">
      <alignment horizontal="center" vertical="center" wrapText="1"/>
    </xf>
    <xf numFmtId="44" fontId="6" fillId="3" borderId="5" xfId="9" applyFont="1" applyFill="1" applyBorder="1" applyAlignment="1">
      <alignment horizontal="center" vertical="center"/>
    </xf>
    <xf numFmtId="44" fontId="6" fillId="0" borderId="5" xfId="9" applyFont="1" applyFill="1" applyBorder="1" applyAlignment="1">
      <alignment horizontal="center" vertical="center"/>
    </xf>
    <xf numFmtId="44" fontId="6" fillId="4" borderId="5" xfId="0" applyNumberFormat="1" applyFont="1" applyFill="1" applyBorder="1" applyAlignment="1">
      <alignment horizontal="center" vertical="center" wrapText="1"/>
    </xf>
    <xf numFmtId="44" fontId="6" fillId="5" borderId="5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2" fontId="6" fillId="4" borderId="6" xfId="0" applyNumberFormat="1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 wrapText="1"/>
    </xf>
    <xf numFmtId="44" fontId="7" fillId="0" borderId="0" xfId="0" applyNumberFormat="1" applyFont="1"/>
    <xf numFmtId="0" fontId="6" fillId="0" borderId="6" xfId="0" applyFont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13" fillId="0" borderId="0" xfId="10" applyFont="1" applyAlignment="1">
      <alignment horizontal="center" vertical="center"/>
    </xf>
    <xf numFmtId="0" fontId="13" fillId="0" borderId="0" xfId="10" applyFont="1"/>
    <xf numFmtId="0" fontId="13" fillId="0" borderId="9" xfId="10" applyFont="1" applyBorder="1"/>
    <xf numFmtId="2" fontId="14" fillId="0" borderId="10" xfId="10" applyNumberFormat="1" applyFont="1" applyBorder="1" applyAlignment="1">
      <alignment horizontal="center" vertical="center" wrapText="1"/>
    </xf>
    <xf numFmtId="2" fontId="14" fillId="0" borderId="3" xfId="10" applyNumberFormat="1" applyFont="1" applyBorder="1" applyAlignment="1">
      <alignment horizontal="center" vertical="center"/>
    </xf>
    <xf numFmtId="165" fontId="14" fillId="0" borderId="2" xfId="10" applyNumberFormat="1" applyFont="1" applyBorder="1" applyAlignment="1">
      <alignment horizontal="right" vertical="center"/>
    </xf>
    <xf numFmtId="0" fontId="13" fillId="0" borderId="0" xfId="10" applyFont="1" applyAlignment="1">
      <alignment horizontal="center" vertical="center" wrapText="1"/>
    </xf>
    <xf numFmtId="0" fontId="13" fillId="0" borderId="9" xfId="10" applyFont="1" applyBorder="1" applyAlignment="1">
      <alignment horizontal="center" vertical="center"/>
    </xf>
    <xf numFmtId="0" fontId="1" fillId="0" borderId="0" xfId="0" applyFont="1"/>
    <xf numFmtId="44" fontId="14" fillId="0" borderId="4" xfId="11" applyFont="1" applyFill="1" applyBorder="1" applyAlignment="1">
      <alignment horizontal="right" vertical="center" wrapText="1"/>
    </xf>
    <xf numFmtId="0" fontId="13" fillId="0" borderId="5" xfId="0" applyFont="1" applyBorder="1" applyAlignment="1">
      <alignment horizontal="center" vertical="center" wrapText="1"/>
    </xf>
    <xf numFmtId="0" fontId="0" fillId="0" borderId="0" xfId="0"/>
    <xf numFmtId="8" fontId="6" fillId="4" borderId="5" xfId="9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/>
    <xf numFmtId="0" fontId="6" fillId="0" borderId="0" xfId="0" applyFont="1" applyAlignment="1">
      <alignment horizontal="center"/>
    </xf>
    <xf numFmtId="0" fontId="6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44" fontId="6" fillId="0" borderId="5" xfId="9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0" fillId="0" borderId="0" xfId="0"/>
    <xf numFmtId="0" fontId="6" fillId="0" borderId="0" xfId="0" applyFont="1" applyAlignment="1">
      <alignment horizontal="center"/>
    </xf>
    <xf numFmtId="0" fontId="6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44" fontId="6" fillId="0" borderId="5" xfId="9" applyFont="1" applyFill="1" applyBorder="1" applyAlignment="1">
      <alignment horizontal="center" vertical="center"/>
    </xf>
    <xf numFmtId="44" fontId="6" fillId="4" borderId="5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left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3" borderId="3" xfId="0" applyFont="1" applyFill="1" applyBorder="1" applyAlignment="1">
      <alignment horizontal="left" vertical="center"/>
    </xf>
    <xf numFmtId="0" fontId="7" fillId="3" borderId="2" xfId="0" applyFont="1" applyFill="1" applyBorder="1" applyAlignment="1">
      <alignment horizontal="left" vertical="center"/>
    </xf>
    <xf numFmtId="0" fontId="0" fillId="0" borderId="0" xfId="0"/>
    <xf numFmtId="0" fontId="7" fillId="3" borderId="5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left" vertical="center"/>
    </xf>
    <xf numFmtId="0" fontId="6" fillId="0" borderId="0" xfId="0" applyFont="1" applyAlignment="1">
      <alignment horizontal="left" vertical="top" wrapText="1"/>
    </xf>
    <xf numFmtId="0" fontId="7" fillId="0" borderId="0" xfId="0" applyFont="1" applyAlignment="1">
      <alignment horizontal="right"/>
    </xf>
  </cellXfs>
  <cellStyles count="12">
    <cellStyle name="Excel Built-in Hyperlink" xfId="8"/>
    <cellStyle name="Excel Built-in Normal" xfId="1"/>
    <cellStyle name="Heading" xfId="2"/>
    <cellStyle name="Heading1" xfId="3"/>
    <cellStyle name="Normalny" xfId="0" builtinId="0" customBuiltin="1"/>
    <cellStyle name="Normalny 2" xfId="4"/>
    <cellStyle name="Normalny 3" xfId="10"/>
    <cellStyle name="Normalny 4" xfId="7"/>
    <cellStyle name="Result" xfId="5"/>
    <cellStyle name="Result2" xfId="6"/>
    <cellStyle name="Walutowy" xfId="9" builtinId="4"/>
    <cellStyle name="Walutowy 2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HV70"/>
  <sheetViews>
    <sheetView tabSelected="1" zoomScale="115" zoomScaleNormal="115" workbookViewId="0">
      <selection activeCell="C6" sqref="C6"/>
    </sheetView>
  </sheetViews>
  <sheetFormatPr defaultColWidth="9" defaultRowHeight="12.75"/>
  <cols>
    <col min="1" max="1" width="3.625" style="1" customWidth="1"/>
    <col min="2" max="2" width="9.625" style="2" customWidth="1"/>
    <col min="3" max="3" width="51.25" style="2" customWidth="1"/>
    <col min="4" max="4" width="8.625" style="2" customWidth="1"/>
    <col min="5" max="5" width="7.5" style="2" customWidth="1"/>
    <col min="6" max="6" width="10.375" style="2" customWidth="1"/>
    <col min="7" max="7" width="13.25" style="2" customWidth="1"/>
    <col min="8" max="8" width="16.875" style="2" customWidth="1"/>
    <col min="9" max="230" width="9.125" style="2" customWidth="1"/>
    <col min="231" max="231" width="10.625" style="3" customWidth="1"/>
    <col min="232" max="232" width="9" style="3" customWidth="1"/>
    <col min="233" max="16384" width="9" style="3"/>
  </cols>
  <sheetData>
    <row r="1" spans="1:230" ht="14.25" customHeight="1">
      <c r="A1" s="80" t="s">
        <v>51</v>
      </c>
      <c r="B1" s="80"/>
      <c r="C1" s="80"/>
      <c r="D1" s="80"/>
      <c r="E1" s="80"/>
      <c r="F1" s="80"/>
      <c r="G1" s="80"/>
    </row>
    <row r="2" spans="1:230" ht="28.5" customHeight="1">
      <c r="A2" s="79" t="s">
        <v>50</v>
      </c>
      <c r="B2" s="79"/>
      <c r="C2" s="79"/>
      <c r="D2" s="79"/>
      <c r="E2" s="79"/>
      <c r="F2" s="79"/>
      <c r="G2" s="79"/>
    </row>
    <row r="3" spans="1:230">
      <c r="A3" s="4" t="s">
        <v>0</v>
      </c>
      <c r="B3" s="4" t="s">
        <v>1</v>
      </c>
      <c r="C3" s="4" t="s">
        <v>2</v>
      </c>
      <c r="D3" s="77" t="s">
        <v>3</v>
      </c>
      <c r="E3" s="77"/>
      <c r="F3" s="25"/>
      <c r="G3" s="25"/>
    </row>
    <row r="4" spans="1:230">
      <c r="A4" s="6"/>
      <c r="B4" s="6"/>
      <c r="C4" s="6"/>
      <c r="D4" s="6" t="s">
        <v>3</v>
      </c>
      <c r="E4" s="26" t="s">
        <v>4</v>
      </c>
      <c r="F4" s="21" t="s">
        <v>14</v>
      </c>
      <c r="G4" s="21" t="s">
        <v>15</v>
      </c>
    </row>
    <row r="5" spans="1:230" customFormat="1" ht="14.25">
      <c r="A5" s="6"/>
      <c r="B5" s="78" t="s">
        <v>10</v>
      </c>
      <c r="C5" s="78"/>
      <c r="D5" s="6"/>
      <c r="E5" s="26"/>
      <c r="F5" s="21"/>
      <c r="G5" s="21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</row>
    <row r="6" spans="1:230" customFormat="1" ht="29.25" customHeight="1">
      <c r="A6" s="7">
        <v>1</v>
      </c>
      <c r="B6" s="11" t="s">
        <v>17</v>
      </c>
      <c r="C6" s="7" t="s">
        <v>18</v>
      </c>
      <c r="D6" s="7" t="s">
        <v>16</v>
      </c>
      <c r="E6" s="41">
        <v>1</v>
      </c>
      <c r="F6" s="33"/>
      <c r="G6" s="38">
        <f>E6*F6</f>
        <v>0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</row>
    <row r="7" spans="1:230" customFormat="1" ht="14.25">
      <c r="A7" s="18">
        <v>2</v>
      </c>
      <c r="B7" s="11" t="s">
        <v>11</v>
      </c>
      <c r="C7" s="11" t="s">
        <v>33</v>
      </c>
      <c r="D7" s="7" t="s">
        <v>6</v>
      </c>
      <c r="E7" s="27">
        <v>1</v>
      </c>
      <c r="F7" s="33"/>
      <c r="G7" s="38">
        <f t="shared" ref="G7:G24" si="0">E7*F7</f>
        <v>0</v>
      </c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</row>
    <row r="8" spans="1:230" customFormat="1" ht="25.5">
      <c r="A8" s="45">
        <v>3</v>
      </c>
      <c r="B8" s="44" t="s">
        <v>20</v>
      </c>
      <c r="C8" s="7" t="s">
        <v>21</v>
      </c>
      <c r="D8" s="7" t="s">
        <v>13</v>
      </c>
      <c r="E8" s="48">
        <v>30</v>
      </c>
      <c r="F8" s="33"/>
      <c r="G8" s="38">
        <f t="shared" si="0"/>
        <v>0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</row>
    <row r="9" spans="1:230" s="60" customFormat="1" ht="25.5">
      <c r="A9" s="45">
        <v>4</v>
      </c>
      <c r="B9" s="44" t="s">
        <v>41</v>
      </c>
      <c r="C9" s="7" t="s">
        <v>42</v>
      </c>
      <c r="D9" s="7" t="s">
        <v>12</v>
      </c>
      <c r="E9" s="48">
        <v>1050</v>
      </c>
      <c r="F9" s="61"/>
      <c r="G9" s="38">
        <f t="shared" si="0"/>
        <v>0</v>
      </c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</row>
    <row r="10" spans="1:230" customFormat="1" ht="14.25">
      <c r="A10" s="21"/>
      <c r="B10" s="81" t="s">
        <v>7</v>
      </c>
      <c r="C10" s="82"/>
      <c r="D10" s="12"/>
      <c r="E10" s="28"/>
      <c r="F10" s="34"/>
      <c r="G10" s="39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</row>
    <row r="11" spans="1:230" customFormat="1" ht="25.5">
      <c r="A11" s="20">
        <v>5</v>
      </c>
      <c r="B11" s="42" t="s">
        <v>24</v>
      </c>
      <c r="C11" s="43" t="s">
        <v>25</v>
      </c>
      <c r="D11" s="9" t="s">
        <v>12</v>
      </c>
      <c r="E11" s="29">
        <v>25</v>
      </c>
      <c r="F11" s="35"/>
      <c r="G11" s="38">
        <f t="shared" si="0"/>
        <v>0</v>
      </c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</row>
    <row r="12" spans="1:230" customFormat="1" ht="14.25">
      <c r="A12" s="21"/>
      <c r="B12" s="84" t="s">
        <v>8</v>
      </c>
      <c r="C12" s="84"/>
      <c r="D12" s="23"/>
      <c r="E12" s="30"/>
      <c r="F12" s="34"/>
      <c r="G12" s="39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</row>
    <row r="13" spans="1:230" customFormat="1" ht="25.5">
      <c r="A13" s="19">
        <v>6</v>
      </c>
      <c r="B13" s="19" t="s">
        <v>23</v>
      </c>
      <c r="C13" s="8" t="s">
        <v>22</v>
      </c>
      <c r="D13" s="8" t="s">
        <v>12</v>
      </c>
      <c r="E13" s="47">
        <v>25</v>
      </c>
      <c r="F13" s="35"/>
      <c r="G13" s="38">
        <f t="shared" si="0"/>
        <v>0</v>
      </c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</row>
    <row r="14" spans="1:230" customFormat="1" ht="25.5">
      <c r="A14" s="8">
        <v>8</v>
      </c>
      <c r="B14" s="8" t="s">
        <v>35</v>
      </c>
      <c r="C14" s="8" t="s">
        <v>48</v>
      </c>
      <c r="D14" s="8" t="s">
        <v>34</v>
      </c>
      <c r="E14" s="47">
        <v>1050</v>
      </c>
      <c r="F14" s="35"/>
      <c r="G14" s="38">
        <f t="shared" si="0"/>
        <v>0</v>
      </c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</row>
    <row r="15" spans="1:230" s="60" customFormat="1" ht="14.25">
      <c r="A15" s="24"/>
      <c r="B15" s="85" t="s">
        <v>9</v>
      </c>
      <c r="C15" s="85"/>
      <c r="D15" s="10"/>
      <c r="E15" s="31"/>
      <c r="F15" s="36"/>
      <c r="G15" s="39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</row>
    <row r="16" spans="1:230" customFormat="1" ht="25.5">
      <c r="A16" s="66">
        <v>7</v>
      </c>
      <c r="B16" s="66" t="s">
        <v>43</v>
      </c>
      <c r="C16" s="66" t="s">
        <v>44</v>
      </c>
      <c r="D16" s="67" t="s">
        <v>13</v>
      </c>
      <c r="E16" s="65">
        <v>4</v>
      </c>
      <c r="F16" s="68"/>
      <c r="G16" s="76">
        <f t="shared" si="0"/>
        <v>0</v>
      </c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</row>
    <row r="17" spans="1:230" customFormat="1" ht="14.25">
      <c r="A17" s="22">
        <v>9</v>
      </c>
      <c r="B17" s="20" t="s">
        <v>19</v>
      </c>
      <c r="C17" s="17" t="s">
        <v>49</v>
      </c>
      <c r="D17" s="20" t="s">
        <v>16</v>
      </c>
      <c r="E17" s="20">
        <v>1</v>
      </c>
      <c r="F17" s="37"/>
      <c r="G17" s="38">
        <f t="shared" si="0"/>
        <v>0</v>
      </c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</row>
    <row r="18" spans="1:230" customFormat="1" ht="14.25">
      <c r="A18" s="22">
        <v>10</v>
      </c>
      <c r="B18" s="20" t="s">
        <v>29</v>
      </c>
      <c r="C18" s="17" t="s">
        <v>28</v>
      </c>
      <c r="D18" s="20" t="s">
        <v>16</v>
      </c>
      <c r="E18" s="20">
        <v>1</v>
      </c>
      <c r="F18" s="37"/>
      <c r="G18" s="38">
        <f t="shared" si="0"/>
        <v>0</v>
      </c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</row>
    <row r="19" spans="1:230" s="70" customFormat="1" ht="15">
      <c r="A19" s="22">
        <v>11</v>
      </c>
      <c r="B19" s="59" t="s">
        <v>40</v>
      </c>
      <c r="C19" s="17" t="s">
        <v>30</v>
      </c>
      <c r="D19" s="20" t="s">
        <v>16</v>
      </c>
      <c r="E19" s="20">
        <v>1</v>
      </c>
      <c r="F19" s="37"/>
      <c r="G19" s="38">
        <f t="shared" si="0"/>
        <v>0</v>
      </c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1"/>
      <c r="BG19" s="71"/>
      <c r="BH19" s="71"/>
      <c r="BI19" s="71"/>
      <c r="BJ19" s="71"/>
      <c r="BK19" s="71"/>
      <c r="BL19" s="71"/>
      <c r="BM19" s="71"/>
      <c r="BN19" s="71"/>
      <c r="BO19" s="71"/>
      <c r="BP19" s="71"/>
      <c r="BQ19" s="71"/>
      <c r="BR19" s="71"/>
      <c r="BS19" s="71"/>
      <c r="BT19" s="71"/>
      <c r="BU19" s="71"/>
      <c r="BV19" s="71"/>
      <c r="BW19" s="71"/>
      <c r="BX19" s="71"/>
      <c r="BY19" s="71"/>
      <c r="BZ19" s="71"/>
      <c r="CA19" s="71"/>
      <c r="CB19" s="71"/>
      <c r="CC19" s="71"/>
      <c r="CD19" s="71"/>
      <c r="CE19" s="71"/>
      <c r="CF19" s="71"/>
      <c r="CG19" s="71"/>
      <c r="CH19" s="71"/>
      <c r="CI19" s="71"/>
      <c r="CJ19" s="71"/>
      <c r="CK19" s="71"/>
      <c r="CL19" s="71"/>
      <c r="CM19" s="71"/>
      <c r="CN19" s="71"/>
      <c r="CO19" s="71"/>
      <c r="CP19" s="71"/>
      <c r="CQ19" s="71"/>
      <c r="CR19" s="71"/>
      <c r="CS19" s="71"/>
      <c r="CT19" s="71"/>
      <c r="CU19" s="71"/>
      <c r="CV19" s="71"/>
      <c r="CW19" s="71"/>
      <c r="CX19" s="71"/>
      <c r="CY19" s="71"/>
      <c r="CZ19" s="71"/>
      <c r="DA19" s="71"/>
      <c r="DB19" s="71"/>
      <c r="DC19" s="71"/>
      <c r="DD19" s="71"/>
      <c r="DE19" s="71"/>
      <c r="DF19" s="71"/>
      <c r="DG19" s="71"/>
      <c r="DH19" s="71"/>
      <c r="DI19" s="71"/>
      <c r="DJ19" s="71"/>
      <c r="DK19" s="71"/>
      <c r="DL19" s="71"/>
      <c r="DM19" s="71"/>
      <c r="DN19" s="71"/>
      <c r="DO19" s="71"/>
      <c r="DP19" s="71"/>
      <c r="DQ19" s="71"/>
      <c r="DR19" s="71"/>
      <c r="DS19" s="71"/>
      <c r="DT19" s="71"/>
      <c r="DU19" s="71"/>
      <c r="DV19" s="71"/>
      <c r="DW19" s="71"/>
      <c r="DX19" s="71"/>
      <c r="DY19" s="71"/>
      <c r="DZ19" s="71"/>
      <c r="EA19" s="71"/>
      <c r="EB19" s="71"/>
      <c r="EC19" s="71"/>
      <c r="ED19" s="71"/>
      <c r="EE19" s="71"/>
      <c r="EF19" s="71"/>
      <c r="EG19" s="71"/>
      <c r="EH19" s="71"/>
      <c r="EI19" s="71"/>
      <c r="EJ19" s="71"/>
      <c r="EK19" s="71"/>
      <c r="EL19" s="71"/>
      <c r="EM19" s="71"/>
      <c r="EN19" s="71"/>
      <c r="EO19" s="71"/>
      <c r="EP19" s="71"/>
      <c r="EQ19" s="71"/>
      <c r="ER19" s="71"/>
      <c r="ES19" s="71"/>
      <c r="ET19" s="71"/>
      <c r="EU19" s="71"/>
      <c r="EV19" s="71"/>
      <c r="EW19" s="71"/>
      <c r="EX19" s="71"/>
      <c r="EY19" s="71"/>
      <c r="EZ19" s="71"/>
      <c r="FA19" s="71"/>
      <c r="FB19" s="71"/>
      <c r="FC19" s="71"/>
      <c r="FD19" s="71"/>
      <c r="FE19" s="71"/>
      <c r="FF19" s="71"/>
      <c r="FG19" s="71"/>
      <c r="FH19" s="71"/>
      <c r="FI19" s="71"/>
      <c r="FJ19" s="71"/>
      <c r="FK19" s="71"/>
      <c r="FL19" s="71"/>
      <c r="FM19" s="71"/>
      <c r="FN19" s="71"/>
      <c r="FO19" s="71"/>
      <c r="FP19" s="71"/>
      <c r="FQ19" s="71"/>
      <c r="FR19" s="71"/>
      <c r="FS19" s="71"/>
      <c r="FT19" s="71"/>
      <c r="FU19" s="71"/>
      <c r="FV19" s="71"/>
      <c r="FW19" s="71"/>
      <c r="FX19" s="71"/>
      <c r="FY19" s="71"/>
      <c r="FZ19" s="71"/>
      <c r="GA19" s="71"/>
      <c r="GB19" s="71"/>
      <c r="GC19" s="71"/>
      <c r="GD19" s="71"/>
      <c r="GE19" s="71"/>
      <c r="GF19" s="71"/>
      <c r="GG19" s="71"/>
      <c r="GH19" s="71"/>
      <c r="GI19" s="71"/>
      <c r="GJ19" s="71"/>
      <c r="GK19" s="71"/>
      <c r="GL19" s="71"/>
      <c r="GM19" s="71"/>
      <c r="GN19" s="71"/>
      <c r="GO19" s="71"/>
      <c r="GP19" s="71"/>
      <c r="GQ19" s="71"/>
      <c r="GR19" s="71"/>
      <c r="GS19" s="71"/>
      <c r="GT19" s="71"/>
      <c r="GU19" s="71"/>
      <c r="GV19" s="71"/>
      <c r="GW19" s="71"/>
      <c r="GX19" s="71"/>
      <c r="GY19" s="71"/>
      <c r="GZ19" s="71"/>
      <c r="HA19" s="71"/>
      <c r="HB19" s="71"/>
      <c r="HC19" s="71"/>
      <c r="HD19" s="71"/>
      <c r="HE19" s="71"/>
      <c r="HF19" s="71"/>
      <c r="HG19" s="71"/>
      <c r="HH19" s="71"/>
      <c r="HI19" s="71"/>
      <c r="HJ19" s="71"/>
      <c r="HK19" s="71"/>
      <c r="HL19" s="71"/>
      <c r="HM19" s="71"/>
      <c r="HN19" s="71"/>
      <c r="HO19" s="71"/>
      <c r="HP19" s="71"/>
      <c r="HQ19" s="71"/>
      <c r="HR19" s="71"/>
      <c r="HS19" s="71"/>
      <c r="HT19" s="71"/>
      <c r="HU19" s="71"/>
      <c r="HV19" s="71"/>
    </row>
    <row r="20" spans="1:230" customFormat="1" ht="15">
      <c r="A20" s="62">
        <v>12</v>
      </c>
      <c r="B20" s="69"/>
      <c r="C20" s="73" t="s">
        <v>45</v>
      </c>
      <c r="D20" s="72" t="s">
        <v>46</v>
      </c>
      <c r="E20" s="72">
        <v>1</v>
      </c>
      <c r="F20" s="75"/>
      <c r="G20" s="76">
        <f t="shared" ref="G20" si="1">E20*F20</f>
        <v>0</v>
      </c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</row>
    <row r="21" spans="1:230" customFormat="1" ht="14.25">
      <c r="A21" s="24"/>
      <c r="B21" s="85" t="s">
        <v>26</v>
      </c>
      <c r="C21" s="85"/>
      <c r="D21" s="10"/>
      <c r="E21" s="31"/>
      <c r="F21" s="36"/>
      <c r="G21" s="39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</row>
    <row r="22" spans="1:230" s="63" customFormat="1" ht="25.5">
      <c r="A22" s="22">
        <v>13</v>
      </c>
      <c r="B22" s="22" t="s">
        <v>27</v>
      </c>
      <c r="C22" s="17" t="s">
        <v>32</v>
      </c>
      <c r="D22" s="20" t="s">
        <v>5</v>
      </c>
      <c r="E22" s="32">
        <v>8</v>
      </c>
      <c r="F22" s="37"/>
      <c r="G22" s="38">
        <f t="shared" si="0"/>
        <v>0</v>
      </c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4"/>
      <c r="BK22" s="64"/>
      <c r="BL22" s="64"/>
      <c r="BM22" s="64"/>
      <c r="BN22" s="64"/>
      <c r="BO22" s="64"/>
      <c r="BP22" s="64"/>
      <c r="BQ22" s="64"/>
      <c r="BR22" s="64"/>
      <c r="BS22" s="64"/>
      <c r="BT22" s="64"/>
      <c r="BU22" s="64"/>
      <c r="BV22" s="64"/>
      <c r="BW22" s="64"/>
      <c r="BX22" s="64"/>
      <c r="BY22" s="64"/>
      <c r="BZ22" s="64"/>
      <c r="CA22" s="64"/>
      <c r="CB22" s="64"/>
      <c r="CC22" s="64"/>
      <c r="CD22" s="64"/>
      <c r="CE22" s="64"/>
      <c r="CF22" s="64"/>
      <c r="CG22" s="64"/>
      <c r="CH22" s="64"/>
      <c r="CI22" s="64"/>
      <c r="CJ22" s="64"/>
      <c r="CK22" s="64"/>
      <c r="CL22" s="64"/>
      <c r="CM22" s="64"/>
      <c r="CN22" s="64"/>
      <c r="CO22" s="64"/>
      <c r="CP22" s="64"/>
      <c r="CQ22" s="64"/>
      <c r="CR22" s="64"/>
      <c r="CS22" s="64"/>
      <c r="CT22" s="64"/>
      <c r="CU22" s="64"/>
      <c r="CV22" s="64"/>
      <c r="CW22" s="64"/>
      <c r="CX22" s="64"/>
      <c r="CY22" s="64"/>
      <c r="CZ22" s="64"/>
      <c r="DA22" s="64"/>
      <c r="DB22" s="64"/>
      <c r="DC22" s="64"/>
      <c r="DD22" s="64"/>
      <c r="DE22" s="64"/>
      <c r="DF22" s="64"/>
      <c r="DG22" s="64"/>
      <c r="DH22" s="64"/>
      <c r="DI22" s="64"/>
      <c r="DJ22" s="64"/>
      <c r="DK22" s="64"/>
      <c r="DL22" s="64"/>
      <c r="DM22" s="64"/>
      <c r="DN22" s="64"/>
      <c r="DO22" s="64"/>
      <c r="DP22" s="64"/>
      <c r="DQ22" s="64"/>
      <c r="DR22" s="64"/>
      <c r="DS22" s="64"/>
      <c r="DT22" s="64"/>
      <c r="DU22" s="64"/>
      <c r="DV22" s="64"/>
      <c r="DW22" s="64"/>
      <c r="DX22" s="64"/>
      <c r="DY22" s="64"/>
      <c r="DZ22" s="64"/>
      <c r="EA22" s="64"/>
      <c r="EB22" s="64"/>
      <c r="EC22" s="64"/>
      <c r="ED22" s="64"/>
      <c r="EE22" s="64"/>
      <c r="EF22" s="64"/>
      <c r="EG22" s="64"/>
      <c r="EH22" s="64"/>
      <c r="EI22" s="64"/>
      <c r="EJ22" s="64"/>
      <c r="EK22" s="64"/>
      <c r="EL22" s="64"/>
      <c r="EM22" s="64"/>
      <c r="EN22" s="64"/>
      <c r="EO22" s="64"/>
      <c r="EP22" s="64"/>
      <c r="EQ22" s="64"/>
      <c r="ER22" s="64"/>
      <c r="ES22" s="64"/>
      <c r="ET22" s="64"/>
      <c r="EU22" s="64"/>
      <c r="EV22" s="64"/>
      <c r="EW22" s="64"/>
      <c r="EX22" s="64"/>
      <c r="EY22" s="64"/>
      <c r="EZ22" s="64"/>
      <c r="FA22" s="64"/>
      <c r="FB22" s="64"/>
      <c r="FC22" s="64"/>
      <c r="FD22" s="64"/>
      <c r="FE22" s="64"/>
      <c r="FF22" s="64"/>
      <c r="FG22" s="64"/>
      <c r="FH22" s="64"/>
      <c r="FI22" s="64"/>
      <c r="FJ22" s="64"/>
      <c r="FK22" s="64"/>
      <c r="FL22" s="64"/>
      <c r="FM22" s="64"/>
      <c r="FN22" s="64"/>
      <c r="FO22" s="64"/>
      <c r="FP22" s="64"/>
      <c r="FQ22" s="64"/>
      <c r="FR22" s="64"/>
      <c r="FS22" s="64"/>
      <c r="FT22" s="64"/>
      <c r="FU22" s="64"/>
      <c r="FV22" s="64"/>
      <c r="FW22" s="64"/>
      <c r="FX22" s="64"/>
      <c r="FY22" s="64"/>
      <c r="FZ22" s="64"/>
      <c r="GA22" s="64"/>
      <c r="GB22" s="64"/>
      <c r="GC22" s="64"/>
      <c r="GD22" s="64"/>
      <c r="GE22" s="64"/>
      <c r="GF22" s="64"/>
      <c r="GG22" s="64"/>
      <c r="GH22" s="64"/>
      <c r="GI22" s="64"/>
      <c r="GJ22" s="64"/>
      <c r="GK22" s="64"/>
      <c r="GL22" s="64"/>
      <c r="GM22" s="64"/>
      <c r="GN22" s="64"/>
      <c r="GO22" s="64"/>
      <c r="GP22" s="64"/>
      <c r="GQ22" s="64"/>
      <c r="GR22" s="64"/>
      <c r="GS22" s="64"/>
      <c r="GT22" s="64"/>
      <c r="GU22" s="64"/>
      <c r="GV22" s="64"/>
      <c r="GW22" s="64"/>
      <c r="GX22" s="64"/>
      <c r="GY22" s="64"/>
      <c r="GZ22" s="64"/>
      <c r="HA22" s="64"/>
      <c r="HB22" s="64"/>
      <c r="HC22" s="64"/>
      <c r="HD22" s="64"/>
      <c r="HE22" s="64"/>
      <c r="HF22" s="64"/>
      <c r="HG22" s="64"/>
      <c r="HH22" s="64"/>
      <c r="HI22" s="64"/>
      <c r="HJ22" s="64"/>
      <c r="HK22" s="64"/>
      <c r="HL22" s="64"/>
      <c r="HM22" s="64"/>
      <c r="HN22" s="64"/>
      <c r="HO22" s="64"/>
      <c r="HP22" s="64"/>
      <c r="HQ22" s="64"/>
      <c r="HR22" s="64"/>
      <c r="HS22" s="64"/>
      <c r="HT22" s="64"/>
      <c r="HU22" s="64"/>
      <c r="HV22" s="64"/>
    </row>
    <row r="23" spans="1:230" customFormat="1" ht="25.5">
      <c r="A23" s="73">
        <v>14</v>
      </c>
      <c r="B23" s="73" t="s">
        <v>27</v>
      </c>
      <c r="C23" s="73" t="s">
        <v>47</v>
      </c>
      <c r="D23" s="74" t="s">
        <v>5</v>
      </c>
      <c r="E23" s="72">
        <v>12</v>
      </c>
      <c r="F23" s="75"/>
      <c r="G23" s="76">
        <f t="shared" si="0"/>
        <v>0</v>
      </c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</row>
    <row r="24" spans="1:230" customFormat="1" ht="25.5">
      <c r="A24" s="22">
        <v>15</v>
      </c>
      <c r="B24" s="22" t="s">
        <v>27</v>
      </c>
      <c r="C24" s="22" t="s">
        <v>31</v>
      </c>
      <c r="D24" s="32" t="s">
        <v>5</v>
      </c>
      <c r="E24" s="20">
        <v>16</v>
      </c>
      <c r="F24" s="37"/>
      <c r="G24" s="76">
        <f t="shared" si="0"/>
        <v>0</v>
      </c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</row>
    <row r="25" spans="1:230" customFormat="1" ht="14.25" customHeight="1">
      <c r="A25" s="49"/>
      <c r="B25" s="50"/>
      <c r="C25" s="50"/>
      <c r="D25" s="50"/>
      <c r="E25" s="51"/>
      <c r="F25" s="52" t="s">
        <v>36</v>
      </c>
      <c r="G25" s="58">
        <f>SUM(G6:G9)+SUM(G11:G11)+SUM(G13:G14)+SUM(G16:G20)+SUM(G22:G24)</f>
        <v>0</v>
      </c>
      <c r="H25" s="40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</row>
    <row r="26" spans="1:230" customFormat="1" ht="15" customHeight="1">
      <c r="A26" s="49"/>
      <c r="B26" s="50"/>
      <c r="C26" s="50"/>
      <c r="D26" s="50"/>
      <c r="E26" s="51"/>
      <c r="F26" s="53" t="s">
        <v>37</v>
      </c>
      <c r="G26" s="54">
        <f>G25*0.23</f>
        <v>0</v>
      </c>
      <c r="H26" s="40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</row>
    <row r="27" spans="1:230" customFormat="1" ht="15" customHeight="1">
      <c r="A27" s="49"/>
      <c r="B27" s="49"/>
      <c r="C27" s="55"/>
      <c r="D27" s="49"/>
      <c r="E27" s="56"/>
      <c r="F27" s="53" t="s">
        <v>38</v>
      </c>
      <c r="G27" s="54">
        <f>G26+G25</f>
        <v>0</v>
      </c>
      <c r="H27" s="40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</row>
    <row r="28" spans="1:230" customFormat="1" ht="15">
      <c r="A28" s="57"/>
      <c r="B28" s="57"/>
      <c r="C28" s="57" t="s">
        <v>39</v>
      </c>
      <c r="D28" s="57"/>
      <c r="E28" s="57"/>
      <c r="F28" s="57"/>
      <c r="G28" s="57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</row>
    <row r="29" spans="1:230" customFormat="1" ht="14.25">
      <c r="A29" s="40"/>
      <c r="B29" s="40"/>
      <c r="C29" s="40"/>
      <c r="D29" s="40"/>
      <c r="E29" s="40"/>
      <c r="F29" s="40"/>
      <c r="G29" s="40"/>
      <c r="H29" s="40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</row>
    <row r="30" spans="1:230" customFormat="1" ht="14.25">
      <c r="A30" s="80"/>
      <c r="B30" s="80"/>
      <c r="C30" s="3"/>
      <c r="D30" s="87"/>
      <c r="E30" s="87"/>
      <c r="F30" s="3"/>
      <c r="G30" s="46"/>
      <c r="H30" s="40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</row>
    <row r="31" spans="1:230" customFormat="1" ht="22.5" customHeight="1">
      <c r="A31" s="86"/>
      <c r="B31" s="86"/>
      <c r="C31" s="86"/>
      <c r="D31" s="86"/>
      <c r="E31" s="86"/>
      <c r="F31" s="86"/>
      <c r="G31" s="86"/>
      <c r="H31" s="40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</row>
    <row r="32" spans="1:230" customFormat="1" ht="14.25" customHeight="1">
      <c r="A32" s="40"/>
      <c r="B32" s="40"/>
      <c r="C32" s="40"/>
      <c r="D32" s="40"/>
      <c r="E32" s="40"/>
      <c r="F32" s="40"/>
      <c r="G32" s="40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</row>
    <row r="33" spans="1:230" customFormat="1" ht="14.25">
      <c r="A33" s="40"/>
      <c r="B33" s="40"/>
      <c r="C33" s="40"/>
      <c r="D33" s="40"/>
      <c r="E33" s="40"/>
      <c r="F33" s="40"/>
      <c r="G33" s="40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</row>
    <row r="34" spans="1:230" customFormat="1" ht="14.25">
      <c r="A34" s="40"/>
      <c r="B34" s="40"/>
      <c r="C34" s="40"/>
      <c r="D34" s="40"/>
      <c r="E34" s="40"/>
      <c r="F34" s="40"/>
      <c r="G34" s="40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</row>
    <row r="35" spans="1:230" customFormat="1" ht="14.25">
      <c r="A35" s="40"/>
      <c r="B35" s="40"/>
      <c r="C35" s="40"/>
      <c r="D35" s="40"/>
      <c r="E35" s="40"/>
      <c r="F35" s="40"/>
      <c r="G35" s="40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</row>
    <row r="36" spans="1:230" customFormat="1" ht="14.25">
      <c r="A36" s="1"/>
      <c r="B36" s="1"/>
      <c r="C36" s="5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</row>
    <row r="37" spans="1:230" customFormat="1" ht="14.25">
      <c r="A37" s="1"/>
      <c r="B37" s="14"/>
      <c r="C37" s="5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</row>
    <row r="38" spans="1:230" customFormat="1" ht="14.25">
      <c r="A38" s="1"/>
      <c r="B38" s="14"/>
      <c r="C38" s="15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</row>
    <row r="39" spans="1:230" customFormat="1" ht="14.25">
      <c r="A39" s="13"/>
      <c r="B39" s="1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</row>
    <row r="40" spans="1:230" customFormat="1" ht="14.25">
      <c r="A40" s="13"/>
      <c r="B40" s="14"/>
      <c r="C40" s="16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</row>
    <row r="41" spans="1:230" customFormat="1" ht="14.25">
      <c r="A41" s="13"/>
      <c r="B41" s="15"/>
      <c r="C41" s="15"/>
      <c r="D41" s="15"/>
      <c r="E41" s="15"/>
      <c r="F41" s="15"/>
      <c r="G41" s="15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</row>
    <row r="42" spans="1:230" customFormat="1" ht="14.25">
      <c r="A42" s="83"/>
      <c r="B42" s="83"/>
      <c r="C42" s="83"/>
      <c r="D42" s="83"/>
      <c r="E42" s="83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</row>
    <row r="43" spans="1:230" customFormat="1" ht="14.25">
      <c r="A43" s="83"/>
      <c r="B43" s="83"/>
      <c r="C43" s="83"/>
      <c r="D43" s="83"/>
      <c r="E43" s="83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</row>
    <row r="44" spans="1:230" customFormat="1" ht="14.25">
      <c r="A44" s="13"/>
      <c r="B44" s="15"/>
      <c r="C44" s="15"/>
      <c r="D44" s="15"/>
      <c r="E44" s="15"/>
      <c r="F44" s="15"/>
      <c r="G44" s="15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</row>
    <row r="45" spans="1:230" customFormat="1" ht="14.25">
      <c r="A45" s="1"/>
      <c r="B45" s="15"/>
      <c r="C45" s="15"/>
      <c r="D45" s="15"/>
      <c r="E45" s="15"/>
      <c r="F45" s="15"/>
      <c r="G45" s="15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</row>
    <row r="46" spans="1:230" customFormat="1" ht="14.25">
      <c r="A46" s="1"/>
      <c r="B46" s="15"/>
      <c r="C46" s="15"/>
      <c r="D46" s="15"/>
      <c r="E46" s="15"/>
      <c r="F46" s="15"/>
      <c r="G46" s="15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</row>
    <row r="47" spans="1:230" customFormat="1" ht="14.25">
      <c r="A47" s="83"/>
      <c r="B47" s="83"/>
      <c r="C47" s="83"/>
      <c r="D47" s="83"/>
      <c r="E47" s="83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</row>
    <row r="48" spans="1:230" customFormat="1" ht="14.25">
      <c r="A48" s="13"/>
      <c r="B48" s="15"/>
      <c r="C48" s="15"/>
      <c r="D48" s="15"/>
      <c r="E48" s="15"/>
      <c r="F48" s="15"/>
      <c r="G48" s="15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</row>
    <row r="49" spans="1:230" customFormat="1" ht="14.25">
      <c r="A49" s="1"/>
      <c r="B49" s="15"/>
      <c r="C49" s="15"/>
      <c r="D49" s="15"/>
      <c r="E49" s="15"/>
      <c r="F49" s="15"/>
      <c r="G49" s="15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</row>
    <row r="50" spans="1:230" customFormat="1" ht="14.25">
      <c r="A50" s="1"/>
      <c r="B50" s="15"/>
      <c r="C50" s="15"/>
      <c r="D50" s="15"/>
      <c r="E50" s="15"/>
      <c r="F50" s="15"/>
      <c r="G50" s="15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</row>
    <row r="51" spans="1:230" customFormat="1" ht="14.25">
      <c r="A51" s="1"/>
      <c r="B51" s="15"/>
      <c r="C51" s="15"/>
      <c r="D51" s="15"/>
      <c r="E51" s="15"/>
      <c r="F51" s="15"/>
      <c r="G51" s="15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</row>
    <row r="52" spans="1:230" customFormat="1" ht="14.25">
      <c r="A52" s="1"/>
      <c r="B52" s="15"/>
      <c r="C52" s="15"/>
      <c r="D52" s="15"/>
      <c r="E52" s="15"/>
      <c r="F52" s="15"/>
      <c r="G52" s="15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</row>
    <row r="53" spans="1:230" customFormat="1" ht="14.25">
      <c r="A53" s="83"/>
      <c r="B53" s="83"/>
      <c r="C53" s="83"/>
      <c r="D53" s="83"/>
      <c r="E53" s="83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</row>
    <row r="54" spans="1:230" customFormat="1" ht="14.25">
      <c r="A54" s="13"/>
      <c r="B54" s="15"/>
      <c r="C54" s="15"/>
      <c r="D54" s="15"/>
      <c r="E54" s="15"/>
      <c r="F54" s="15"/>
      <c r="G54" s="15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</row>
    <row r="55" spans="1:230" customFormat="1" ht="14.25">
      <c r="A55" s="1"/>
      <c r="B55" s="15"/>
      <c r="C55" s="15"/>
      <c r="D55" s="15"/>
      <c r="E55" s="15"/>
      <c r="F55" s="15"/>
      <c r="G55" s="15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</row>
    <row r="56" spans="1:230" customFormat="1" ht="14.25">
      <c r="A56" s="1"/>
      <c r="B56" s="15"/>
      <c r="C56" s="15"/>
      <c r="D56" s="15"/>
      <c r="E56" s="15"/>
      <c r="F56" s="15"/>
      <c r="G56" s="15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</row>
    <row r="57" spans="1:230" customFormat="1" ht="14.25">
      <c r="A57" s="1"/>
      <c r="B57" s="15"/>
      <c r="C57" s="15"/>
      <c r="D57" s="15"/>
      <c r="E57" s="15"/>
      <c r="F57" s="15"/>
      <c r="G57" s="15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</row>
    <row r="58" spans="1:230" customFormat="1" ht="14.25">
      <c r="A58" s="1"/>
      <c r="B58" s="2"/>
      <c r="C58" s="15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</row>
    <row r="59" spans="1:230" customFormat="1" ht="14.25">
      <c r="A59" s="83"/>
      <c r="B59" s="83"/>
      <c r="C59" s="83"/>
      <c r="D59" s="83"/>
      <c r="E59" s="83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  <c r="HS59" s="2"/>
      <c r="HT59" s="2"/>
      <c r="HU59" s="2"/>
      <c r="HV59" s="2"/>
    </row>
    <row r="60" spans="1:230" customFormat="1" ht="14.25">
      <c r="A60" s="13"/>
      <c r="B60" s="15"/>
      <c r="C60" s="15"/>
      <c r="D60" s="15"/>
      <c r="E60" s="15"/>
      <c r="F60" s="15"/>
      <c r="G60" s="15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</row>
    <row r="61" spans="1:230" customFormat="1" ht="14.25">
      <c r="A61" s="1"/>
      <c r="B61" s="15"/>
      <c r="C61" s="15"/>
      <c r="D61" s="15"/>
      <c r="E61" s="15"/>
      <c r="F61" s="15"/>
      <c r="G61" s="15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  <c r="HP61" s="2"/>
      <c r="HQ61" s="2"/>
      <c r="HR61" s="2"/>
      <c r="HS61" s="2"/>
      <c r="HT61" s="2"/>
      <c r="HU61" s="2"/>
      <c r="HV61" s="2"/>
    </row>
    <row r="62" spans="1:230" customFormat="1" ht="14.25">
      <c r="A62" s="1"/>
      <c r="B62" s="15"/>
      <c r="C62" s="15"/>
      <c r="D62" s="15"/>
      <c r="E62" s="15"/>
      <c r="F62" s="15"/>
      <c r="G62" s="15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</row>
    <row r="63" spans="1:230" customFormat="1" ht="14.25">
      <c r="A63" s="1"/>
      <c r="B63" s="15"/>
      <c r="C63" s="15"/>
      <c r="D63" s="15"/>
      <c r="E63" s="15"/>
      <c r="F63" s="15"/>
      <c r="G63" s="15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</row>
    <row r="64" spans="1:230" customFormat="1" ht="14.25">
      <c r="A64" s="1"/>
      <c r="B64" s="15"/>
      <c r="C64" s="15"/>
      <c r="D64" s="15"/>
      <c r="E64" s="15"/>
      <c r="F64" s="15"/>
      <c r="G64" s="15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</row>
    <row r="65" spans="1:230" customFormat="1" ht="14.25">
      <c r="A65" s="83"/>
      <c r="B65" s="83"/>
      <c r="C65" s="83"/>
      <c r="D65" s="83"/>
      <c r="E65" s="83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</row>
    <row r="66" spans="1:230" customFormat="1" ht="14.25">
      <c r="A66" s="83"/>
      <c r="B66" s="83"/>
      <c r="C66" s="83"/>
      <c r="D66" s="83"/>
      <c r="E66" s="83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</row>
    <row r="67" spans="1:230" customFormat="1" ht="14.25">
      <c r="A67" s="83"/>
      <c r="B67" s="83"/>
      <c r="C67" s="83"/>
      <c r="D67" s="83"/>
      <c r="E67" s="83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</row>
    <row r="69" spans="1:230" ht="409.6">
      <c r="C69" s="5"/>
    </row>
    <row r="70" spans="1:230">
      <c r="C70" s="5"/>
    </row>
  </sheetData>
  <mergeCells count="19">
    <mergeCell ref="A67:E67"/>
    <mergeCell ref="B12:C12"/>
    <mergeCell ref="B15:C15"/>
    <mergeCell ref="A42:E42"/>
    <mergeCell ref="A43:E43"/>
    <mergeCell ref="A47:E47"/>
    <mergeCell ref="A53:E53"/>
    <mergeCell ref="A59:E59"/>
    <mergeCell ref="A65:E65"/>
    <mergeCell ref="A66:E66"/>
    <mergeCell ref="A30:B30"/>
    <mergeCell ref="A31:G31"/>
    <mergeCell ref="B21:C21"/>
    <mergeCell ref="D30:E30"/>
    <mergeCell ref="D3:E3"/>
    <mergeCell ref="B5:C5"/>
    <mergeCell ref="A2:G2"/>
    <mergeCell ref="A1:G1"/>
    <mergeCell ref="B10:C10"/>
  </mergeCells>
  <pageMargins left="0.62992125984252012" right="0.23622047244094502" top="0.45314960629921308" bottom="0.41377952755905506" header="0.15748031496063003" footer="0.11811023622047202"/>
  <pageSetup paperSize="9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35595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opcja 5 m</vt:lpstr>
      <vt:lpstr>'opcja 5 m'!Obszar_wydruku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BOHDANNEIECKI</dc:creator>
  <cp:lastModifiedBy>HP</cp:lastModifiedBy>
  <cp:revision>21</cp:revision>
  <cp:lastPrinted>2023-11-06T10:56:39Z</cp:lastPrinted>
  <dcterms:created xsi:type="dcterms:W3CDTF">2009-07-26T22:21:00Z</dcterms:created>
  <dcterms:modified xsi:type="dcterms:W3CDTF">2023-11-06T22:45:44Z</dcterms:modified>
</cp:coreProperties>
</file>