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0" yWindow="32760" windowWidth="6390" windowHeight="7320" tabRatio="937" activeTab="0"/>
  </bookViews>
  <sheets>
    <sheet name="przedmiar etap 1" sheetId="1" r:id="rId1"/>
  </sheets>
  <externalReferences>
    <externalReference r:id="rId4"/>
  </externalReferences>
  <definedNames>
    <definedName name="dane">#REF!</definedName>
    <definedName name="gr">'[1]Konwersja'!$K$10</definedName>
    <definedName name="kurs">4.2735</definedName>
    <definedName name="_xlnm.Print_Area" localSheetId="0">'przedmiar etap 1'!$A$1:$F$41</definedName>
    <definedName name="zł">'[1]Konwersja'!$K$8</definedName>
  </definedNames>
  <calcPr fullCalcOnLoad="1" fullPrecision="0"/>
</workbook>
</file>

<file path=xl/sharedStrings.xml><?xml version="1.0" encoding="utf-8"?>
<sst xmlns="http://schemas.openxmlformats.org/spreadsheetml/2006/main" count="120" uniqueCount="88">
  <si>
    <t>Lp.</t>
  </si>
  <si>
    <t>Kod pozycji</t>
  </si>
  <si>
    <t>Numer SST</t>
  </si>
  <si>
    <t>Nazwa i opis pozycji</t>
  </si>
  <si>
    <t>Jednostka</t>
  </si>
  <si>
    <t>Nazwa</t>
  </si>
  <si>
    <t>Ilość</t>
  </si>
  <si>
    <t>4</t>
  </si>
  <si>
    <t>m</t>
  </si>
  <si>
    <t>stud.</t>
  </si>
  <si>
    <t>D-03.02.01</t>
  </si>
  <si>
    <t>45232111-6</t>
  </si>
  <si>
    <t>Branża sanitarna</t>
  </si>
  <si>
    <t>kpl.</t>
  </si>
  <si>
    <t>kpl</t>
  </si>
  <si>
    <t>Roboty montażowe</t>
  </si>
  <si>
    <t>Włączenia do sieci istniejących</t>
  </si>
  <si>
    <t>KD1.1</t>
  </si>
  <si>
    <t>KD1.2</t>
  </si>
  <si>
    <t>KD1.3</t>
  </si>
  <si>
    <t>45111000-8</t>
  </si>
  <si>
    <t>D.02.01.01S</t>
  </si>
  <si>
    <t>Wykonanie wykopów</t>
  </si>
  <si>
    <t>m3</t>
  </si>
  <si>
    <t>45112100-6</t>
  </si>
  <si>
    <t>D.02.03.01S</t>
  </si>
  <si>
    <t>Wykonanie nasypów</t>
  </si>
  <si>
    <t xml:space="preserve">SIEĆ KANALIZACJI DESZCZOWEJ </t>
  </si>
  <si>
    <t>KD1.3.4</t>
  </si>
  <si>
    <t>KD1.3.6</t>
  </si>
  <si>
    <t>KD1.3.7</t>
  </si>
  <si>
    <t>KD1.3.8</t>
  </si>
  <si>
    <t>KD1.3.9</t>
  </si>
  <si>
    <t>KD1.3.10</t>
  </si>
  <si>
    <t>KD1.3.12</t>
  </si>
  <si>
    <t>Studnie kanalizacyjne betonowe śr. 500 mm z wpustem deszczowym</t>
  </si>
  <si>
    <t>Regulacje wysokościowe i wymiana elemnetów istniejących</t>
  </si>
  <si>
    <t>Studnie rewizyjne bet. DN1200</t>
  </si>
  <si>
    <t>Studnie rewizyjne bet. DN1500</t>
  </si>
  <si>
    <t>Studnie rewizyjne bet. DN2000</t>
  </si>
  <si>
    <t xml:space="preserve">Separator </t>
  </si>
  <si>
    <t>KD1.3.13</t>
  </si>
  <si>
    <t>KD1.3.14</t>
  </si>
  <si>
    <t>KD1.3.15</t>
  </si>
  <si>
    <t>KD1.3.17</t>
  </si>
  <si>
    <t>KD1.3.18</t>
  </si>
  <si>
    <t>KD1.3.19</t>
  </si>
  <si>
    <t>PRZEBUDOWA SIECI WODOCIĄGOWEJ</t>
  </si>
  <si>
    <t>PRZEBUDOWA KANALIZACJI SANITARNEJ</t>
  </si>
  <si>
    <t>Osadnik</t>
  </si>
  <si>
    <t xml:space="preserve">Wylot żelbetowy dn600 wraz z umocnieniami </t>
  </si>
  <si>
    <t xml:space="preserve">Wylot żelbetowy dn800 wraz z umocnieniami </t>
  </si>
  <si>
    <t xml:space="preserve">Wylot żelbetowy dn315 wraz z umocnieniami </t>
  </si>
  <si>
    <t>Przepompownia wód deszczowych wraz z kanałem tłocznym</t>
  </si>
  <si>
    <t>KD1.3.5</t>
  </si>
  <si>
    <t>KD1.3.11</t>
  </si>
  <si>
    <t>KD1.3.16</t>
  </si>
  <si>
    <r>
      <t>Zbiornik retencyjny V=1200 m</t>
    </r>
    <r>
      <rPr>
        <sz val="10"/>
        <rFont val="Calibri"/>
        <family val="2"/>
      </rPr>
      <t>³</t>
    </r>
  </si>
  <si>
    <t>D-01.03.05</t>
  </si>
  <si>
    <t>Sieci wodociągowe - montaż rurociągów z rur polietylenowych (PE, PEHD) o śr.zewnętrznej 160 mm</t>
  </si>
  <si>
    <t>Sieci wodociągowe - montaż rurociągów z rur polietylenowych (PE, PEHD) o śr.zewnętrznej 40 mm</t>
  </si>
  <si>
    <t>Sieci wodociągowe - montaż rurociągów z rur polietylenowych (PE, PEHD) o śr.zewnętrznej 110 mm</t>
  </si>
  <si>
    <t>W2.1</t>
  </si>
  <si>
    <t>W2.2</t>
  </si>
  <si>
    <t>W2.3</t>
  </si>
  <si>
    <t>W2.3.1</t>
  </si>
  <si>
    <t>W2.3.2</t>
  </si>
  <si>
    <t>W2.3.3</t>
  </si>
  <si>
    <t>W2.3.4</t>
  </si>
  <si>
    <t>W2.3.5</t>
  </si>
  <si>
    <t>W2.3.6</t>
  </si>
  <si>
    <t>KD1.3.1</t>
  </si>
  <si>
    <t>KD1.3.2</t>
  </si>
  <si>
    <t>KD1.3.3</t>
  </si>
  <si>
    <t>KS3.0</t>
  </si>
  <si>
    <t>Kanały o śr. zewn. 200 mm</t>
  </si>
  <si>
    <t>Kanały o śr. zewn. 315 mm</t>
  </si>
  <si>
    <t>Kanały o o śr. zewn. 400 mm</t>
  </si>
  <si>
    <t>Kanały o o śr. zewn. 500 mm</t>
  </si>
  <si>
    <t>Kanały o śr. zewn. 600 mm</t>
  </si>
  <si>
    <t>Kanały o śr. zewn. 1000 mm</t>
  </si>
  <si>
    <t>Kanały o śr. zewn. 1200 mm</t>
  </si>
  <si>
    <t>Regulacje wysokościowe i wymiana elementów istniejących</t>
  </si>
  <si>
    <t>Demontaż istniejących sieci kanalizacyjnych</t>
  </si>
  <si>
    <t>mb</t>
  </si>
  <si>
    <t>Demontaż istniejących sieci wodociągowych</t>
  </si>
  <si>
    <t>Rozbudowa drogi wojewódzkiej nr 634 na wskazanych odcinkach na terenie gmin: Zielonka, Kobyłka, Wołomin
- odcinek od km 22+055 do km 25+155</t>
  </si>
  <si>
    <t>Przedmiar robót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</si>
</sst>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d.00.00.00\."/>
    <numFmt numFmtId="172" formatCode="0.0"/>
    <numFmt numFmtId="173" formatCode="#,##0.000"/>
    <numFmt numFmtId="174" formatCode="#,##0.00\ ;\-\ #,##0.00\ ;0.00\ "/>
    <numFmt numFmtId="175" formatCode="_-* #,##0.0\ _z_ł_-;\-* #,##0.0\ _z_ł_-;_-* &quot;-&quot;??\ _z_ł_-;_-@_-"/>
    <numFmt numFmtId="176" formatCode="_-* #,##0\ _z_ł_-;\-* #,##0\ _z_ł_-;_-* &quot;-&quot;??\ _z_ł_-;_-@_-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#,##0.0"/>
    <numFmt numFmtId="180" formatCode="0.000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Calibri"/>
      <family val="2"/>
    </font>
    <font>
      <sz val="14"/>
      <name val="Arial Narrow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66FF3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15" borderId="2" applyNumberFormat="0" applyAlignment="0" applyProtection="0"/>
    <xf numFmtId="0" fontId="6" fillId="1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7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3" fillId="15" borderId="1" applyNumberFormat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8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1" fontId="22" fillId="0" borderId="1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1" fontId="23" fillId="0" borderId="13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49" fontId="21" fillId="2" borderId="13" xfId="0" applyNumberFormat="1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 wrapText="1"/>
    </xf>
    <xf numFmtId="0" fontId="22" fillId="2" borderId="13" xfId="0" applyFont="1" applyFill="1" applyBorder="1" applyAlignment="1">
      <alignment horizontal="center" vertical="center"/>
    </xf>
    <xf numFmtId="1" fontId="22" fillId="2" borderId="13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/>
    </xf>
    <xf numFmtId="1" fontId="19" fillId="2" borderId="14" xfId="0" applyNumberFormat="1" applyFont="1" applyFill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4" fontId="19" fillId="2" borderId="17" xfId="0" applyNumberFormat="1" applyFont="1" applyFill="1" applyBorder="1" applyAlignment="1">
      <alignment horizontal="center" vertical="center"/>
    </xf>
    <xf numFmtId="1" fontId="19" fillId="0" borderId="14" xfId="0" applyNumberFormat="1" applyFont="1" applyFill="1" applyBorder="1" applyAlignment="1">
      <alignment horizontal="center" vertical="center"/>
    </xf>
    <xf numFmtId="4" fontId="19" fillId="0" borderId="17" xfId="0" applyNumberFormat="1" applyFont="1" applyFill="1" applyBorder="1" applyAlignment="1">
      <alignment horizontal="center" vertical="center"/>
    </xf>
    <xf numFmtId="4" fontId="19" fillId="0" borderId="17" xfId="0" applyNumberFormat="1" applyFont="1" applyBorder="1" applyAlignment="1">
      <alignment horizontal="center" vertical="center"/>
    </xf>
    <xf numFmtId="1" fontId="19" fillId="0" borderId="18" xfId="0" applyNumberFormat="1" applyFont="1" applyFill="1" applyBorder="1" applyAlignment="1">
      <alignment horizontal="center" vertical="center"/>
    </xf>
    <xf numFmtId="1" fontId="23" fillId="0" borderId="19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/>
    </xf>
    <xf numFmtId="4" fontId="19" fillId="0" borderId="20" xfId="0" applyNumberFormat="1" applyFont="1" applyFill="1" applyBorder="1" applyAlignment="1">
      <alignment horizontal="center" vertical="center"/>
    </xf>
    <xf numFmtId="0" fontId="27" fillId="0" borderId="21" xfId="53" applyFont="1" applyFill="1" applyBorder="1" applyAlignment="1">
      <alignment horizontal="center" vertical="center" wrapText="1"/>
      <protection/>
    </xf>
    <xf numFmtId="0" fontId="27" fillId="0" borderId="22" xfId="53" applyFont="1" applyFill="1" applyBorder="1" applyAlignment="1">
      <alignment horizontal="center" vertical="center"/>
      <protection/>
    </xf>
    <xf numFmtId="0" fontId="27" fillId="0" borderId="23" xfId="53" applyFont="1" applyFill="1" applyBorder="1" applyAlignment="1">
      <alignment horizontal="center" vertical="center"/>
      <protection/>
    </xf>
    <xf numFmtId="1" fontId="22" fillId="19" borderId="14" xfId="0" applyNumberFormat="1" applyFont="1" applyFill="1" applyBorder="1" applyAlignment="1">
      <alignment horizontal="center" vertical="center"/>
    </xf>
    <xf numFmtId="1" fontId="22" fillId="19" borderId="13" xfId="0" applyNumberFormat="1" applyFont="1" applyFill="1" applyBorder="1" applyAlignment="1">
      <alignment horizontal="center" vertical="center"/>
    </xf>
    <xf numFmtId="1" fontId="22" fillId="19" borderId="17" xfId="0" applyNumberFormat="1" applyFont="1" applyFill="1" applyBorder="1" applyAlignment="1">
      <alignment horizontal="center" vertical="center"/>
    </xf>
    <xf numFmtId="0" fontId="20" fillId="0" borderId="24" xfId="53" applyFont="1" applyFill="1" applyBorder="1" applyAlignment="1">
      <alignment horizontal="center" vertical="center"/>
      <protection/>
    </xf>
    <xf numFmtId="0" fontId="20" fillId="0" borderId="25" xfId="53" applyFont="1" applyFill="1" applyBorder="1" applyAlignment="1">
      <alignment horizontal="center" vertical="center"/>
      <protection/>
    </xf>
    <xf numFmtId="0" fontId="20" fillId="0" borderId="26" xfId="53" applyFont="1" applyFill="1" applyBorder="1" applyAlignment="1">
      <alignment horizontal="center" vertical="center"/>
      <protection/>
    </xf>
    <xf numFmtId="0" fontId="20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1" fontId="21" fillId="0" borderId="30" xfId="0" applyNumberFormat="1" applyFont="1" applyFill="1" applyBorder="1" applyAlignment="1">
      <alignment horizontal="center" vertical="center"/>
    </xf>
    <xf numFmtId="1" fontId="21" fillId="0" borderId="31" xfId="0" applyNumberFormat="1" applyFont="1" applyFill="1" applyBorder="1" applyAlignment="1">
      <alignment horizontal="center" vertical="center"/>
    </xf>
    <xf numFmtId="1" fontId="22" fillId="0" borderId="32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49" fontId="21" fillId="0" borderId="32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ne" xfId="52"/>
    <cellStyle name="Normalny_DK 15" xfId="53"/>
    <cellStyle name="Obliczenia" xfId="54"/>
    <cellStyle name="Followed Hyperlink" xfId="55"/>
    <cellStyle name="Opis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kty\Projekty\Projekty%20Gda&#324;sk\Elbl&#261;g\EBC%20-%20KST\$zalozenia\XLS\zamiana%20kwoty%20na%20tekst\S&#322;ownie_bez_V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Konwersja"/>
      <sheetName val="Formuły z &quot;Konwersja&quot;"/>
      <sheetName val="Nazwy w &quot;Konwersja&quot;"/>
    </sheetNames>
    <sheetDataSet>
      <sheetData sheetId="1">
        <row r="8">
          <cell r="K8" t="str">
            <v>jedenaście milionów sto siedemdziesiąt osiem tysięcy pięćset czterdzieści dwa zł</v>
          </cell>
        </row>
        <row r="10">
          <cell r="K10" t="str">
            <v>siedemdziesiąt sześć gr.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Zeros="0" tabSelected="1" view="pageBreakPreview" zoomScale="130" zoomScaleSheetLayoutView="130" zoomScalePageLayoutView="0" workbookViewId="0" topLeftCell="A1">
      <selection activeCell="A1" sqref="A1:F41"/>
    </sheetView>
  </sheetViews>
  <sheetFormatPr defaultColWidth="9.00390625" defaultRowHeight="12.75"/>
  <cols>
    <col min="1" max="1" width="6.625" style="1" bestFit="1" customWidth="1"/>
    <col min="2" max="2" width="7.875" style="9" customWidth="1"/>
    <col min="3" max="3" width="8.75390625" style="8" customWidth="1"/>
    <col min="4" max="4" width="49.375" style="15" customWidth="1"/>
    <col min="5" max="5" width="10.625" style="2" bestFit="1" customWidth="1"/>
    <col min="6" max="6" width="9.00390625" style="20" customWidth="1"/>
    <col min="7" max="9" width="9.125" style="3" customWidth="1"/>
    <col min="10" max="10" width="27.75390625" style="3" customWidth="1"/>
    <col min="11" max="11" width="30.25390625" style="3" hidden="1" customWidth="1"/>
    <col min="12" max="12" width="45.25390625" style="3" customWidth="1"/>
    <col min="13" max="13" width="23.00390625" style="3" customWidth="1"/>
    <col min="14" max="16384" width="9.125" style="3" customWidth="1"/>
  </cols>
  <sheetData>
    <row r="1" spans="1:6" ht="18">
      <c r="A1" s="47" t="s">
        <v>87</v>
      </c>
      <c r="B1" s="48"/>
      <c r="C1" s="48"/>
      <c r="D1" s="48"/>
      <c r="E1" s="48"/>
      <c r="F1" s="49"/>
    </row>
    <row r="2" spans="1:6" ht="56.25" customHeight="1">
      <c r="A2" s="41" t="s">
        <v>86</v>
      </c>
      <c r="B2" s="42"/>
      <c r="C2" s="42"/>
      <c r="D2" s="42"/>
      <c r="E2" s="42"/>
      <c r="F2" s="43"/>
    </row>
    <row r="3" spans="1:6" ht="18" customHeight="1" thickBot="1">
      <c r="A3" s="50" t="s">
        <v>12</v>
      </c>
      <c r="B3" s="51"/>
      <c r="C3" s="51"/>
      <c r="D3" s="51"/>
      <c r="E3" s="51"/>
      <c r="F3" s="52"/>
    </row>
    <row r="4" spans="1:6" ht="12.75">
      <c r="A4" s="53" t="s">
        <v>0</v>
      </c>
      <c r="B4" s="55" t="s">
        <v>1</v>
      </c>
      <c r="C4" s="61" t="s">
        <v>2</v>
      </c>
      <c r="D4" s="57" t="s">
        <v>3</v>
      </c>
      <c r="E4" s="59" t="s">
        <v>4</v>
      </c>
      <c r="F4" s="60"/>
    </row>
    <row r="5" spans="1:6" s="2" customFormat="1" ht="12.75">
      <c r="A5" s="54"/>
      <c r="B5" s="56"/>
      <c r="C5" s="62"/>
      <c r="D5" s="58"/>
      <c r="E5" s="4" t="s">
        <v>5</v>
      </c>
      <c r="F5" s="29" t="s">
        <v>6</v>
      </c>
    </row>
    <row r="6" spans="1:6" s="2" customFormat="1" ht="12.75">
      <c r="A6" s="5">
        <v>1</v>
      </c>
      <c r="B6" s="6">
        <v>2</v>
      </c>
      <c r="C6" s="7">
        <v>3</v>
      </c>
      <c r="D6" s="19" t="s">
        <v>7</v>
      </c>
      <c r="E6" s="7">
        <v>5</v>
      </c>
      <c r="F6" s="30">
        <v>6</v>
      </c>
    </row>
    <row r="7" spans="1:6" s="2" customFormat="1" ht="12.75">
      <c r="A7" s="44" t="s">
        <v>27</v>
      </c>
      <c r="B7" s="45"/>
      <c r="C7" s="45"/>
      <c r="D7" s="45"/>
      <c r="E7" s="45"/>
      <c r="F7" s="46"/>
    </row>
    <row r="8" spans="1:6" s="2" customFormat="1" ht="12.75">
      <c r="A8" s="22" t="s">
        <v>17</v>
      </c>
      <c r="B8" s="17" t="s">
        <v>20</v>
      </c>
      <c r="C8" s="16" t="s">
        <v>21</v>
      </c>
      <c r="D8" s="12" t="s">
        <v>22</v>
      </c>
      <c r="E8" s="13" t="s">
        <v>23</v>
      </c>
      <c r="F8" s="31">
        <f>(F12*1.8*1.6+F13*2*1.7+F14*2.1*1.8+F15*2.2*1.9+F16*4*2+F17*4*2++F18*4*2+396*3.2*4+30*2*2+1200)</f>
        <v>28004.6</v>
      </c>
    </row>
    <row r="9" spans="1:6" s="2" customFormat="1" ht="12.75">
      <c r="A9" s="22" t="s">
        <v>18</v>
      </c>
      <c r="B9" s="17" t="s">
        <v>24</v>
      </c>
      <c r="C9" s="16" t="s">
        <v>25</v>
      </c>
      <c r="D9" s="12" t="s">
        <v>26</v>
      </c>
      <c r="E9" s="13" t="s">
        <v>23</v>
      </c>
      <c r="F9" s="31">
        <f>F8</f>
        <v>28004.6</v>
      </c>
    </row>
    <row r="10" spans="1:6" ht="12.75">
      <c r="A10" s="22" t="s">
        <v>19</v>
      </c>
      <c r="B10" s="17" t="s">
        <v>11</v>
      </c>
      <c r="C10" s="16" t="s">
        <v>10</v>
      </c>
      <c r="D10" s="12" t="s">
        <v>15</v>
      </c>
      <c r="E10" s="13"/>
      <c r="F10" s="31"/>
    </row>
    <row r="11" spans="1:6" ht="12.75">
      <c r="A11" s="32" t="s">
        <v>71</v>
      </c>
      <c r="B11" s="17"/>
      <c r="C11" s="16"/>
      <c r="D11" s="18" t="s">
        <v>83</v>
      </c>
      <c r="E11" s="28" t="s">
        <v>84</v>
      </c>
      <c r="F11" s="33">
        <v>1600</v>
      </c>
    </row>
    <row r="12" spans="1:6" ht="12.75">
      <c r="A12" s="32" t="s">
        <v>72</v>
      </c>
      <c r="B12" s="10"/>
      <c r="C12" s="14"/>
      <c r="D12" s="18" t="s">
        <v>75</v>
      </c>
      <c r="E12" s="11" t="s">
        <v>8</v>
      </c>
      <c r="F12" s="33">
        <v>1800</v>
      </c>
    </row>
    <row r="13" spans="1:6" ht="12.75">
      <c r="A13" s="32" t="s">
        <v>73</v>
      </c>
      <c r="B13" s="10"/>
      <c r="C13" s="14"/>
      <c r="D13" s="18" t="s">
        <v>76</v>
      </c>
      <c r="E13" s="11" t="s">
        <v>8</v>
      </c>
      <c r="F13" s="33">
        <v>1020</v>
      </c>
    </row>
    <row r="14" spans="1:6" ht="12.75">
      <c r="A14" s="32" t="s">
        <v>28</v>
      </c>
      <c r="B14" s="10"/>
      <c r="C14" s="14"/>
      <c r="D14" s="18" t="s">
        <v>77</v>
      </c>
      <c r="E14" s="11" t="s">
        <v>8</v>
      </c>
      <c r="F14" s="33">
        <v>590</v>
      </c>
    </row>
    <row r="15" spans="1:6" ht="12.75">
      <c r="A15" s="32" t="s">
        <v>54</v>
      </c>
      <c r="B15" s="10"/>
      <c r="C15" s="14"/>
      <c r="D15" s="18" t="s">
        <v>78</v>
      </c>
      <c r="E15" s="11" t="s">
        <v>8</v>
      </c>
      <c r="F15" s="33">
        <v>520</v>
      </c>
    </row>
    <row r="16" spans="1:6" ht="12.75">
      <c r="A16" s="32" t="s">
        <v>29</v>
      </c>
      <c r="B16" s="10"/>
      <c r="C16" s="14"/>
      <c r="D16" s="18" t="s">
        <v>79</v>
      </c>
      <c r="E16" s="11" t="s">
        <v>8</v>
      </c>
      <c r="F16" s="33">
        <v>175</v>
      </c>
    </row>
    <row r="17" spans="1:6" ht="12.75">
      <c r="A17" s="32" t="s">
        <v>30</v>
      </c>
      <c r="B17" s="10"/>
      <c r="C17" s="14"/>
      <c r="D17" s="18" t="s">
        <v>80</v>
      </c>
      <c r="E17" s="11" t="s">
        <v>8</v>
      </c>
      <c r="F17" s="33">
        <v>420</v>
      </c>
    </row>
    <row r="18" spans="1:6" ht="12.75">
      <c r="A18" s="32" t="s">
        <v>31</v>
      </c>
      <c r="B18" s="10"/>
      <c r="C18" s="14"/>
      <c r="D18" s="18" t="s">
        <v>81</v>
      </c>
      <c r="E18" s="11" t="s">
        <v>8</v>
      </c>
      <c r="F18" s="33">
        <v>475</v>
      </c>
    </row>
    <row r="19" spans="1:6" ht="12.75">
      <c r="A19" s="32" t="s">
        <v>32</v>
      </c>
      <c r="B19" s="10"/>
      <c r="C19" s="14"/>
      <c r="D19" s="18" t="s">
        <v>37</v>
      </c>
      <c r="E19" s="11" t="s">
        <v>9</v>
      </c>
      <c r="F19" s="33">
        <v>119</v>
      </c>
    </row>
    <row r="20" spans="1:6" ht="12.75">
      <c r="A20" s="32" t="s">
        <v>33</v>
      </c>
      <c r="B20" s="10"/>
      <c r="C20" s="14"/>
      <c r="D20" s="18" t="s">
        <v>38</v>
      </c>
      <c r="E20" s="11" t="s">
        <v>9</v>
      </c>
      <c r="F20" s="33">
        <v>15</v>
      </c>
    </row>
    <row r="21" spans="1:6" ht="12.75">
      <c r="A21" s="32" t="s">
        <v>55</v>
      </c>
      <c r="B21" s="10"/>
      <c r="C21" s="14"/>
      <c r="D21" s="18" t="s">
        <v>39</v>
      </c>
      <c r="E21" s="11" t="s">
        <v>9</v>
      </c>
      <c r="F21" s="33">
        <v>15</v>
      </c>
    </row>
    <row r="22" spans="1:6" ht="12.75">
      <c r="A22" s="32" t="s">
        <v>34</v>
      </c>
      <c r="B22" s="10"/>
      <c r="C22" s="14"/>
      <c r="D22" s="18" t="s">
        <v>40</v>
      </c>
      <c r="E22" s="11" t="s">
        <v>9</v>
      </c>
      <c r="F22" s="33">
        <v>4</v>
      </c>
    </row>
    <row r="23" spans="1:6" ht="12.75">
      <c r="A23" s="32" t="s">
        <v>41</v>
      </c>
      <c r="B23" s="10"/>
      <c r="C23" s="14"/>
      <c r="D23" s="18" t="s">
        <v>49</v>
      </c>
      <c r="E23" s="11" t="s">
        <v>13</v>
      </c>
      <c r="F23" s="33">
        <v>4</v>
      </c>
    </row>
    <row r="24" spans="1:9" ht="12.75">
      <c r="A24" s="32" t="s">
        <v>42</v>
      </c>
      <c r="B24" s="10"/>
      <c r="C24" s="14"/>
      <c r="D24" s="18" t="s">
        <v>35</v>
      </c>
      <c r="E24" s="11" t="s">
        <v>14</v>
      </c>
      <c r="F24" s="33">
        <v>232</v>
      </c>
      <c r="I24" s="21"/>
    </row>
    <row r="25" spans="1:6" ht="12.75">
      <c r="A25" s="32" t="s">
        <v>43</v>
      </c>
      <c r="B25" s="10"/>
      <c r="C25" s="14"/>
      <c r="D25" s="18" t="s">
        <v>52</v>
      </c>
      <c r="E25" s="11" t="s">
        <v>13</v>
      </c>
      <c r="F25" s="33">
        <v>3</v>
      </c>
    </row>
    <row r="26" spans="1:6" ht="12.75">
      <c r="A26" s="32" t="s">
        <v>56</v>
      </c>
      <c r="B26" s="10"/>
      <c r="C26" s="14"/>
      <c r="D26" s="18" t="s">
        <v>50</v>
      </c>
      <c r="E26" s="11" t="s">
        <v>13</v>
      </c>
      <c r="F26" s="33">
        <v>2</v>
      </c>
    </row>
    <row r="27" spans="1:6" ht="12.75">
      <c r="A27" s="32" t="s">
        <v>44</v>
      </c>
      <c r="B27" s="10"/>
      <c r="C27" s="14"/>
      <c r="D27" s="18" t="s">
        <v>51</v>
      </c>
      <c r="E27" s="11" t="s">
        <v>13</v>
      </c>
      <c r="F27" s="33">
        <v>1</v>
      </c>
    </row>
    <row r="28" spans="1:6" ht="12.75">
      <c r="A28" s="32" t="s">
        <v>45</v>
      </c>
      <c r="B28" s="10"/>
      <c r="C28" s="14"/>
      <c r="D28" s="18" t="s">
        <v>53</v>
      </c>
      <c r="E28" s="11" t="s">
        <v>13</v>
      </c>
      <c r="F28" s="33">
        <v>1</v>
      </c>
    </row>
    <row r="29" spans="1:6" ht="12.75">
      <c r="A29" s="32" t="s">
        <v>46</v>
      </c>
      <c r="B29" s="10"/>
      <c r="C29" s="14"/>
      <c r="D29" s="18" t="s">
        <v>57</v>
      </c>
      <c r="E29" s="11" t="s">
        <v>13</v>
      </c>
      <c r="F29" s="33">
        <v>1</v>
      </c>
    </row>
    <row r="30" spans="1:6" ht="12.75">
      <c r="A30" s="44" t="s">
        <v>47</v>
      </c>
      <c r="B30" s="45"/>
      <c r="C30" s="45"/>
      <c r="D30" s="45"/>
      <c r="E30" s="45"/>
      <c r="F30" s="46"/>
    </row>
    <row r="31" spans="1:6" ht="12.75">
      <c r="A31" s="22" t="s">
        <v>62</v>
      </c>
      <c r="B31" s="17" t="s">
        <v>20</v>
      </c>
      <c r="C31" s="16" t="s">
        <v>21</v>
      </c>
      <c r="D31" s="12" t="s">
        <v>22</v>
      </c>
      <c r="E31" s="13" t="s">
        <v>23</v>
      </c>
      <c r="F31" s="31">
        <f>(F39+F37+F38)*3*2</f>
        <v>2112</v>
      </c>
    </row>
    <row r="32" spans="1:6" ht="12.75">
      <c r="A32" s="22" t="s">
        <v>63</v>
      </c>
      <c r="B32" s="17" t="s">
        <v>24</v>
      </c>
      <c r="C32" s="16" t="s">
        <v>25</v>
      </c>
      <c r="D32" s="12" t="s">
        <v>26</v>
      </c>
      <c r="E32" s="13" t="s">
        <v>23</v>
      </c>
      <c r="F32" s="31">
        <f>F31</f>
        <v>2112</v>
      </c>
    </row>
    <row r="33" spans="1:6" ht="12.75">
      <c r="A33" s="22" t="s">
        <v>64</v>
      </c>
      <c r="B33" s="17" t="s">
        <v>11</v>
      </c>
      <c r="C33" s="16" t="s">
        <v>58</v>
      </c>
      <c r="D33" s="12" t="s">
        <v>15</v>
      </c>
      <c r="E33" s="13"/>
      <c r="F33" s="31"/>
    </row>
    <row r="34" spans="1:6" ht="12.75">
      <c r="A34" s="23" t="s">
        <v>65</v>
      </c>
      <c r="B34" s="17"/>
      <c r="C34" s="16"/>
      <c r="D34" s="18" t="s">
        <v>85</v>
      </c>
      <c r="E34" s="28" t="s">
        <v>84</v>
      </c>
      <c r="F34" s="33">
        <v>500</v>
      </c>
    </row>
    <row r="35" spans="1:6" ht="12.75">
      <c r="A35" s="23" t="s">
        <v>66</v>
      </c>
      <c r="B35" s="24"/>
      <c r="C35" s="25"/>
      <c r="D35" s="26" t="s">
        <v>16</v>
      </c>
      <c r="E35" s="27" t="s">
        <v>13</v>
      </c>
      <c r="F35" s="34">
        <v>12</v>
      </c>
    </row>
    <row r="36" spans="1:6" ht="12.75">
      <c r="A36" s="23" t="s">
        <v>67</v>
      </c>
      <c r="B36" s="24"/>
      <c r="C36" s="25"/>
      <c r="D36" s="18" t="s">
        <v>36</v>
      </c>
      <c r="E36" s="11" t="s">
        <v>13</v>
      </c>
      <c r="F36" s="33">
        <v>40</v>
      </c>
    </row>
    <row r="37" spans="1:6" ht="25.5">
      <c r="A37" s="23" t="s">
        <v>68</v>
      </c>
      <c r="B37" s="24"/>
      <c r="C37" s="25"/>
      <c r="D37" s="26" t="s">
        <v>60</v>
      </c>
      <c r="E37" s="27" t="s">
        <v>8</v>
      </c>
      <c r="F37" s="34">
        <v>12</v>
      </c>
    </row>
    <row r="38" spans="1:6" ht="25.5">
      <c r="A38" s="23" t="s">
        <v>69</v>
      </c>
      <c r="B38" s="24"/>
      <c r="C38" s="25"/>
      <c r="D38" s="26" t="s">
        <v>61</v>
      </c>
      <c r="E38" s="27" t="s">
        <v>8</v>
      </c>
      <c r="F38" s="34">
        <v>265</v>
      </c>
    </row>
    <row r="39" spans="1:6" ht="25.5">
      <c r="A39" s="23" t="s">
        <v>70</v>
      </c>
      <c r="B39" s="24"/>
      <c r="C39" s="25"/>
      <c r="D39" s="26" t="s">
        <v>59</v>
      </c>
      <c r="E39" s="27" t="s">
        <v>8</v>
      </c>
      <c r="F39" s="34">
        <v>75</v>
      </c>
    </row>
    <row r="40" spans="1:6" ht="12.75">
      <c r="A40" s="44" t="s">
        <v>48</v>
      </c>
      <c r="B40" s="45"/>
      <c r="C40" s="45"/>
      <c r="D40" s="45"/>
      <c r="E40" s="45"/>
      <c r="F40" s="46"/>
    </row>
    <row r="41" spans="1:6" ht="13.5" thickBot="1">
      <c r="A41" s="35" t="s">
        <v>74</v>
      </c>
      <c r="B41" s="36"/>
      <c r="C41" s="37"/>
      <c r="D41" s="38" t="s">
        <v>82</v>
      </c>
      <c r="E41" s="39" t="s">
        <v>13</v>
      </c>
      <c r="F41" s="40">
        <v>36</v>
      </c>
    </row>
  </sheetData>
  <sheetProtection/>
  <mergeCells count="11">
    <mergeCell ref="C4:C5"/>
    <mergeCell ref="A2:F2"/>
    <mergeCell ref="A40:F40"/>
    <mergeCell ref="A30:F30"/>
    <mergeCell ref="A1:F1"/>
    <mergeCell ref="A3:F3"/>
    <mergeCell ref="A4:A5"/>
    <mergeCell ref="B4:B5"/>
    <mergeCell ref="A7:F7"/>
    <mergeCell ref="D4:D5"/>
    <mergeCell ref="E4:F4"/>
  </mergeCells>
  <printOptions horizontalCentered="1"/>
  <pageMargins left="0.7874015748031497" right="0.15748031496062992" top="0.5905511811023623" bottom="0.5905511811023623" header="0.5118110236220472" footer="0.3937007874015748"/>
  <pageSetup firstPageNumber="1" useFirstPageNumber="1" fitToHeight="6" horizontalDpi="600" verticalDpi="600" orientation="portrait" paperSize="9" r:id="rId1"/>
  <headerFooter alignWithMargins="0">
    <oddFooter>&amp;C&amp;"Arial,Normalny"&amp;9&amp;P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ZOMB-KAN</dc:creator>
  <cp:keywords/>
  <dc:description/>
  <cp:lastModifiedBy>Dominika Bruzda</cp:lastModifiedBy>
  <cp:lastPrinted>2023-09-15T07:13:02Z</cp:lastPrinted>
  <dcterms:created xsi:type="dcterms:W3CDTF">2008-10-02T20:45:09Z</dcterms:created>
  <dcterms:modified xsi:type="dcterms:W3CDTF">2023-09-15T07:16:09Z</dcterms:modified>
  <cp:category/>
  <cp:version/>
  <cp:contentType/>
  <cp:contentStatus/>
</cp:coreProperties>
</file>