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1"/>
  </bookViews>
  <sheets>
    <sheet name="Karta tytułowa" sheetId="1" r:id="rId1"/>
    <sheet name="1 BUDOWA DROGI LEŚNEJ NA TERENI" sheetId="2" r:id="rId2"/>
    <sheet name="LISTA NR 2" sheetId="3" r:id="rId3"/>
  </sheets>
  <definedNames/>
  <calcPr fullCalcOnLoad="1"/>
</workbook>
</file>

<file path=xl/sharedStrings.xml><?xml version="1.0" encoding="utf-8"?>
<sst xmlns="http://schemas.openxmlformats.org/spreadsheetml/2006/main" count="321" uniqueCount="163">
  <si>
    <t>BUDOWA DROGI LEŚNEJ NA TERENIE LEŚNICTWA MOŚCISKA</t>
  </si>
  <si>
    <t>Budowa:</t>
  </si>
  <si>
    <t>DROGA LEŚNA</t>
  </si>
  <si>
    <t>Obiekt lub rodzaj robót:</t>
  </si>
  <si>
    <t>ROBOTY DROGOWE</t>
  </si>
  <si>
    <t>Lokalizacja:</t>
  </si>
  <si>
    <t xml:space="preserve">NADLEŚNICTWO MIELEC, LEŚNICTWO MOŚCISKA
województwo podkarpackie, powiat Mielecki,
jedn. ewid. 181105_2 Gmina Mielec, 
obręb 0044 Szydłowiec, dz. ewid.: 438/2, 444/3, 437,442
</t>
  </si>
  <si>
    <t>Inwestor:</t>
  </si>
  <si>
    <t>PGL LASY PAŃSTWOWE 
NADLEŚNICTWO MIELEC
ul. Partyzantów 11, 39-300 Mielec
tel./fax. +48 17 582 54 52  +48 17 582 51 90
e-mail: mielec@krosno.lasy.gov.pl</t>
  </si>
  <si>
    <t>Data opracowania:</t>
  </si>
  <si>
    <t>LISTA NR 1 - BUDOWA DROGI LEŚNEJ NA TERENIE LEŚNICTWA MOŚCISKA</t>
  </si>
  <si>
    <t>Lp.</t>
  </si>
  <si>
    <t>Nr Spec. Technicz.</t>
  </si>
  <si>
    <t>Wyszczególnienie Elementów Rozliczeniowych</t>
  </si>
  <si>
    <t>Jednostka</t>
  </si>
  <si>
    <t>Ilość</t>
  </si>
  <si>
    <t>Cena Jedn.</t>
  </si>
  <si>
    <t>Wartość [zł]</t>
  </si>
  <si>
    <t>1</t>
  </si>
  <si>
    <t/>
  </si>
  <si>
    <t>ROBOTY PRZYGOTOWAWCZE- CPV 45111200-0</t>
  </si>
  <si>
    <t>1.1</t>
  </si>
  <si>
    <t>D 01.01.01</t>
  </si>
  <si>
    <t>Roboty pomiarowe przy liniowych robotach ziemnych, trasa dróg w terenie równinnym</t>
  </si>
  <si>
    <t>km</t>
  </si>
  <si>
    <t>1.2</t>
  </si>
  <si>
    <t>D 01.02.02</t>
  </si>
  <si>
    <t>Usunięcie warstwy ziemi urodzajnej (humus) przy pomocy spycharek, grubość warstwy do 15·cm</t>
  </si>
  <si>
    <t>m2</t>
  </si>
  <si>
    <t>1.3</t>
  </si>
  <si>
    <t>Usunięcie warstwy ziemi urodzajnej (humus) przy pomocy spycharek, dodatek za każde dalsze 5·cm grubości do 40cm
Krotność = 5</t>
  </si>
  <si>
    <t>1.4</t>
  </si>
  <si>
    <t>D 01.02.01</t>
  </si>
  <si>
    <t>Karczowanie pni koparką podsiębierną w gruntach o normalnej wilgotności, grunt kategorii III-IV, pnie średnicy 16-25·cm</t>
  </si>
  <si>
    <t>szt</t>
  </si>
  <si>
    <t>1.5</t>
  </si>
  <si>
    <t>Karczowanie pni koparką podsiębierną w gruntach o normalnej wilgotności, grunt kategorii III-IV, pnie średnicy 26-35·cm</t>
  </si>
  <si>
    <t>1.6</t>
  </si>
  <si>
    <t>Karczowanie pni koparką podsiębierną w gruntach o normalnej wilgotności, grunt kategorii III-IV, pnie średnicy 36-45·cm</t>
  </si>
  <si>
    <t>1.7</t>
  </si>
  <si>
    <t>Wywożenie pni i korzeni w terenie normalnym, średnica 16-25·cm</t>
  </si>
  <si>
    <t>1.8</t>
  </si>
  <si>
    <t>Wywożenie pni i korzeni w terenie normalnym, średnica 26-35·cm</t>
  </si>
  <si>
    <t>1.9</t>
  </si>
  <si>
    <t>Wywożenie pni i korzeni w terenie normalnym, średnica 36-45·cm</t>
  </si>
  <si>
    <t>1.10</t>
  </si>
  <si>
    <t>Mechaniczne karczowanie, zagajniki średnie (od 31-60 % powierzchni)</t>
  </si>
  <si>
    <t>ha</t>
  </si>
  <si>
    <t>2</t>
  </si>
  <si>
    <t>ROBOTY ZIEMNE - CPV 45111200-0</t>
  </si>
  <si>
    <t>2.1</t>
  </si>
  <si>
    <t>D 02.01.01</t>
  </si>
  <si>
    <t>Wykopy wykonywane spycharkami, kategoria gruntu I-III, spycharka 110kW (150KM)</t>
  </si>
  <si>
    <t>m3</t>
  </si>
  <si>
    <t>2.2</t>
  </si>
  <si>
    <t>Roboty ziemne wykonywane koparkami przedsiębiernymi z transportem urobku samochodami samowyładowczymi na odległość do 1·km, lecz w ziemi uprzednio zmagazynowanej w hałdach, koparka 0,60·m3, grunt kategorii I-III</t>
  </si>
  <si>
    <t>2.3</t>
  </si>
  <si>
    <t>Nakłady uzupełniające do tablic za każdy dalszy rozpoczęty 1 km odległości transportu ponad 1 km samochodami samowyładowczymi, drogi o nawierzchni utwardzonej, kategoria  gruntu I-IV, samochód 10-15·t - wywóz do 2km
Krotność = 2</t>
  </si>
  <si>
    <t>2.4</t>
  </si>
  <si>
    <t>Roboty ziemne wykonywane koparkami podsiębiernymi, z transportem urobku samochodami samowyładowczymi na odległość do 1·km, koparka 0,60 m3, kategoria  gruntu I-II</t>
  </si>
  <si>
    <t>2.5</t>
  </si>
  <si>
    <t>2.6</t>
  </si>
  <si>
    <t>D 02.03.01</t>
  </si>
  <si>
    <t>Formowanie i zagęszczanie nasypów z gruntu dowiezionego</t>
  </si>
  <si>
    <t>2.7</t>
  </si>
  <si>
    <t>D 01.02.04</t>
  </si>
  <si>
    <t>Wywóz ziemi samochodami samowyładowczymi , wraz z rozładunkiem, i zagospodarowaniem (grunt nie dajacy się wbudować ) - Miejsce i koszt po stronie Wykonawcy robót</t>
  </si>
  <si>
    <t>2.8</t>
  </si>
  <si>
    <t>D 06.04.01</t>
  </si>
  <si>
    <t>Mechaniczne kopanie rowów koparkami podsiębiernymi 0.25 m3 ( bez zasypania) głębokość rowu do 0.6 m głębokość rowu do 0.8 m - odtworzenie rowów bocznych odpływowych</t>
  </si>
  <si>
    <t>m</t>
  </si>
  <si>
    <t>3</t>
  </si>
  <si>
    <t>BUDOWA PRZEPUSTÓW fi 500 i 600 - CPV 45232452-5</t>
  </si>
  <si>
    <t>3.1</t>
  </si>
  <si>
    <t>D 03.01.03A</t>
  </si>
  <si>
    <t>Wykopy oraz przekopy wykonywane koparkami przedsiębiernymi na odkład, koparka 0,40·m3, grunt kategorii IV</t>
  </si>
  <si>
    <t>3.2</t>
  </si>
  <si>
    <t>Przepusty rurowe pod zjazdami, ławy fundamentowe żwirowe</t>
  </si>
  <si>
    <t>3.3</t>
  </si>
  <si>
    <t>Warstwy podsypkowe, podsypka piaskowa, zagęszczanie mechaniczne, po zagęszczeniu 5·cm - podsypka 15cm
Krotność = 3</t>
  </si>
  <si>
    <t>3.4</t>
  </si>
  <si>
    <t>Przepusty rurowe pod zjazdami, rury karbowane PEHD Fi 60cm</t>
  </si>
  <si>
    <t>3.5</t>
  </si>
  <si>
    <t>D 06.02.01A</t>
  </si>
  <si>
    <t>Przepusty rurowe pod zjazdami, rury karbowane PEHD Fi 50cm</t>
  </si>
  <si>
    <t>3.6</t>
  </si>
  <si>
    <t>Zasypywanie wykopów ze skarpami, z przerzutem na odległość do 3·m, z zagęszczaniem, - piasek do zasypania cz. wlotowych przepustów z dowozu</t>
  </si>
  <si>
    <t>3.7</t>
  </si>
  <si>
    <t>Przepusty rurowe pod drogą, ścianki czołowe dla rur Fi·60·cm- analogia prefabrykaty oporowe</t>
  </si>
  <si>
    <t>3.8</t>
  </si>
  <si>
    <t>Nawierzchnie z brukowca, kamień narzutowy 13-17·cm-ANALOGIA OBRUKOWANIE WLOTÓW ZJAZDU Z DROGI POWIATOWEJ</t>
  </si>
  <si>
    <t>4</t>
  </si>
  <si>
    <t>BUDOWA NAWIERZCHNI - DROGA, ZJAZDY, MIJANKI, PLAC SKŁADOWY - CPV 45233220-7</t>
  </si>
  <si>
    <t>4.1</t>
  </si>
  <si>
    <t>D 04.01.01B</t>
  </si>
  <si>
    <t>Profilowanie (wraz z częściowym korytowaniem)i zagęszczanie podłoża pod warstwy konstrukcyjne nawierzchni, wykonywane mechanicznie, kategoria gruntu II-VI, walec wibracyjny</t>
  </si>
  <si>
    <t>4.2</t>
  </si>
  <si>
    <t>D 04.04.02</t>
  </si>
  <si>
    <t>Podbudowy z kruszyw łamanych, warstwa dolna, po zagęszczeniu 20·cm kruszywo 0/63 - analogicznie gr. 25,00 cm
Krotność = 1,25</t>
  </si>
  <si>
    <t>4.3</t>
  </si>
  <si>
    <t>D 05.02.01</t>
  </si>
  <si>
    <t>Nawierzchnie z kruszywa łamanego, po uwałowaniu 10·cm kruszywo 0/31,5 z zamiałowaniem frakcją 0-4 lub 0-8</t>
  </si>
  <si>
    <t>5</t>
  </si>
  <si>
    <t>PRACE WYKOŃCZENIOWE - CPV  45400000-1</t>
  </si>
  <si>
    <t>5.1</t>
  </si>
  <si>
    <t>D 06.03.01</t>
  </si>
  <si>
    <t>Ręczne plantowanie powierzchni gruntu rodzimego, kategoria gruntu I-III</t>
  </si>
  <si>
    <t>5.2</t>
  </si>
  <si>
    <t>Plantowanie poboczy, wyrównywanie z zagęszczeniem materiałem dowiezionym wraz z zakupem - materiał zający się zagęścić do Is-0,98 np. mieszanka piasku i kruszywa
R = 0,500   M = 1,000   S = 1,000</t>
  </si>
  <si>
    <t>5.3</t>
  </si>
  <si>
    <t>Plantowanie poboczy, profilowanie</t>
  </si>
  <si>
    <t>5.4</t>
  </si>
  <si>
    <t>Plantowanie poboczy, zagęszczenie</t>
  </si>
  <si>
    <t>5.5</t>
  </si>
  <si>
    <t xml:space="preserve">D 06.01.01 </t>
  </si>
  <si>
    <t>Humusowanie i obsianie skarp, humus grubości 5·cm analogia - humus wcześniej składowany</t>
  </si>
  <si>
    <t>6</t>
  </si>
  <si>
    <t>OZNAKOWANIE i ZABEZPIECZENIA  - CPV 45316213-1</t>
  </si>
  <si>
    <t>6.1</t>
  </si>
  <si>
    <t>D 00.00.00</t>
  </si>
  <si>
    <t>Pionowe znaki drogowe, słupki z rur stalowych, Fi·50·mm</t>
  </si>
  <si>
    <t>6.2</t>
  </si>
  <si>
    <t>Pionowe znaki drogowe, znaki zakazu, nakazu, ostrzegawcze i informacyjne o powierzchni do 0,3·m2</t>
  </si>
  <si>
    <t>6.3</t>
  </si>
  <si>
    <t>Dostawa i Montaż szlabanów leśnych - WG WZORU NADLEŚNICTWA</t>
  </si>
  <si>
    <t>7</t>
  </si>
  <si>
    <t>ZJAZD Z DROGI POWIATOWEJ DP P1716R</t>
  </si>
  <si>
    <t>7.1</t>
  </si>
  <si>
    <t>Wykopy wykonywane spycharkami, kategoria gruntu IV, spycharka 74kW (100KM)</t>
  </si>
  <si>
    <t>7.2</t>
  </si>
  <si>
    <t>7.3</t>
  </si>
  <si>
    <t>7.4</t>
  </si>
  <si>
    <t>Podbudowy z kruszyw łamanych, warstwa górna, po zagęszczeniu 10·cm - kruszywo 0/31,5 gr. 10cm</t>
  </si>
  <si>
    <t>7.5</t>
  </si>
  <si>
    <t>D 05.03.05b</t>
  </si>
  <si>
    <t xml:space="preserve">Podbudowy z mieszanek mineralno-bitumicznych klińcowo-żwirowych, mieszanki o lepiszczu asfaltowym, grubość warstwy po zagęszczeniu 4·cm AC 16W 50/70 </t>
  </si>
  <si>
    <t>7.6</t>
  </si>
  <si>
    <t xml:space="preserve">Podbudowy z mieszanek mineralno-bitumicznych klińcowo-żwirowych, mieszanki o lepiszczu asfaltowym, dodatek za każdy następny 1·cm warstwy - do 5 cm AC 16W 50/70 </t>
  </si>
  <si>
    <t>7.7</t>
  </si>
  <si>
    <t>D 05.03.05a</t>
  </si>
  <si>
    <t xml:space="preserve">Nawierzchnie z mieszanek mineralno-bitumicznych grysowo-żwirowych, warstwa asfaltowa ścieralna, grubości 3·cm AC 11S 50/70 </t>
  </si>
  <si>
    <t>7.8</t>
  </si>
  <si>
    <t xml:space="preserve">Nawierzchnie z mieszanek mineralno-bitumicznych grysowo-żwirowych, warstwa asfaltowa ścieralna, dodatek za każdy dalszy 1·cm grubości warstwy - do 4 cm AC 11S 50/70 </t>
  </si>
  <si>
    <t>7.9</t>
  </si>
  <si>
    <t>Podbudowy z kruszyw łamanych, warstwa górna, po zagęszczeniu 10·cm  - analogia pobocze wykonane z kruszywa 0/31,5 gr. 10cm</t>
  </si>
  <si>
    <t>7.10</t>
  </si>
  <si>
    <t>PROJEKT CZASOWEJ ORGANIZACJI RUCHU NA CZAS PROWADZENIA ROBÓT W PASIE DROGOWYM - WYKONANIE I UZGODNIENIE WRAZ Z WSZYSTKIMI OPŁATAMI ZA ZAJĘCIA PASA</t>
  </si>
  <si>
    <t>szt.</t>
  </si>
  <si>
    <t>ŁĄCZNIE BUDOWA DROGI LEŚNEJ NA TERENIE LEŚNICTWA MOŚCISKA</t>
  </si>
  <si>
    <t>LISTA NR 2 - ZBIORCZE ZESTAWIENIE KOSZTÓW</t>
  </si>
  <si>
    <t>Oznaczenie elementu</t>
  </si>
  <si>
    <t>Nazwa elementu</t>
  </si>
  <si>
    <t>LISTA NR 1</t>
  </si>
  <si>
    <t>ELEMENT 1</t>
  </si>
  <si>
    <t>ELEMENT 2</t>
  </si>
  <si>
    <t>ELEMENT 3</t>
  </si>
  <si>
    <t>ELEMENT 4</t>
  </si>
  <si>
    <t>ELEMENT 5</t>
  </si>
  <si>
    <t>ELEMENT 6</t>
  </si>
  <si>
    <t>ELEMENT 7</t>
  </si>
  <si>
    <t>Razem</t>
  </si>
  <si>
    <t>Cena ofertowa nie zawierająca VAT</t>
  </si>
  <si>
    <t>KOSZTORYS OFERTOWY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</si>
</sst>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\ ###\ ###\ ##0.00"/>
    <numFmt numFmtId="173" formatCode="#\ ###\ ###\ ##0.0000"/>
  </numFmts>
  <fonts count="36">
    <font>
      <sz val="10"/>
      <name val="Arial"/>
      <family val="0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Alignment="0">
      <protection/>
    </xf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72" fontId="0" fillId="0" borderId="10" xfId="0" applyNumberFormat="1" applyFill="1" applyBorder="1" applyAlignment="1">
      <alignment horizontal="right" wrapText="1"/>
    </xf>
    <xf numFmtId="173" fontId="0" fillId="0" borderId="10" xfId="0" applyNumberFormat="1" applyFill="1" applyBorder="1" applyAlignment="1">
      <alignment horizontal="right" wrapText="1"/>
    </xf>
    <xf numFmtId="172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0"/>
  <sheetViews>
    <sheetView zoomScalePageLayoutView="0" workbookViewId="0" topLeftCell="A1">
      <selection activeCell="B21" sqref="B21"/>
    </sheetView>
  </sheetViews>
  <sheetFormatPr defaultColWidth="9.140625" defaultRowHeight="12.75" customHeight="1"/>
  <cols>
    <col min="1" max="1" width="33.8515625" style="0" customWidth="1"/>
    <col min="2" max="2" width="75.7109375" style="0" customWidth="1"/>
  </cols>
  <sheetData>
    <row r="3" ht="17.25">
      <c r="B3" s="1" t="s">
        <v>162</v>
      </c>
    </row>
    <row r="5" spans="1:2" ht="13.5">
      <c r="A5" s="9" t="s">
        <v>0</v>
      </c>
      <c r="B5" s="10"/>
    </row>
    <row r="7" spans="1:2" ht="14.25">
      <c r="A7" s="2" t="s">
        <v>1</v>
      </c>
      <c r="B7" s="3" t="s">
        <v>2</v>
      </c>
    </row>
    <row r="8" spans="1:2" ht="14.25">
      <c r="A8" s="2" t="s">
        <v>3</v>
      </c>
      <c r="B8" s="3" t="s">
        <v>4</v>
      </c>
    </row>
    <row r="9" spans="1:2" ht="72">
      <c r="A9" s="2" t="s">
        <v>5</v>
      </c>
      <c r="B9" s="3" t="s">
        <v>6</v>
      </c>
    </row>
    <row r="10" spans="1:2" ht="72">
      <c r="A10" s="2" t="s">
        <v>7</v>
      </c>
      <c r="B10" s="3" t="s">
        <v>8</v>
      </c>
    </row>
    <row r="30" spans="1:2" ht="14.25">
      <c r="A30" s="2" t="s">
        <v>9</v>
      </c>
      <c r="B30" s="3"/>
    </row>
  </sheetData>
  <sheetProtection/>
  <mergeCells count="1">
    <mergeCell ref="A5:B5"/>
  </mergeCells>
  <printOptions/>
  <pageMargins left="0.7" right="0.7" top="0.75" bottom="0.75" header="0.5" footer="0.5"/>
  <pageSetup fitToHeight="0" fitToWidth="1" horizontalDpi="600" verticalDpi="600" orientation="portrait" pageOrder="overThenDown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8"/>
  <sheetViews>
    <sheetView tabSelected="1" zoomScalePageLayoutView="0" workbookViewId="0" topLeftCell="A1">
      <selection activeCell="A1" sqref="A1:G1"/>
    </sheetView>
  </sheetViews>
  <sheetFormatPr defaultColWidth="9.140625" defaultRowHeight="12.75" outlineLevelRow="1"/>
  <cols>
    <col min="1" max="1" width="6.00390625" style="0" customWidth="1"/>
    <col min="2" max="2" width="11.00390625" style="0" customWidth="1"/>
    <col min="3" max="3" width="48.8515625" style="0" customWidth="1"/>
    <col min="4" max="4" width="11.00390625" style="0" customWidth="1"/>
    <col min="5" max="5" width="13.421875" style="0" customWidth="1"/>
    <col min="6" max="7" width="11.00390625" style="0" customWidth="1"/>
  </cols>
  <sheetData>
    <row r="1" spans="1:7" ht="12.75">
      <c r="A1" s="14" t="s">
        <v>10</v>
      </c>
      <c r="B1" s="10"/>
      <c r="C1" s="10"/>
      <c r="D1" s="10"/>
      <c r="E1" s="10"/>
      <c r="F1" s="10"/>
      <c r="G1" s="10"/>
    </row>
    <row r="2" spans="1:7" ht="33.75" customHeight="1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</row>
    <row r="3" spans="1:7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2.75">
      <c r="A4" s="5" t="s">
        <v>18</v>
      </c>
      <c r="B4" s="5" t="s">
        <v>19</v>
      </c>
      <c r="C4" s="11" t="s">
        <v>20</v>
      </c>
      <c r="D4" s="12" t="s">
        <v>19</v>
      </c>
      <c r="E4" s="12" t="s">
        <v>19</v>
      </c>
      <c r="F4" s="12" t="s">
        <v>19</v>
      </c>
      <c r="G4" s="12" t="s">
        <v>19</v>
      </c>
    </row>
    <row r="5" spans="1:7" ht="26.25" outlineLevel="1">
      <c r="A5" s="5" t="s">
        <v>21</v>
      </c>
      <c r="B5" s="5" t="s">
        <v>22</v>
      </c>
      <c r="C5" s="5" t="s">
        <v>23</v>
      </c>
      <c r="D5" s="5" t="s">
        <v>24</v>
      </c>
      <c r="E5" s="6">
        <v>1.32</v>
      </c>
      <c r="F5" s="6">
        <v>0</v>
      </c>
      <c r="G5" s="6">
        <f aca="true" t="shared" si="0" ref="G5:G14">E5*F5</f>
        <v>0</v>
      </c>
    </row>
    <row r="6" spans="1:7" ht="26.25" outlineLevel="1">
      <c r="A6" s="5" t="s">
        <v>25</v>
      </c>
      <c r="B6" s="5" t="s">
        <v>26</v>
      </c>
      <c r="C6" s="5" t="s">
        <v>27</v>
      </c>
      <c r="D6" s="5" t="s">
        <v>28</v>
      </c>
      <c r="E6" s="6">
        <v>11194</v>
      </c>
      <c r="F6" s="6">
        <v>0</v>
      </c>
      <c r="G6" s="6">
        <f t="shared" si="0"/>
        <v>0</v>
      </c>
    </row>
    <row r="7" spans="1:7" ht="52.5" outlineLevel="1">
      <c r="A7" s="5" t="s">
        <v>29</v>
      </c>
      <c r="B7" s="5" t="s">
        <v>26</v>
      </c>
      <c r="C7" s="5" t="s">
        <v>30</v>
      </c>
      <c r="D7" s="5" t="s">
        <v>28</v>
      </c>
      <c r="E7" s="7">
        <v>11194</v>
      </c>
      <c r="F7" s="6">
        <v>0</v>
      </c>
      <c r="G7" s="6">
        <f t="shared" si="0"/>
        <v>0</v>
      </c>
    </row>
    <row r="8" spans="1:7" ht="39" outlineLevel="1">
      <c r="A8" s="5" t="s">
        <v>31</v>
      </c>
      <c r="B8" s="5" t="s">
        <v>32</v>
      </c>
      <c r="C8" s="5" t="s">
        <v>33</v>
      </c>
      <c r="D8" s="5" t="s">
        <v>34</v>
      </c>
      <c r="E8" s="7">
        <v>128</v>
      </c>
      <c r="F8" s="6">
        <v>0</v>
      </c>
      <c r="G8" s="6">
        <f t="shared" si="0"/>
        <v>0</v>
      </c>
    </row>
    <row r="9" spans="1:7" ht="39" outlineLevel="1">
      <c r="A9" s="5" t="s">
        <v>35</v>
      </c>
      <c r="B9" s="5" t="s">
        <v>32</v>
      </c>
      <c r="C9" s="5" t="s">
        <v>36</v>
      </c>
      <c r="D9" s="5" t="s">
        <v>34</v>
      </c>
      <c r="E9" s="7">
        <v>128</v>
      </c>
      <c r="F9" s="6">
        <v>0</v>
      </c>
      <c r="G9" s="6">
        <f t="shared" si="0"/>
        <v>0</v>
      </c>
    </row>
    <row r="10" spans="1:7" ht="39" outlineLevel="1">
      <c r="A10" s="5" t="s">
        <v>37</v>
      </c>
      <c r="B10" s="5" t="s">
        <v>32</v>
      </c>
      <c r="C10" s="5" t="s">
        <v>38</v>
      </c>
      <c r="D10" s="5" t="s">
        <v>34</v>
      </c>
      <c r="E10" s="6">
        <v>64</v>
      </c>
      <c r="F10" s="6">
        <v>0</v>
      </c>
      <c r="G10" s="6">
        <f t="shared" si="0"/>
        <v>0</v>
      </c>
    </row>
    <row r="11" spans="1:7" ht="26.25" outlineLevel="1">
      <c r="A11" s="5" t="s">
        <v>39</v>
      </c>
      <c r="B11" s="5" t="s">
        <v>32</v>
      </c>
      <c r="C11" s="5" t="s">
        <v>40</v>
      </c>
      <c r="D11" s="5" t="s">
        <v>34</v>
      </c>
      <c r="E11" s="6">
        <v>128</v>
      </c>
      <c r="F11" s="6">
        <v>0</v>
      </c>
      <c r="G11" s="6">
        <f t="shared" si="0"/>
        <v>0</v>
      </c>
    </row>
    <row r="12" spans="1:7" ht="26.25" outlineLevel="1">
      <c r="A12" s="5" t="s">
        <v>41</v>
      </c>
      <c r="B12" s="5" t="s">
        <v>32</v>
      </c>
      <c r="C12" s="5" t="s">
        <v>42</v>
      </c>
      <c r="D12" s="5" t="s">
        <v>34</v>
      </c>
      <c r="E12" s="7">
        <v>128</v>
      </c>
      <c r="F12" s="6">
        <v>0</v>
      </c>
      <c r="G12" s="6">
        <f t="shared" si="0"/>
        <v>0</v>
      </c>
    </row>
    <row r="13" spans="1:7" ht="26.25" outlineLevel="1">
      <c r="A13" s="5" t="s">
        <v>43</v>
      </c>
      <c r="B13" s="5" t="s">
        <v>32</v>
      </c>
      <c r="C13" s="5" t="s">
        <v>44</v>
      </c>
      <c r="D13" s="5" t="s">
        <v>34</v>
      </c>
      <c r="E13" s="7">
        <v>64</v>
      </c>
      <c r="F13" s="6">
        <v>0</v>
      </c>
      <c r="G13" s="6">
        <f t="shared" si="0"/>
        <v>0</v>
      </c>
    </row>
    <row r="14" spans="1:7" ht="26.25" outlineLevel="1">
      <c r="A14" s="5" t="s">
        <v>45</v>
      </c>
      <c r="B14" s="5" t="s">
        <v>32</v>
      </c>
      <c r="C14" s="5" t="s">
        <v>46</v>
      </c>
      <c r="D14" s="5" t="s">
        <v>47</v>
      </c>
      <c r="E14" s="6">
        <v>0.34</v>
      </c>
      <c r="F14" s="6">
        <v>0</v>
      </c>
      <c r="G14" s="6">
        <f t="shared" si="0"/>
        <v>0</v>
      </c>
    </row>
    <row r="15" spans="1:7" ht="12.75">
      <c r="A15" s="5" t="s">
        <v>48</v>
      </c>
      <c r="B15" s="5" t="s">
        <v>19</v>
      </c>
      <c r="C15" s="11" t="s">
        <v>49</v>
      </c>
      <c r="D15" s="12" t="s">
        <v>19</v>
      </c>
      <c r="E15" s="12" t="s">
        <v>19</v>
      </c>
      <c r="F15" s="12" t="s">
        <v>19</v>
      </c>
      <c r="G15" s="12" t="s">
        <v>19</v>
      </c>
    </row>
    <row r="16" spans="1:7" ht="26.25" outlineLevel="1">
      <c r="A16" s="5" t="s">
        <v>50</v>
      </c>
      <c r="B16" s="5" t="s">
        <v>51</v>
      </c>
      <c r="C16" s="5" t="s">
        <v>52</v>
      </c>
      <c r="D16" s="5" t="s">
        <v>53</v>
      </c>
      <c r="E16" s="7">
        <v>394.41</v>
      </c>
      <c r="F16" s="6">
        <v>0</v>
      </c>
      <c r="G16" s="6">
        <f aca="true" t="shared" si="1" ref="G16:G23">E16*F16</f>
        <v>0</v>
      </c>
    </row>
    <row r="17" spans="1:7" ht="66" outlineLevel="1">
      <c r="A17" s="5" t="s">
        <v>54</v>
      </c>
      <c r="B17" s="5" t="s">
        <v>51</v>
      </c>
      <c r="C17" s="5" t="s">
        <v>55</v>
      </c>
      <c r="D17" s="5" t="s">
        <v>53</v>
      </c>
      <c r="E17" s="7">
        <v>394.41</v>
      </c>
      <c r="F17" s="6">
        <v>0</v>
      </c>
      <c r="G17" s="6">
        <f t="shared" si="1"/>
        <v>0</v>
      </c>
    </row>
    <row r="18" spans="1:7" ht="78.75" outlineLevel="1">
      <c r="A18" s="5" t="s">
        <v>56</v>
      </c>
      <c r="B18" s="5" t="s">
        <v>51</v>
      </c>
      <c r="C18" s="5" t="s">
        <v>57</v>
      </c>
      <c r="D18" s="5" t="s">
        <v>53</v>
      </c>
      <c r="E18" s="7">
        <v>394.41</v>
      </c>
      <c r="F18" s="6">
        <v>0</v>
      </c>
      <c r="G18" s="6">
        <f t="shared" si="1"/>
        <v>0</v>
      </c>
    </row>
    <row r="19" spans="1:7" ht="52.5" outlineLevel="1">
      <c r="A19" s="5" t="s">
        <v>58</v>
      </c>
      <c r="B19" s="5" t="s">
        <v>51</v>
      </c>
      <c r="C19" s="5" t="s">
        <v>59</v>
      </c>
      <c r="D19" s="5" t="s">
        <v>53</v>
      </c>
      <c r="E19" s="7">
        <v>262.94</v>
      </c>
      <c r="F19" s="6">
        <v>0</v>
      </c>
      <c r="G19" s="6">
        <f t="shared" si="1"/>
        <v>0</v>
      </c>
    </row>
    <row r="20" spans="1:7" ht="78.75" outlineLevel="1">
      <c r="A20" s="5" t="s">
        <v>60</v>
      </c>
      <c r="B20" s="5" t="s">
        <v>51</v>
      </c>
      <c r="C20" s="5" t="s">
        <v>57</v>
      </c>
      <c r="D20" s="5" t="s">
        <v>53</v>
      </c>
      <c r="E20" s="7">
        <v>262.94</v>
      </c>
      <c r="F20" s="6">
        <v>0</v>
      </c>
      <c r="G20" s="6">
        <f t="shared" si="1"/>
        <v>0</v>
      </c>
    </row>
    <row r="21" spans="1:7" ht="26.25" outlineLevel="1">
      <c r="A21" s="5" t="s">
        <v>61</v>
      </c>
      <c r="B21" s="5" t="s">
        <v>62</v>
      </c>
      <c r="C21" s="5" t="s">
        <v>63</v>
      </c>
      <c r="D21" s="5" t="s">
        <v>53</v>
      </c>
      <c r="E21" s="7">
        <v>4902</v>
      </c>
      <c r="F21" s="6">
        <v>0</v>
      </c>
      <c r="G21" s="6">
        <f t="shared" si="1"/>
        <v>0</v>
      </c>
    </row>
    <row r="22" spans="1:7" ht="52.5" outlineLevel="1">
      <c r="A22" s="5" t="s">
        <v>64</v>
      </c>
      <c r="B22" s="5" t="s">
        <v>65</v>
      </c>
      <c r="C22" s="5" t="s">
        <v>66</v>
      </c>
      <c r="D22" s="5" t="s">
        <v>53</v>
      </c>
      <c r="E22" s="7">
        <v>56</v>
      </c>
      <c r="F22" s="6">
        <v>0</v>
      </c>
      <c r="G22" s="6">
        <f t="shared" si="1"/>
        <v>0</v>
      </c>
    </row>
    <row r="23" spans="1:7" ht="52.5" outlineLevel="1">
      <c r="A23" s="5" t="s">
        <v>67</v>
      </c>
      <c r="B23" s="5" t="s">
        <v>68</v>
      </c>
      <c r="C23" s="5" t="s">
        <v>69</v>
      </c>
      <c r="D23" s="5" t="s">
        <v>70</v>
      </c>
      <c r="E23" s="7">
        <v>340</v>
      </c>
      <c r="F23" s="6">
        <v>0</v>
      </c>
      <c r="G23" s="6">
        <f t="shared" si="1"/>
        <v>0</v>
      </c>
    </row>
    <row r="24" spans="1:7" ht="12.75">
      <c r="A24" s="5" t="s">
        <v>71</v>
      </c>
      <c r="B24" s="5" t="s">
        <v>19</v>
      </c>
      <c r="C24" s="11" t="s">
        <v>72</v>
      </c>
      <c r="D24" s="12" t="s">
        <v>19</v>
      </c>
      <c r="E24" s="12" t="s">
        <v>19</v>
      </c>
      <c r="F24" s="12" t="s">
        <v>19</v>
      </c>
      <c r="G24" s="12" t="s">
        <v>19</v>
      </c>
    </row>
    <row r="25" spans="1:7" ht="39" outlineLevel="1">
      <c r="A25" s="5" t="s">
        <v>73</v>
      </c>
      <c r="B25" s="5" t="s">
        <v>74</v>
      </c>
      <c r="C25" s="5" t="s">
        <v>75</v>
      </c>
      <c r="D25" s="5" t="s">
        <v>53</v>
      </c>
      <c r="E25" s="6">
        <v>170</v>
      </c>
      <c r="F25" s="6">
        <v>0</v>
      </c>
      <c r="G25" s="6">
        <f aca="true" t="shared" si="2" ref="G25:G32">E25*F25</f>
        <v>0</v>
      </c>
    </row>
    <row r="26" spans="1:7" ht="26.25" outlineLevel="1">
      <c r="A26" s="5" t="s">
        <v>76</v>
      </c>
      <c r="B26" s="5" t="s">
        <v>74</v>
      </c>
      <c r="C26" s="5" t="s">
        <v>77</v>
      </c>
      <c r="D26" s="5" t="s">
        <v>53</v>
      </c>
      <c r="E26" s="6">
        <v>9.79</v>
      </c>
      <c r="F26" s="6">
        <v>0</v>
      </c>
      <c r="G26" s="6">
        <f t="shared" si="2"/>
        <v>0</v>
      </c>
    </row>
    <row r="27" spans="1:7" ht="39" outlineLevel="1">
      <c r="A27" s="5" t="s">
        <v>78</v>
      </c>
      <c r="B27" s="5" t="s">
        <v>74</v>
      </c>
      <c r="C27" s="5" t="s">
        <v>79</v>
      </c>
      <c r="D27" s="5" t="s">
        <v>28</v>
      </c>
      <c r="E27" s="7">
        <v>48.96</v>
      </c>
      <c r="F27" s="6">
        <v>0</v>
      </c>
      <c r="G27" s="6">
        <f t="shared" si="2"/>
        <v>0</v>
      </c>
    </row>
    <row r="28" spans="1:7" ht="26.25" outlineLevel="1">
      <c r="A28" s="5" t="s">
        <v>80</v>
      </c>
      <c r="B28" s="5" t="s">
        <v>74</v>
      </c>
      <c r="C28" s="5" t="s">
        <v>81</v>
      </c>
      <c r="D28" s="5" t="s">
        <v>70</v>
      </c>
      <c r="E28" s="6">
        <v>26</v>
      </c>
      <c r="F28" s="6">
        <v>0</v>
      </c>
      <c r="G28" s="6">
        <f t="shared" si="2"/>
        <v>0</v>
      </c>
    </row>
    <row r="29" spans="1:7" ht="26.25" outlineLevel="1">
      <c r="A29" s="5" t="s">
        <v>82</v>
      </c>
      <c r="B29" s="5" t="s">
        <v>83</v>
      </c>
      <c r="C29" s="5" t="s">
        <v>84</v>
      </c>
      <c r="D29" s="5" t="s">
        <v>70</v>
      </c>
      <c r="E29" s="7">
        <v>42</v>
      </c>
      <c r="F29" s="6">
        <v>0</v>
      </c>
      <c r="G29" s="6">
        <f t="shared" si="2"/>
        <v>0</v>
      </c>
    </row>
    <row r="30" spans="1:7" ht="39" outlineLevel="1">
      <c r="A30" s="5" t="s">
        <v>85</v>
      </c>
      <c r="B30" s="5" t="s">
        <v>74</v>
      </c>
      <c r="C30" s="5" t="s">
        <v>86</v>
      </c>
      <c r="D30" s="5" t="s">
        <v>53</v>
      </c>
      <c r="E30" s="6">
        <v>135.84</v>
      </c>
      <c r="F30" s="6">
        <v>0</v>
      </c>
      <c r="G30" s="6">
        <f t="shared" si="2"/>
        <v>0</v>
      </c>
    </row>
    <row r="31" spans="1:7" ht="26.25" outlineLevel="1">
      <c r="A31" s="5" t="s">
        <v>87</v>
      </c>
      <c r="B31" s="5" t="s">
        <v>74</v>
      </c>
      <c r="C31" s="5" t="s">
        <v>88</v>
      </c>
      <c r="D31" s="5" t="s">
        <v>34</v>
      </c>
      <c r="E31" s="6">
        <v>14</v>
      </c>
      <c r="F31" s="6">
        <v>0</v>
      </c>
      <c r="G31" s="6">
        <f t="shared" si="2"/>
        <v>0</v>
      </c>
    </row>
    <row r="32" spans="1:7" ht="39" outlineLevel="1">
      <c r="A32" s="5" t="s">
        <v>89</v>
      </c>
      <c r="B32" s="5" t="s">
        <v>74</v>
      </c>
      <c r="C32" s="5" t="s">
        <v>90</v>
      </c>
      <c r="D32" s="5" t="s">
        <v>28</v>
      </c>
      <c r="E32" s="7">
        <v>10</v>
      </c>
      <c r="F32" s="6">
        <v>0</v>
      </c>
      <c r="G32" s="6">
        <f t="shared" si="2"/>
        <v>0</v>
      </c>
    </row>
    <row r="33" spans="1:7" ht="12.75">
      <c r="A33" s="5" t="s">
        <v>91</v>
      </c>
      <c r="B33" s="5" t="s">
        <v>19</v>
      </c>
      <c r="C33" s="11" t="s">
        <v>92</v>
      </c>
      <c r="D33" s="12" t="s">
        <v>19</v>
      </c>
      <c r="E33" s="12" t="s">
        <v>19</v>
      </c>
      <c r="F33" s="12" t="s">
        <v>19</v>
      </c>
      <c r="G33" s="12" t="s">
        <v>19</v>
      </c>
    </row>
    <row r="34" spans="1:7" ht="52.5" outlineLevel="1">
      <c r="A34" s="5" t="s">
        <v>93</v>
      </c>
      <c r="B34" s="5" t="s">
        <v>94</v>
      </c>
      <c r="C34" s="5" t="s">
        <v>95</v>
      </c>
      <c r="D34" s="5" t="s">
        <v>28</v>
      </c>
      <c r="E34" s="6">
        <v>7827</v>
      </c>
      <c r="F34" s="6">
        <v>0</v>
      </c>
      <c r="G34" s="6">
        <f>E34*F34</f>
        <v>0</v>
      </c>
    </row>
    <row r="35" spans="1:7" ht="52.5" outlineLevel="1">
      <c r="A35" s="5" t="s">
        <v>96</v>
      </c>
      <c r="B35" s="5" t="s">
        <v>97</v>
      </c>
      <c r="C35" s="5" t="s">
        <v>98</v>
      </c>
      <c r="D35" s="5" t="s">
        <v>28</v>
      </c>
      <c r="E35" s="6">
        <v>6258.6</v>
      </c>
      <c r="F35" s="6">
        <v>0</v>
      </c>
      <c r="G35" s="6">
        <f>E35*F35</f>
        <v>0</v>
      </c>
    </row>
    <row r="36" spans="1:7" ht="39" outlineLevel="1">
      <c r="A36" s="5" t="s">
        <v>99</v>
      </c>
      <c r="B36" s="5" t="s">
        <v>100</v>
      </c>
      <c r="C36" s="5" t="s">
        <v>101</v>
      </c>
      <c r="D36" s="5" t="s">
        <v>28</v>
      </c>
      <c r="E36" s="6">
        <v>6024</v>
      </c>
      <c r="F36" s="6">
        <v>0</v>
      </c>
      <c r="G36" s="6">
        <f>E36*F36</f>
        <v>0</v>
      </c>
    </row>
    <row r="37" spans="1:7" ht="12.75">
      <c r="A37" s="5" t="s">
        <v>102</v>
      </c>
      <c r="B37" s="5" t="s">
        <v>19</v>
      </c>
      <c r="C37" s="11" t="s">
        <v>103</v>
      </c>
      <c r="D37" s="12" t="s">
        <v>19</v>
      </c>
      <c r="E37" s="12" t="s">
        <v>19</v>
      </c>
      <c r="F37" s="12" t="s">
        <v>19</v>
      </c>
      <c r="G37" s="12" t="s">
        <v>19</v>
      </c>
    </row>
    <row r="38" spans="1:7" ht="26.25" outlineLevel="1">
      <c r="A38" s="5" t="s">
        <v>104</v>
      </c>
      <c r="B38" s="5" t="s">
        <v>105</v>
      </c>
      <c r="C38" s="5" t="s">
        <v>106</v>
      </c>
      <c r="D38" s="5" t="s">
        <v>28</v>
      </c>
      <c r="E38" s="6">
        <v>4168</v>
      </c>
      <c r="F38" s="6">
        <v>0</v>
      </c>
      <c r="G38" s="6">
        <f>E38*F38</f>
        <v>0</v>
      </c>
    </row>
    <row r="39" spans="1:7" ht="66" outlineLevel="1">
      <c r="A39" s="5" t="s">
        <v>107</v>
      </c>
      <c r="B39" s="5" t="s">
        <v>105</v>
      </c>
      <c r="C39" s="5" t="s">
        <v>108</v>
      </c>
      <c r="D39" s="5" t="s">
        <v>53</v>
      </c>
      <c r="E39" s="6">
        <v>450.75</v>
      </c>
      <c r="F39" s="6">
        <v>0</v>
      </c>
      <c r="G39" s="6">
        <f>E39*F39</f>
        <v>0</v>
      </c>
    </row>
    <row r="40" spans="1:7" ht="12.75" outlineLevel="1">
      <c r="A40" s="5" t="s">
        <v>109</v>
      </c>
      <c r="B40" s="5" t="s">
        <v>105</v>
      </c>
      <c r="C40" s="5" t="s">
        <v>110</v>
      </c>
      <c r="D40" s="5" t="s">
        <v>28</v>
      </c>
      <c r="E40" s="6">
        <v>1803</v>
      </c>
      <c r="F40" s="6">
        <v>0</v>
      </c>
      <c r="G40" s="6">
        <f>E40*F40</f>
        <v>0</v>
      </c>
    </row>
    <row r="41" spans="1:7" ht="12.75" outlineLevel="1">
      <c r="A41" s="5" t="s">
        <v>111</v>
      </c>
      <c r="B41" s="5" t="s">
        <v>105</v>
      </c>
      <c r="C41" s="5" t="s">
        <v>112</v>
      </c>
      <c r="D41" s="5" t="s">
        <v>28</v>
      </c>
      <c r="E41" s="6">
        <v>1803</v>
      </c>
      <c r="F41" s="6">
        <v>0</v>
      </c>
      <c r="G41" s="6">
        <f>E41*F41</f>
        <v>0</v>
      </c>
    </row>
    <row r="42" spans="1:7" ht="26.25" outlineLevel="1">
      <c r="A42" s="5" t="s">
        <v>113</v>
      </c>
      <c r="B42" s="5" t="s">
        <v>114</v>
      </c>
      <c r="C42" s="5" t="s">
        <v>115</v>
      </c>
      <c r="D42" s="5" t="s">
        <v>28</v>
      </c>
      <c r="E42" s="6">
        <v>1803</v>
      </c>
      <c r="F42" s="6">
        <v>0</v>
      </c>
      <c r="G42" s="6">
        <f>E42*F42</f>
        <v>0</v>
      </c>
    </row>
    <row r="43" spans="1:7" ht="12.75">
      <c r="A43" s="5" t="s">
        <v>116</v>
      </c>
      <c r="B43" s="5" t="s">
        <v>19</v>
      </c>
      <c r="C43" s="11" t="s">
        <v>117</v>
      </c>
      <c r="D43" s="12" t="s">
        <v>19</v>
      </c>
      <c r="E43" s="12" t="s">
        <v>19</v>
      </c>
      <c r="F43" s="12" t="s">
        <v>19</v>
      </c>
      <c r="G43" s="12" t="s">
        <v>19</v>
      </c>
    </row>
    <row r="44" spans="1:7" ht="12.75" outlineLevel="1">
      <c r="A44" s="5" t="s">
        <v>118</v>
      </c>
      <c r="B44" s="5" t="s">
        <v>119</v>
      </c>
      <c r="C44" s="5" t="s">
        <v>120</v>
      </c>
      <c r="D44" s="5" t="s">
        <v>34</v>
      </c>
      <c r="E44" s="7">
        <v>2</v>
      </c>
      <c r="F44" s="6">
        <v>0</v>
      </c>
      <c r="G44" s="6">
        <f>E44*F44</f>
        <v>0</v>
      </c>
    </row>
    <row r="45" spans="1:7" ht="26.25" outlineLevel="1">
      <c r="A45" s="5" t="s">
        <v>121</v>
      </c>
      <c r="B45" s="5" t="s">
        <v>119</v>
      </c>
      <c r="C45" s="5" t="s">
        <v>122</v>
      </c>
      <c r="D45" s="5" t="s">
        <v>34</v>
      </c>
      <c r="E45" s="7">
        <v>2</v>
      </c>
      <c r="F45" s="6">
        <v>0</v>
      </c>
      <c r="G45" s="6">
        <f>E45*F45</f>
        <v>0</v>
      </c>
    </row>
    <row r="46" spans="1:7" ht="26.25" outlineLevel="1">
      <c r="A46" s="5" t="s">
        <v>123</v>
      </c>
      <c r="B46" s="5" t="s">
        <v>119</v>
      </c>
      <c r="C46" s="5" t="s">
        <v>124</v>
      </c>
      <c r="D46" s="5" t="s">
        <v>34</v>
      </c>
      <c r="E46" s="7">
        <v>1</v>
      </c>
      <c r="F46" s="6">
        <v>0</v>
      </c>
      <c r="G46" s="6">
        <f>E46*F46</f>
        <v>0</v>
      </c>
    </row>
    <row r="47" spans="1:7" ht="12.75">
      <c r="A47" s="5" t="s">
        <v>125</v>
      </c>
      <c r="B47" s="5" t="s">
        <v>19</v>
      </c>
      <c r="C47" s="11" t="s">
        <v>126</v>
      </c>
      <c r="D47" s="12" t="s">
        <v>19</v>
      </c>
      <c r="E47" s="12" t="s">
        <v>19</v>
      </c>
      <c r="F47" s="12" t="s">
        <v>19</v>
      </c>
      <c r="G47" s="12" t="s">
        <v>19</v>
      </c>
    </row>
    <row r="48" spans="1:7" ht="26.25" outlineLevel="1">
      <c r="A48" s="5" t="s">
        <v>127</v>
      </c>
      <c r="B48" s="5" t="s">
        <v>51</v>
      </c>
      <c r="C48" s="5" t="s">
        <v>128</v>
      </c>
      <c r="D48" s="5" t="s">
        <v>53</v>
      </c>
      <c r="E48" s="7">
        <v>29.4</v>
      </c>
      <c r="F48" s="6">
        <v>0</v>
      </c>
      <c r="G48" s="6">
        <f aca="true" t="shared" si="3" ref="G48:G57">E48*F48</f>
        <v>0</v>
      </c>
    </row>
    <row r="49" spans="1:7" ht="52.5" outlineLevel="1">
      <c r="A49" s="5" t="s">
        <v>129</v>
      </c>
      <c r="B49" s="5" t="s">
        <v>94</v>
      </c>
      <c r="C49" s="5" t="s">
        <v>95</v>
      </c>
      <c r="D49" s="5" t="s">
        <v>28</v>
      </c>
      <c r="E49" s="7">
        <v>98</v>
      </c>
      <c r="F49" s="6">
        <v>0</v>
      </c>
      <c r="G49" s="6">
        <f t="shared" si="3"/>
        <v>0</v>
      </c>
    </row>
    <row r="50" spans="1:7" ht="52.5" outlineLevel="1">
      <c r="A50" s="5" t="s">
        <v>130</v>
      </c>
      <c r="B50" s="5" t="s">
        <v>97</v>
      </c>
      <c r="C50" s="5" t="s">
        <v>98</v>
      </c>
      <c r="D50" s="5" t="s">
        <v>28</v>
      </c>
      <c r="E50" s="7">
        <v>75.94</v>
      </c>
      <c r="F50" s="6">
        <v>0</v>
      </c>
      <c r="G50" s="6">
        <f t="shared" si="3"/>
        <v>0</v>
      </c>
    </row>
    <row r="51" spans="1:7" ht="26.25" outlineLevel="1">
      <c r="A51" s="5" t="s">
        <v>131</v>
      </c>
      <c r="B51" s="5" t="s">
        <v>100</v>
      </c>
      <c r="C51" s="5" t="s">
        <v>132</v>
      </c>
      <c r="D51" s="5" t="s">
        <v>28</v>
      </c>
      <c r="E51" s="7">
        <v>73.34</v>
      </c>
      <c r="F51" s="6">
        <v>0</v>
      </c>
      <c r="G51" s="6">
        <f t="shared" si="3"/>
        <v>0</v>
      </c>
    </row>
    <row r="52" spans="1:7" ht="39" outlineLevel="1">
      <c r="A52" s="5" t="s">
        <v>133</v>
      </c>
      <c r="B52" s="5" t="s">
        <v>134</v>
      </c>
      <c r="C52" s="5" t="s">
        <v>135</v>
      </c>
      <c r="D52" s="5" t="s">
        <v>28</v>
      </c>
      <c r="E52" s="7">
        <v>72.04</v>
      </c>
      <c r="F52" s="6">
        <v>0</v>
      </c>
      <c r="G52" s="6">
        <f t="shared" si="3"/>
        <v>0</v>
      </c>
    </row>
    <row r="53" spans="1:7" ht="52.5" outlineLevel="1">
      <c r="A53" s="5" t="s">
        <v>136</v>
      </c>
      <c r="B53" s="5" t="s">
        <v>134</v>
      </c>
      <c r="C53" s="5" t="s">
        <v>137</v>
      </c>
      <c r="D53" s="5" t="s">
        <v>28</v>
      </c>
      <c r="E53" s="7">
        <v>72.04</v>
      </c>
      <c r="F53" s="6">
        <v>0</v>
      </c>
      <c r="G53" s="6">
        <f t="shared" si="3"/>
        <v>0</v>
      </c>
    </row>
    <row r="54" spans="1:7" ht="39" outlineLevel="1">
      <c r="A54" s="5" t="s">
        <v>138</v>
      </c>
      <c r="B54" s="5" t="s">
        <v>139</v>
      </c>
      <c r="C54" s="5" t="s">
        <v>140</v>
      </c>
      <c r="D54" s="5" t="s">
        <v>28</v>
      </c>
      <c r="E54" s="7">
        <v>71</v>
      </c>
      <c r="F54" s="6">
        <v>0</v>
      </c>
      <c r="G54" s="6">
        <f t="shared" si="3"/>
        <v>0</v>
      </c>
    </row>
    <row r="55" spans="1:7" ht="52.5" outlineLevel="1">
      <c r="A55" s="5" t="s">
        <v>141</v>
      </c>
      <c r="B55" s="5" t="s">
        <v>139</v>
      </c>
      <c r="C55" s="5" t="s">
        <v>142</v>
      </c>
      <c r="D55" s="5" t="s">
        <v>28</v>
      </c>
      <c r="E55" s="7">
        <v>71</v>
      </c>
      <c r="F55" s="6">
        <v>0</v>
      </c>
      <c r="G55" s="6">
        <f t="shared" si="3"/>
        <v>0</v>
      </c>
    </row>
    <row r="56" spans="1:7" ht="39" outlineLevel="1">
      <c r="A56" s="5" t="s">
        <v>143</v>
      </c>
      <c r="B56" s="5" t="s">
        <v>97</v>
      </c>
      <c r="C56" s="5" t="s">
        <v>144</v>
      </c>
      <c r="D56" s="5" t="s">
        <v>28</v>
      </c>
      <c r="E56" s="7">
        <v>27</v>
      </c>
      <c r="F56" s="6">
        <v>0</v>
      </c>
      <c r="G56" s="6">
        <f t="shared" si="3"/>
        <v>0</v>
      </c>
    </row>
    <row r="57" spans="1:7" ht="52.5" outlineLevel="1">
      <c r="A57" s="5" t="s">
        <v>145</v>
      </c>
      <c r="B57" s="5" t="s">
        <v>119</v>
      </c>
      <c r="C57" s="5" t="s">
        <v>146</v>
      </c>
      <c r="D57" s="5" t="s">
        <v>147</v>
      </c>
      <c r="E57" s="7">
        <v>1</v>
      </c>
      <c r="F57" s="6">
        <v>0</v>
      </c>
      <c r="G57" s="6">
        <f t="shared" si="3"/>
        <v>0</v>
      </c>
    </row>
    <row r="58" spans="1:7" ht="14.25">
      <c r="A58" s="13" t="s">
        <v>148</v>
      </c>
      <c r="B58" s="10"/>
      <c r="C58" s="10"/>
      <c r="D58" s="10"/>
      <c r="E58" s="10"/>
      <c r="F58" s="10"/>
      <c r="G58" s="8">
        <f>SUM('1 BUDOWA DROGI LEŚNEJ NA TERENI'!G5:G14)+SUM('1 BUDOWA DROGI LEŚNEJ NA TERENI'!G16:G23)+SUM('1 BUDOWA DROGI LEŚNEJ NA TERENI'!G25:G32)+SUM('1 BUDOWA DROGI LEŚNEJ NA TERENI'!G34:G36)+SUM('1 BUDOWA DROGI LEŚNEJ NA TERENI'!G38:G42)+SUM('1 BUDOWA DROGI LEŚNEJ NA TERENI'!G44:G46)+SUM('1 BUDOWA DROGI LEŚNEJ NA TERENI'!G48:G57)</f>
        <v>0</v>
      </c>
    </row>
  </sheetData>
  <sheetProtection/>
  <mergeCells count="9">
    <mergeCell ref="C43:G43"/>
    <mergeCell ref="C47:G47"/>
    <mergeCell ref="A58:F58"/>
    <mergeCell ref="A1:G1"/>
    <mergeCell ref="C4:G4"/>
    <mergeCell ref="C15:G15"/>
    <mergeCell ref="C24:G24"/>
    <mergeCell ref="C33:G33"/>
    <mergeCell ref="C37:G37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4" t="s">
        <v>149</v>
      </c>
      <c r="B1" s="10"/>
      <c r="C1" s="10"/>
      <c r="D1" s="10"/>
      <c r="E1" s="10"/>
      <c r="F1" s="10"/>
      <c r="G1" s="10"/>
    </row>
    <row r="2" spans="1:7" ht="33.75" customHeight="1">
      <c r="A2" s="17" t="s">
        <v>150</v>
      </c>
      <c r="B2" s="12" t="s">
        <v>19</v>
      </c>
      <c r="C2" s="17" t="s">
        <v>151</v>
      </c>
      <c r="D2" s="12" t="s">
        <v>19</v>
      </c>
      <c r="E2" s="12" t="s">
        <v>19</v>
      </c>
      <c r="F2" s="12" t="s">
        <v>19</v>
      </c>
      <c r="G2" s="4" t="s">
        <v>17</v>
      </c>
    </row>
    <row r="3" spans="1:7" ht="14.25">
      <c r="A3" s="11" t="s">
        <v>152</v>
      </c>
      <c r="B3" s="12" t="s">
        <v>19</v>
      </c>
      <c r="C3" s="11" t="s">
        <v>0</v>
      </c>
      <c r="D3" s="12" t="s">
        <v>19</v>
      </c>
      <c r="E3" s="12" t="s">
        <v>19</v>
      </c>
      <c r="F3" s="12" t="s">
        <v>19</v>
      </c>
      <c r="G3" s="8">
        <f>SUM('1 BUDOWA DROGI LEŚNEJ NA TERENI'!G5:G14)+SUM('1 BUDOWA DROGI LEŚNEJ NA TERENI'!G16:G23)+SUM('1 BUDOWA DROGI LEŚNEJ NA TERENI'!G25:G32)+SUM('1 BUDOWA DROGI LEŚNEJ NA TERENI'!G34:G36)+SUM('1 BUDOWA DROGI LEŚNEJ NA TERENI'!G38:G42)+SUM('1 BUDOWA DROGI LEŚNEJ NA TERENI'!G44:G46)+SUM('1 BUDOWA DROGI LEŚNEJ NA TERENI'!G48:G57)</f>
        <v>0</v>
      </c>
    </row>
    <row r="4" spans="1:7" ht="12.75">
      <c r="A4" s="16" t="s">
        <v>153</v>
      </c>
      <c r="B4" s="12" t="s">
        <v>19</v>
      </c>
      <c r="C4" s="16" t="s">
        <v>20</v>
      </c>
      <c r="D4" s="12" t="s">
        <v>19</v>
      </c>
      <c r="E4" s="12" t="s">
        <v>19</v>
      </c>
      <c r="F4" s="12" t="s">
        <v>19</v>
      </c>
      <c r="G4" s="6">
        <f>SUM('1 BUDOWA DROGI LEŚNEJ NA TERENI'!G5:G14)</f>
        <v>0</v>
      </c>
    </row>
    <row r="5" spans="1:7" ht="12.75">
      <c r="A5" s="16" t="s">
        <v>154</v>
      </c>
      <c r="B5" s="12" t="s">
        <v>19</v>
      </c>
      <c r="C5" s="16" t="s">
        <v>49</v>
      </c>
      <c r="D5" s="12" t="s">
        <v>19</v>
      </c>
      <c r="E5" s="12" t="s">
        <v>19</v>
      </c>
      <c r="F5" s="12" t="s">
        <v>19</v>
      </c>
      <c r="G5" s="6">
        <f>SUM('1 BUDOWA DROGI LEŚNEJ NA TERENI'!G16:G23)</f>
        <v>0</v>
      </c>
    </row>
    <row r="6" spans="1:7" ht="12.75">
      <c r="A6" s="16" t="s">
        <v>155</v>
      </c>
      <c r="B6" s="12" t="s">
        <v>19</v>
      </c>
      <c r="C6" s="16" t="s">
        <v>72</v>
      </c>
      <c r="D6" s="12" t="s">
        <v>19</v>
      </c>
      <c r="E6" s="12" t="s">
        <v>19</v>
      </c>
      <c r="F6" s="12" t="s">
        <v>19</v>
      </c>
      <c r="G6" s="6">
        <f>SUM('1 BUDOWA DROGI LEŚNEJ NA TERENI'!G25:G32)</f>
        <v>0</v>
      </c>
    </row>
    <row r="7" spans="1:7" ht="12.75">
      <c r="A7" s="16" t="s">
        <v>156</v>
      </c>
      <c r="B7" s="12" t="s">
        <v>19</v>
      </c>
      <c r="C7" s="16" t="s">
        <v>92</v>
      </c>
      <c r="D7" s="12" t="s">
        <v>19</v>
      </c>
      <c r="E7" s="12" t="s">
        <v>19</v>
      </c>
      <c r="F7" s="12" t="s">
        <v>19</v>
      </c>
      <c r="G7" s="6">
        <f>SUM('1 BUDOWA DROGI LEŚNEJ NA TERENI'!G34:G36)</f>
        <v>0</v>
      </c>
    </row>
    <row r="8" spans="1:7" ht="12.75">
      <c r="A8" s="16" t="s">
        <v>157</v>
      </c>
      <c r="B8" s="12" t="s">
        <v>19</v>
      </c>
      <c r="C8" s="16" t="s">
        <v>103</v>
      </c>
      <c r="D8" s="12" t="s">
        <v>19</v>
      </c>
      <c r="E8" s="12" t="s">
        <v>19</v>
      </c>
      <c r="F8" s="12" t="s">
        <v>19</v>
      </c>
      <c r="G8" s="6">
        <f>SUM('1 BUDOWA DROGI LEŚNEJ NA TERENI'!G38:G42)</f>
        <v>0</v>
      </c>
    </row>
    <row r="9" spans="1:7" ht="12.75">
      <c r="A9" s="16" t="s">
        <v>158</v>
      </c>
      <c r="B9" s="12" t="s">
        <v>19</v>
      </c>
      <c r="C9" s="16" t="s">
        <v>117</v>
      </c>
      <c r="D9" s="12" t="s">
        <v>19</v>
      </c>
      <c r="E9" s="12" t="s">
        <v>19</v>
      </c>
      <c r="F9" s="12" t="s">
        <v>19</v>
      </c>
      <c r="G9" s="6">
        <f>SUM('1 BUDOWA DROGI LEŚNEJ NA TERENI'!G44:G46)</f>
        <v>0</v>
      </c>
    </row>
    <row r="10" spans="1:7" ht="12.75">
      <c r="A10" s="16" t="s">
        <v>159</v>
      </c>
      <c r="B10" s="12" t="s">
        <v>19</v>
      </c>
      <c r="C10" s="16" t="s">
        <v>126</v>
      </c>
      <c r="D10" s="12" t="s">
        <v>19</v>
      </c>
      <c r="E10" s="12" t="s">
        <v>19</v>
      </c>
      <c r="F10" s="12" t="s">
        <v>19</v>
      </c>
      <c r="G10" s="6">
        <f>SUM('1 BUDOWA DROGI LEŚNEJ NA TERENI'!G48:G57)</f>
        <v>0</v>
      </c>
    </row>
    <row r="11" spans="3:7" ht="12.75">
      <c r="C11" s="15" t="s">
        <v>160</v>
      </c>
      <c r="D11" s="12" t="s">
        <v>19</v>
      </c>
      <c r="E11" s="12" t="s">
        <v>19</v>
      </c>
      <c r="F11" s="12" t="s">
        <v>19</v>
      </c>
      <c r="G11" s="6">
        <f>SUM('1 BUDOWA DROGI LEŚNEJ NA TERENI'!G5:G14)+SUM('1 BUDOWA DROGI LEŚNEJ NA TERENI'!G16:G23)+SUM('1 BUDOWA DROGI LEŚNEJ NA TERENI'!G25:G32)+SUM('1 BUDOWA DROGI LEŚNEJ NA TERENI'!G34:G36)+SUM('1 BUDOWA DROGI LEŚNEJ NA TERENI'!G38:G42)+SUM('1 BUDOWA DROGI LEŚNEJ NA TERENI'!G44:G46)+SUM('1 BUDOWA DROGI LEŚNEJ NA TERENI'!G48:G57)</f>
        <v>0</v>
      </c>
    </row>
    <row r="12" spans="3:7" ht="12.75">
      <c r="C12" s="15" t="s">
        <v>161</v>
      </c>
      <c r="D12" s="12" t="s">
        <v>19</v>
      </c>
      <c r="E12" s="12" t="s">
        <v>19</v>
      </c>
      <c r="F12" s="12" t="s">
        <v>19</v>
      </c>
      <c r="G12" s="6">
        <f>SUM('LISTA NR 2'!G11:G11)</f>
        <v>0</v>
      </c>
    </row>
  </sheetData>
  <sheetProtection/>
  <mergeCells count="21">
    <mergeCell ref="A1:G1"/>
    <mergeCell ref="A2:B2"/>
    <mergeCell ref="C2:F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C11:F11"/>
    <mergeCell ref="C12:F12"/>
    <mergeCell ref="A8:B8"/>
    <mergeCell ref="C8:F8"/>
    <mergeCell ref="A9:B9"/>
    <mergeCell ref="C9:F9"/>
    <mergeCell ref="A10:B10"/>
    <mergeCell ref="C10:F10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Michał Sulik - Nadleśnictwo Mielec</cp:lastModifiedBy>
  <cp:lastPrinted>2023-02-27T07:23:17Z</cp:lastPrinted>
  <dcterms:created xsi:type="dcterms:W3CDTF">2013-03-19T16:38:19Z</dcterms:created>
  <dcterms:modified xsi:type="dcterms:W3CDTF">2023-03-24T09:07:21Z</dcterms:modified>
  <cp:category/>
  <cp:version/>
  <cp:contentType/>
  <cp:contentStatus/>
</cp:coreProperties>
</file>