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240" windowWidth="13155" windowHeight="10230" activeTab="4"/>
  </bookViews>
  <sheets>
    <sheet name="5" sheetId="1" r:id="rId1"/>
    <sheet name="4" sheetId="2" r:id="rId2"/>
    <sheet name="3" sheetId="3" r:id="rId3"/>
    <sheet name="2" sheetId="4" r:id="rId4"/>
    <sheet name="1" sheetId="5" r:id="rId5"/>
  </sheets>
  <definedNames/>
  <calcPr fullCalcOnLoad="1"/>
</workbook>
</file>

<file path=xl/sharedStrings.xml><?xml version="1.0" encoding="utf-8"?>
<sst xmlns="http://schemas.openxmlformats.org/spreadsheetml/2006/main" count="238" uniqueCount="58">
  <si>
    <t>Ilość</t>
  </si>
  <si>
    <t>Typ planu</t>
  </si>
  <si>
    <t>Praco- chłonność</t>
  </si>
  <si>
    <t>Kod CPV: 77200000-2</t>
  </si>
  <si>
    <t>Dane nadleśnictwa</t>
  </si>
  <si>
    <t>Wypełnia oferent (wykonawca)</t>
  </si>
  <si>
    <t>Jedn.</t>
  </si>
  <si>
    <t>Cena netto</t>
  </si>
  <si>
    <t>Podatek VAT</t>
  </si>
  <si>
    <t>Wartość brutto</t>
  </si>
  <si>
    <r>
      <t>Stawka /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 xml:space="preserve"> lub rbg</t>
    </r>
  </si>
  <si>
    <t>Wartość</t>
  </si>
  <si>
    <t>Stawka</t>
  </si>
  <si>
    <t>Pozyskanie drewna</t>
  </si>
  <si>
    <r>
      <t>m</t>
    </r>
    <r>
      <rPr>
        <vertAlign val="superscript"/>
        <sz val="10"/>
        <rFont val="Arial CE"/>
        <family val="2"/>
      </rPr>
      <t>3</t>
    </r>
  </si>
  <si>
    <t>Prace ręczne</t>
  </si>
  <si>
    <t>Budowa nowych urządzeń łowieckich</t>
  </si>
  <si>
    <t>Prace ciągnikami</t>
  </si>
  <si>
    <t>Prace samochodem</t>
  </si>
  <si>
    <t>Naganiacz</t>
  </si>
  <si>
    <t>Ambony</t>
  </si>
  <si>
    <t>Lizawki</t>
  </si>
  <si>
    <t>h</t>
  </si>
  <si>
    <t>szt</t>
  </si>
  <si>
    <t>Szkółki leśne</t>
  </si>
  <si>
    <t>ar</t>
  </si>
  <si>
    <t>X</t>
  </si>
  <si>
    <t>Utrzymanie terenu wiaty nad Iławką</t>
  </si>
  <si>
    <t>Ścinka i wyrób</t>
  </si>
  <si>
    <t>Pakiet</t>
  </si>
  <si>
    <t>Prace ciągnikiem</t>
  </si>
  <si>
    <t>ŁOW, Ł-R</t>
  </si>
  <si>
    <t>Zagospodarowanie lasu</t>
  </si>
  <si>
    <t>Zagospodarowan. obwodu</t>
  </si>
  <si>
    <t>Prace kosiarką płozową</t>
  </si>
  <si>
    <t>OHZ Smolniki, l-ctwa:  Smolniki, Papiernia, Ostrów, Rodzone, Rydzewo</t>
  </si>
  <si>
    <t>Zrywka drewna Starkowo</t>
  </si>
  <si>
    <t>Zrywka drewna Gardyny</t>
  </si>
  <si>
    <t>Zrywka drewna Rydzewo</t>
  </si>
  <si>
    <t>Prace ciągnikowe VAT 8 %</t>
  </si>
  <si>
    <t>Prace ręczne VAT 23 %</t>
  </si>
  <si>
    <t>Prace ciągnikowe VAT 23 %</t>
  </si>
  <si>
    <t>Prace ręczne VAT 8 %</t>
  </si>
  <si>
    <t>Utrzymanie obiektów leśnych</t>
  </si>
  <si>
    <t>Zrywka drewna Karaś</t>
  </si>
  <si>
    <t>Zrywka drewna Smolniki</t>
  </si>
  <si>
    <t>Zrywka drewna Ostrów</t>
  </si>
  <si>
    <t>Zrywka drewna Papiernia</t>
  </si>
  <si>
    <t>Zrywka drewna Rodozne</t>
  </si>
  <si>
    <t>Zrywka drewna Tylice</t>
  </si>
  <si>
    <t>Zrywka drewna Makowo</t>
  </si>
  <si>
    <t>Zrywka drewna Sąpy</t>
  </si>
  <si>
    <t>Zrywka drewna Mały Gil</t>
  </si>
  <si>
    <t>Zrywka drewna Drwęca</t>
  </si>
  <si>
    <t>Zrywka drewna Gierłoż</t>
  </si>
  <si>
    <t>Zrywka drewna Zielkowo</t>
  </si>
  <si>
    <t>Podwóz Tylice</t>
  </si>
  <si>
    <t>Zadrzewienia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</si>
</sst>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0.0"/>
    <numFmt numFmtId="167" formatCode="0.000"/>
    <numFmt numFmtId="168" formatCode="[$-415]d\ mmmm\ yyyy"/>
  </numFmts>
  <fonts count="47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" fontId="7" fillId="0" borderId="14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right" vertical="center"/>
    </xf>
    <xf numFmtId="2" fontId="0" fillId="33" borderId="18" xfId="0" applyNumberFormat="1" applyFill="1" applyBorder="1" applyAlignment="1">
      <alignment vertical="center"/>
    </xf>
    <xf numFmtId="2" fontId="0" fillId="33" borderId="12" xfId="0" applyNumberFormat="1" applyFill="1" applyBorder="1" applyAlignment="1">
      <alignment vertical="center"/>
    </xf>
    <xf numFmtId="2" fontId="0" fillId="33" borderId="19" xfId="0" applyNumberFormat="1" applyFill="1" applyBorder="1" applyAlignment="1">
      <alignment vertical="center"/>
    </xf>
    <xf numFmtId="2" fontId="0" fillId="33" borderId="15" xfId="0" applyNumberFormat="1" applyFill="1" applyBorder="1" applyAlignment="1">
      <alignment vertical="center"/>
    </xf>
    <xf numFmtId="2" fontId="0" fillId="33" borderId="13" xfId="0" applyNumberFormat="1" applyFill="1" applyBorder="1" applyAlignment="1">
      <alignment vertical="center"/>
    </xf>
    <xf numFmtId="2" fontId="0" fillId="33" borderId="14" xfId="0" applyNumberFormat="1" applyFill="1" applyBorder="1" applyAlignment="1">
      <alignment vertical="center"/>
    </xf>
    <xf numFmtId="4" fontId="0" fillId="33" borderId="15" xfId="0" applyNumberFormat="1" applyFill="1" applyBorder="1" applyAlignment="1">
      <alignment vertical="center"/>
    </xf>
    <xf numFmtId="4" fontId="0" fillId="33" borderId="13" xfId="0" applyNumberFormat="1" applyFill="1" applyBorder="1" applyAlignment="1">
      <alignment vertical="center"/>
    </xf>
    <xf numFmtId="4" fontId="0" fillId="33" borderId="14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33" borderId="11" xfId="0" applyNumberFormat="1" applyFill="1" applyBorder="1" applyAlignment="1">
      <alignment vertical="center"/>
    </xf>
    <xf numFmtId="4" fontId="0" fillId="33" borderId="16" xfId="0" applyNumberForma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2" fontId="0" fillId="33" borderId="21" xfId="0" applyNumberForma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0" fillId="33" borderId="23" xfId="0" applyNumberFormat="1" applyFill="1" applyBorder="1" applyAlignment="1">
      <alignment vertical="center"/>
    </xf>
    <xf numFmtId="2" fontId="0" fillId="33" borderId="24" xfId="0" applyNumberFormat="1" applyFill="1" applyBorder="1" applyAlignment="1">
      <alignment vertical="center"/>
    </xf>
    <xf numFmtId="4" fontId="0" fillId="33" borderId="24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4" fontId="12" fillId="0" borderId="0" xfId="0" applyNumberFormat="1" applyFont="1" applyAlignment="1">
      <alignment/>
    </xf>
    <xf numFmtId="0" fontId="0" fillId="0" borderId="0" xfId="0" applyBorder="1" applyAlignment="1">
      <alignment textRotation="90"/>
    </xf>
    <xf numFmtId="0" fontId="5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right" vertical="center"/>
    </xf>
    <xf numFmtId="4" fontId="0" fillId="33" borderId="0" xfId="0" applyNumberFormat="1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0" fillId="33" borderId="13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4" fontId="0" fillId="33" borderId="25" xfId="0" applyNumberFormat="1" applyFill="1" applyBorder="1" applyAlignment="1">
      <alignment vertical="center"/>
    </xf>
    <xf numFmtId="4" fontId="0" fillId="33" borderId="26" xfId="0" applyNumberFormat="1" applyFill="1" applyBorder="1" applyAlignment="1">
      <alignment vertical="center"/>
    </xf>
    <xf numFmtId="2" fontId="0" fillId="33" borderId="20" xfId="0" applyNumberFormat="1" applyFill="1" applyBorder="1" applyAlignment="1">
      <alignment vertical="center"/>
    </xf>
    <xf numFmtId="4" fontId="0" fillId="33" borderId="27" xfId="0" applyNumberFormat="1" applyFill="1" applyBorder="1" applyAlignment="1">
      <alignment vertical="center"/>
    </xf>
    <xf numFmtId="4" fontId="0" fillId="33" borderId="28" xfId="0" applyNumberForma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right" vertical="center"/>
    </xf>
    <xf numFmtId="4" fontId="7" fillId="33" borderId="16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" fontId="7" fillId="33" borderId="28" xfId="0" applyNumberFormat="1" applyFont="1" applyFill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2" fontId="7" fillId="33" borderId="29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2" fontId="7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5" fillId="33" borderId="4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 textRotation="90"/>
    </xf>
    <xf numFmtId="0" fontId="5" fillId="0" borderId="60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 textRotation="90"/>
    </xf>
    <xf numFmtId="4" fontId="7" fillId="33" borderId="20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18" sqref="I18"/>
    </sheetView>
  </sheetViews>
  <sheetFormatPr defaultColWidth="9.140625" defaultRowHeight="12.75"/>
  <cols>
    <col min="1" max="1" width="7.7109375" style="0" customWidth="1"/>
    <col min="2" max="2" width="4.28125" style="0" customWidth="1"/>
    <col min="3" max="3" width="15.28125" style="0" customWidth="1"/>
    <col min="4" max="4" width="23.57421875" style="0" customWidth="1"/>
    <col min="5" max="5" width="6.28125" style="0" customWidth="1"/>
    <col min="6" max="6" width="9.7109375" style="0" customWidth="1"/>
    <col min="7" max="12" width="10.7109375" style="0" customWidth="1"/>
  </cols>
  <sheetData>
    <row r="1" spans="1:12" ht="18">
      <c r="A1" s="1"/>
      <c r="L1" s="2" t="s">
        <v>3</v>
      </c>
    </row>
    <row r="2" ht="2.25" customHeight="1" thickBot="1"/>
    <row r="3" spans="1:12" ht="16.5" thickBot="1">
      <c r="A3" s="121" t="s">
        <v>4</v>
      </c>
      <c r="B3" s="122"/>
      <c r="C3" s="122"/>
      <c r="D3" s="122"/>
      <c r="E3" s="122"/>
      <c r="F3" s="122"/>
      <c r="G3" s="123"/>
      <c r="H3" s="124" t="s">
        <v>5</v>
      </c>
      <c r="I3" s="125"/>
      <c r="J3" s="126"/>
      <c r="K3" s="126"/>
      <c r="L3" s="127"/>
    </row>
    <row r="4" spans="1:12" ht="15.75" customHeight="1">
      <c r="A4" s="128" t="s">
        <v>29</v>
      </c>
      <c r="B4" s="123" t="s">
        <v>1</v>
      </c>
      <c r="C4" s="130"/>
      <c r="D4" s="131"/>
      <c r="E4" s="135" t="s">
        <v>6</v>
      </c>
      <c r="F4" s="122" t="s">
        <v>0</v>
      </c>
      <c r="G4" s="138" t="s">
        <v>2</v>
      </c>
      <c r="H4" s="140" t="s">
        <v>7</v>
      </c>
      <c r="I4" s="141"/>
      <c r="J4" s="142" t="s">
        <v>8</v>
      </c>
      <c r="K4" s="142"/>
      <c r="L4" s="143" t="s">
        <v>9</v>
      </c>
    </row>
    <row r="5" spans="1:12" ht="27.75" thickBot="1">
      <c r="A5" s="129"/>
      <c r="B5" s="132"/>
      <c r="C5" s="133"/>
      <c r="D5" s="134"/>
      <c r="E5" s="136"/>
      <c r="F5" s="137"/>
      <c r="G5" s="139"/>
      <c r="H5" s="3" t="s">
        <v>10</v>
      </c>
      <c r="I5" s="4" t="s">
        <v>11</v>
      </c>
      <c r="J5" s="5" t="s">
        <v>12</v>
      </c>
      <c r="K5" s="12" t="s">
        <v>11</v>
      </c>
      <c r="L5" s="144"/>
    </row>
    <row r="6" spans="1:12" ht="21" customHeight="1">
      <c r="A6" s="113" t="s">
        <v>35</v>
      </c>
      <c r="B6" s="116" t="s">
        <v>31</v>
      </c>
      <c r="C6" s="110" t="s">
        <v>33</v>
      </c>
      <c r="D6" s="93" t="s">
        <v>17</v>
      </c>
      <c r="E6" s="6" t="s">
        <v>22</v>
      </c>
      <c r="F6" s="94">
        <v>600</v>
      </c>
      <c r="G6" s="95">
        <v>600</v>
      </c>
      <c r="H6" s="96"/>
      <c r="I6" s="97">
        <f aca="true" t="shared" si="0" ref="I6:I14">H6*G6</f>
        <v>0</v>
      </c>
      <c r="J6" s="97">
        <v>0.23</v>
      </c>
      <c r="K6" s="97">
        <f aca="true" t="shared" si="1" ref="K6:K14">J6*I6</f>
        <v>0</v>
      </c>
      <c r="L6" s="98">
        <f aca="true" t="shared" si="2" ref="L6:L14">K6+I6</f>
        <v>0</v>
      </c>
    </row>
    <row r="7" spans="1:12" ht="21" customHeight="1">
      <c r="A7" s="114"/>
      <c r="B7" s="117"/>
      <c r="C7" s="111"/>
      <c r="D7" s="7" t="s">
        <v>15</v>
      </c>
      <c r="E7" s="8" t="s">
        <v>22</v>
      </c>
      <c r="F7" s="26">
        <v>791.26</v>
      </c>
      <c r="G7" s="16">
        <v>791.26</v>
      </c>
      <c r="H7" s="17"/>
      <c r="I7" s="18">
        <f t="shared" si="0"/>
        <v>0</v>
      </c>
      <c r="J7" s="18">
        <v>0.23</v>
      </c>
      <c r="K7" s="18">
        <f t="shared" si="1"/>
        <v>0</v>
      </c>
      <c r="L7" s="19">
        <f t="shared" si="2"/>
        <v>0</v>
      </c>
    </row>
    <row r="8" spans="1:12" ht="21" customHeight="1">
      <c r="A8" s="114"/>
      <c r="B8" s="117"/>
      <c r="C8" s="111"/>
      <c r="D8" s="51" t="s">
        <v>34</v>
      </c>
      <c r="E8" s="72" t="s">
        <v>22</v>
      </c>
      <c r="F8" s="26">
        <v>61.38</v>
      </c>
      <c r="G8" s="16">
        <v>61.38</v>
      </c>
      <c r="H8" s="17"/>
      <c r="I8" s="18">
        <f t="shared" si="0"/>
        <v>0</v>
      </c>
      <c r="J8" s="18">
        <v>0.23</v>
      </c>
      <c r="K8" s="18">
        <f t="shared" si="1"/>
        <v>0</v>
      </c>
      <c r="L8" s="19">
        <f t="shared" si="2"/>
        <v>0</v>
      </c>
    </row>
    <row r="9" spans="1:12" ht="21" customHeight="1">
      <c r="A9" s="114"/>
      <c r="B9" s="117"/>
      <c r="C9" s="111"/>
      <c r="D9" s="7" t="s">
        <v>18</v>
      </c>
      <c r="E9" s="8" t="s">
        <v>22</v>
      </c>
      <c r="F9" s="26">
        <v>130</v>
      </c>
      <c r="G9" s="16">
        <v>130</v>
      </c>
      <c r="H9" s="17"/>
      <c r="I9" s="18">
        <f t="shared" si="0"/>
        <v>0</v>
      </c>
      <c r="J9" s="18">
        <v>0.23</v>
      </c>
      <c r="K9" s="18">
        <f t="shared" si="1"/>
        <v>0</v>
      </c>
      <c r="L9" s="19">
        <f t="shared" si="2"/>
        <v>0</v>
      </c>
    </row>
    <row r="10" spans="1:12" ht="21" customHeight="1">
      <c r="A10" s="114"/>
      <c r="B10" s="117"/>
      <c r="C10" s="112"/>
      <c r="D10" s="51" t="s">
        <v>19</v>
      </c>
      <c r="E10" s="72" t="s">
        <v>22</v>
      </c>
      <c r="F10" s="26">
        <v>600</v>
      </c>
      <c r="G10" s="16">
        <v>600</v>
      </c>
      <c r="H10" s="17"/>
      <c r="I10" s="18">
        <f t="shared" si="0"/>
        <v>0</v>
      </c>
      <c r="J10" s="18">
        <v>0.23</v>
      </c>
      <c r="K10" s="18">
        <f t="shared" si="1"/>
        <v>0</v>
      </c>
      <c r="L10" s="19">
        <f t="shared" si="2"/>
        <v>0</v>
      </c>
    </row>
    <row r="11" spans="1:12" ht="21" customHeight="1">
      <c r="A11" s="114"/>
      <c r="B11" s="117"/>
      <c r="C11" s="108" t="s">
        <v>16</v>
      </c>
      <c r="D11" s="7" t="s">
        <v>20</v>
      </c>
      <c r="E11" s="8" t="s">
        <v>23</v>
      </c>
      <c r="F11" s="26">
        <v>4</v>
      </c>
      <c r="G11" s="74" t="s">
        <v>26</v>
      </c>
      <c r="H11" s="17"/>
      <c r="I11" s="18">
        <f>H11*F11</f>
        <v>0</v>
      </c>
      <c r="J11" s="18">
        <v>0.23</v>
      </c>
      <c r="K11" s="18">
        <f t="shared" si="1"/>
        <v>0</v>
      </c>
      <c r="L11" s="19">
        <f t="shared" si="2"/>
        <v>0</v>
      </c>
    </row>
    <row r="12" spans="1:12" ht="21" customHeight="1">
      <c r="A12" s="114"/>
      <c r="B12" s="117"/>
      <c r="C12" s="109"/>
      <c r="D12" s="7" t="s">
        <v>21</v>
      </c>
      <c r="E12" s="8" t="s">
        <v>23</v>
      </c>
      <c r="F12" s="28"/>
      <c r="G12" s="74" t="s">
        <v>26</v>
      </c>
      <c r="H12" s="17"/>
      <c r="I12" s="18">
        <f>H12*F12</f>
        <v>0</v>
      </c>
      <c r="J12" s="18">
        <v>0.23</v>
      </c>
      <c r="K12" s="18">
        <f t="shared" si="1"/>
        <v>0</v>
      </c>
      <c r="L12" s="19">
        <f t="shared" si="2"/>
        <v>0</v>
      </c>
    </row>
    <row r="13" spans="1:12" ht="21" customHeight="1">
      <c r="A13" s="114"/>
      <c r="B13" s="117"/>
      <c r="C13" s="119" t="s">
        <v>27</v>
      </c>
      <c r="D13" s="7" t="s">
        <v>15</v>
      </c>
      <c r="E13" s="29" t="s">
        <v>22</v>
      </c>
      <c r="F13" s="27">
        <v>24</v>
      </c>
      <c r="G13" s="74">
        <v>24</v>
      </c>
      <c r="H13" s="17"/>
      <c r="I13" s="18">
        <f t="shared" si="0"/>
        <v>0</v>
      </c>
      <c r="J13" s="18">
        <v>0.23</v>
      </c>
      <c r="K13" s="18">
        <f t="shared" si="1"/>
        <v>0</v>
      </c>
      <c r="L13" s="19">
        <f t="shared" si="2"/>
        <v>0</v>
      </c>
    </row>
    <row r="14" spans="1:12" ht="21" customHeight="1" thickBot="1">
      <c r="A14" s="115"/>
      <c r="B14" s="118"/>
      <c r="C14" s="120"/>
      <c r="D14" s="9" t="s">
        <v>17</v>
      </c>
      <c r="E14" s="99" t="s">
        <v>22</v>
      </c>
      <c r="F14" s="100">
        <v>10</v>
      </c>
      <c r="G14" s="75">
        <v>10</v>
      </c>
      <c r="H14" s="21"/>
      <c r="I14" s="22">
        <f t="shared" si="0"/>
        <v>0</v>
      </c>
      <c r="J14" s="22">
        <v>0.23</v>
      </c>
      <c r="K14" s="22">
        <f t="shared" si="1"/>
        <v>0</v>
      </c>
      <c r="L14" s="23">
        <f t="shared" si="2"/>
        <v>0</v>
      </c>
    </row>
    <row r="15" spans="9:12" ht="17.25" customHeight="1">
      <c r="I15" s="24">
        <f>SUM(I6:I14)</f>
        <v>0</v>
      </c>
      <c r="J15" s="24"/>
      <c r="K15" s="24">
        <f>SUM(K6:K14)</f>
        <v>0</v>
      </c>
      <c r="L15" s="24">
        <f>SUM(L6:L14)</f>
        <v>0</v>
      </c>
    </row>
    <row r="16" ht="21.75" customHeight="1"/>
    <row r="17" spans="8:10" ht="21.75" customHeight="1">
      <c r="H17" s="10"/>
      <c r="I17" s="10"/>
      <c r="J17" s="10"/>
    </row>
    <row r="18" spans="8:10" ht="21.75" customHeight="1">
      <c r="H18" s="11"/>
      <c r="I18" s="11"/>
      <c r="J18" s="11"/>
    </row>
  </sheetData>
  <sheetProtection/>
  <mergeCells count="15">
    <mergeCell ref="H3:L3"/>
    <mergeCell ref="A4:A5"/>
    <mergeCell ref="B4:D5"/>
    <mergeCell ref="E4:E5"/>
    <mergeCell ref="F4:F5"/>
    <mergeCell ref="G4:G5"/>
    <mergeCell ref="H4:I4"/>
    <mergeCell ref="J4:K4"/>
    <mergeCell ref="L4:L5"/>
    <mergeCell ref="C11:C12"/>
    <mergeCell ref="C6:C10"/>
    <mergeCell ref="A6:A14"/>
    <mergeCell ref="B6:B14"/>
    <mergeCell ref="C13:C14"/>
    <mergeCell ref="A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&amp;C&amp;"Arial,Pogrubiony"Część zamówienia nr 5
Usługi z zakresu gospodarki łowieckiej w OHZ Smolniki</oddHeader>
    <oddFooter>&amp;CPodpis osoby upoważnionej: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18" sqref="G18"/>
    </sheetView>
  </sheetViews>
  <sheetFormatPr defaultColWidth="9.140625" defaultRowHeight="12.75"/>
  <cols>
    <col min="1" max="1" width="7.7109375" style="0" customWidth="1"/>
    <col min="2" max="2" width="4.28125" style="0" customWidth="1"/>
    <col min="3" max="3" width="15.28125" style="0" customWidth="1"/>
    <col min="4" max="4" width="23.57421875" style="0" customWidth="1"/>
    <col min="5" max="5" width="6.28125" style="0" customWidth="1"/>
    <col min="6" max="6" width="9.7109375" style="0" customWidth="1"/>
    <col min="7" max="12" width="10.7109375" style="0" customWidth="1"/>
  </cols>
  <sheetData>
    <row r="1" spans="1:12" ht="18">
      <c r="A1" s="1"/>
      <c r="L1" s="2" t="s">
        <v>3</v>
      </c>
    </row>
    <row r="2" ht="13.5" thickBot="1"/>
    <row r="3" spans="1:12" ht="16.5" thickBot="1">
      <c r="A3" s="121" t="s">
        <v>4</v>
      </c>
      <c r="B3" s="122"/>
      <c r="C3" s="122"/>
      <c r="D3" s="122"/>
      <c r="E3" s="122"/>
      <c r="F3" s="122"/>
      <c r="G3" s="157"/>
      <c r="H3" s="124" t="s">
        <v>5</v>
      </c>
      <c r="I3" s="125"/>
      <c r="J3" s="126"/>
      <c r="K3" s="126"/>
      <c r="L3" s="127"/>
    </row>
    <row r="4" spans="1:12" ht="15.75" customHeight="1">
      <c r="A4" s="128" t="s">
        <v>29</v>
      </c>
      <c r="B4" s="123" t="s">
        <v>1</v>
      </c>
      <c r="C4" s="130"/>
      <c r="D4" s="131"/>
      <c r="E4" s="135" t="s">
        <v>6</v>
      </c>
      <c r="F4" s="122" t="s">
        <v>0</v>
      </c>
      <c r="G4" s="138" t="s">
        <v>2</v>
      </c>
      <c r="H4" s="140" t="s">
        <v>7</v>
      </c>
      <c r="I4" s="141"/>
      <c r="J4" s="142" t="s">
        <v>8</v>
      </c>
      <c r="K4" s="142"/>
      <c r="L4" s="143" t="s">
        <v>9</v>
      </c>
    </row>
    <row r="5" spans="1:12" ht="27.75" thickBot="1">
      <c r="A5" s="129"/>
      <c r="B5" s="132"/>
      <c r="C5" s="133"/>
      <c r="D5" s="134"/>
      <c r="E5" s="136"/>
      <c r="F5" s="137"/>
      <c r="G5" s="139"/>
      <c r="H5" s="3" t="s">
        <v>10</v>
      </c>
      <c r="I5" s="4" t="s">
        <v>11</v>
      </c>
      <c r="J5" s="5" t="s">
        <v>12</v>
      </c>
      <c r="K5" s="12" t="s">
        <v>11</v>
      </c>
      <c r="L5" s="144"/>
    </row>
    <row r="6" spans="1:12" ht="30" customHeight="1">
      <c r="A6" s="149">
        <v>4</v>
      </c>
      <c r="B6" s="152" t="s">
        <v>24</v>
      </c>
      <c r="C6" s="153"/>
      <c r="D6" s="103" t="s">
        <v>15</v>
      </c>
      <c r="E6" s="156" t="s">
        <v>25</v>
      </c>
      <c r="F6" s="154">
        <v>410</v>
      </c>
      <c r="G6" s="107">
        <v>8816</v>
      </c>
      <c r="H6" s="96"/>
      <c r="I6" s="97">
        <f>H6*G6</f>
        <v>0</v>
      </c>
      <c r="J6" s="97">
        <v>0.08</v>
      </c>
      <c r="K6" s="97">
        <f>J6*I6</f>
        <v>0</v>
      </c>
      <c r="L6" s="98">
        <f>K6+I6</f>
        <v>0</v>
      </c>
    </row>
    <row r="7" spans="1:12" ht="30" customHeight="1" thickBot="1">
      <c r="A7" s="150"/>
      <c r="B7" s="147"/>
      <c r="C7" s="148"/>
      <c r="D7" s="25" t="s">
        <v>30</v>
      </c>
      <c r="E7" s="137"/>
      <c r="F7" s="155"/>
      <c r="G7" s="20">
        <v>1052</v>
      </c>
      <c r="H7" s="21"/>
      <c r="I7" s="22">
        <f>H7*G7</f>
        <v>0</v>
      </c>
      <c r="J7" s="22">
        <v>0.08</v>
      </c>
      <c r="K7" s="22">
        <f>J7*I7</f>
        <v>0</v>
      </c>
      <c r="L7" s="23">
        <f>K7+I7</f>
        <v>0</v>
      </c>
    </row>
    <row r="8" spans="1:12" ht="30" customHeight="1">
      <c r="A8" s="150"/>
      <c r="B8" s="145" t="s">
        <v>57</v>
      </c>
      <c r="C8" s="146"/>
      <c r="D8" s="13" t="s">
        <v>15</v>
      </c>
      <c r="E8" s="105" t="s">
        <v>22</v>
      </c>
      <c r="F8" s="104">
        <v>73</v>
      </c>
      <c r="G8" s="95">
        <v>73</v>
      </c>
      <c r="H8" s="96"/>
      <c r="I8" s="97">
        <f>H8*G8</f>
        <v>0</v>
      </c>
      <c r="J8" s="97">
        <v>0.08</v>
      </c>
      <c r="K8" s="97">
        <f>J8*I8</f>
        <v>0</v>
      </c>
      <c r="L8" s="98">
        <f>K8+I8</f>
        <v>0</v>
      </c>
    </row>
    <row r="9" spans="1:12" ht="30" customHeight="1" thickBot="1">
      <c r="A9" s="151"/>
      <c r="B9" s="147"/>
      <c r="C9" s="148"/>
      <c r="D9" s="25" t="s">
        <v>30</v>
      </c>
      <c r="E9" s="106" t="s">
        <v>22</v>
      </c>
      <c r="F9" s="102">
        <v>5</v>
      </c>
      <c r="G9" s="20">
        <v>5</v>
      </c>
      <c r="H9" s="21"/>
      <c r="I9" s="22">
        <f>H9*G9</f>
        <v>0</v>
      </c>
      <c r="J9" s="22">
        <v>0.08</v>
      </c>
      <c r="K9" s="22">
        <f>J9*I9</f>
        <v>0</v>
      </c>
      <c r="L9" s="23">
        <f>K9+I9</f>
        <v>0</v>
      </c>
    </row>
    <row r="10" spans="9:12" ht="21.75" customHeight="1">
      <c r="I10" s="24">
        <f>SUM(I6:I9)</f>
        <v>0</v>
      </c>
      <c r="J10" s="24"/>
      <c r="K10" s="24">
        <f>SUM(K6:K9)</f>
        <v>0</v>
      </c>
      <c r="L10" s="24">
        <f>K10+I10</f>
        <v>0</v>
      </c>
    </row>
    <row r="11" ht="21.75" customHeight="1"/>
    <row r="12" spans="8:10" ht="21.75" customHeight="1">
      <c r="H12" s="10"/>
      <c r="I12" s="10"/>
      <c r="J12" s="10"/>
    </row>
    <row r="13" spans="8:10" ht="21.75" customHeight="1">
      <c r="H13" s="11"/>
      <c r="I13" s="11"/>
      <c r="J13" s="11"/>
    </row>
  </sheetData>
  <sheetProtection/>
  <mergeCells count="15">
    <mergeCell ref="A3:G3"/>
    <mergeCell ref="H3:L3"/>
    <mergeCell ref="A4:A5"/>
    <mergeCell ref="B4:D5"/>
    <mergeCell ref="E4:E5"/>
    <mergeCell ref="F4:F5"/>
    <mergeCell ref="G4:G5"/>
    <mergeCell ref="H4:I4"/>
    <mergeCell ref="B8:C9"/>
    <mergeCell ref="A6:A9"/>
    <mergeCell ref="B6:C7"/>
    <mergeCell ref="J4:K4"/>
    <mergeCell ref="L4:L5"/>
    <mergeCell ref="F6:F7"/>
    <mergeCell ref="E6:E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&amp;C&amp;"Arial,Pogrubiony"Część zamówienia nr 4
Usługi z zakresu gospodarki leśnej w Szkółce leśnej Gardyny</oddHeader>
    <oddFooter>&amp;CPodpis osoby upoważnionej: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19" sqref="G19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27.421875" style="0" customWidth="1"/>
    <col min="4" max="4" width="6.28125" style="0" customWidth="1"/>
    <col min="5" max="5" width="9.7109375" style="0" customWidth="1"/>
    <col min="6" max="7" width="10.7109375" style="0" customWidth="1"/>
    <col min="8" max="8" width="11.7109375" style="0" bestFit="1" customWidth="1"/>
    <col min="9" max="11" width="10.7109375" style="0" customWidth="1"/>
    <col min="13" max="13" width="10.140625" style="0" bestFit="1" customWidth="1"/>
  </cols>
  <sheetData>
    <row r="1" spans="1:11" ht="18.75" thickBot="1">
      <c r="A1" s="1"/>
      <c r="K1" s="2" t="s">
        <v>3</v>
      </c>
    </row>
    <row r="2" spans="1:11" ht="16.5" thickBot="1">
      <c r="A2" s="121" t="s">
        <v>4</v>
      </c>
      <c r="B2" s="122"/>
      <c r="C2" s="122"/>
      <c r="D2" s="122"/>
      <c r="E2" s="122"/>
      <c r="F2" s="123"/>
      <c r="G2" s="124" t="s">
        <v>5</v>
      </c>
      <c r="H2" s="125"/>
      <c r="I2" s="126"/>
      <c r="J2" s="126"/>
      <c r="K2" s="127"/>
    </row>
    <row r="3" spans="1:11" ht="15.75">
      <c r="A3" s="166" t="s">
        <v>29</v>
      </c>
      <c r="B3" s="168" t="s">
        <v>1</v>
      </c>
      <c r="C3" s="169"/>
      <c r="D3" s="172" t="s">
        <v>6</v>
      </c>
      <c r="E3" s="122" t="s">
        <v>0</v>
      </c>
      <c r="F3" s="138" t="s">
        <v>2</v>
      </c>
      <c r="G3" s="140" t="s">
        <v>7</v>
      </c>
      <c r="H3" s="141"/>
      <c r="I3" s="142" t="s">
        <v>8</v>
      </c>
      <c r="J3" s="142"/>
      <c r="K3" s="143" t="s">
        <v>9</v>
      </c>
    </row>
    <row r="4" spans="1:11" ht="27.75" thickBot="1">
      <c r="A4" s="167"/>
      <c r="B4" s="170"/>
      <c r="C4" s="171"/>
      <c r="D4" s="173"/>
      <c r="E4" s="137"/>
      <c r="F4" s="139"/>
      <c r="G4" s="3" t="s">
        <v>10</v>
      </c>
      <c r="H4" s="56" t="s">
        <v>11</v>
      </c>
      <c r="I4" s="57" t="s">
        <v>12</v>
      </c>
      <c r="J4" s="58" t="s">
        <v>11</v>
      </c>
      <c r="K4" s="158"/>
    </row>
    <row r="5" spans="1:11" ht="24.75" customHeight="1">
      <c r="A5" s="177">
        <v>3</v>
      </c>
      <c r="B5" s="159" t="s">
        <v>13</v>
      </c>
      <c r="C5" s="85" t="s">
        <v>28</v>
      </c>
      <c r="D5" s="43" t="s">
        <v>14</v>
      </c>
      <c r="E5" s="44"/>
      <c r="F5" s="91">
        <v>59847.7</v>
      </c>
      <c r="G5" s="31"/>
      <c r="H5" s="50">
        <f>G5*F5</f>
        <v>0</v>
      </c>
      <c r="I5" s="54">
        <v>0.08</v>
      </c>
      <c r="J5" s="32">
        <f aca="true" t="shared" si="0" ref="J5:J19">I5*H5</f>
        <v>0</v>
      </c>
      <c r="K5" s="33">
        <f aca="true" t="shared" si="1" ref="K5:K19">J5+H5</f>
        <v>0</v>
      </c>
    </row>
    <row r="6" spans="1:13" ht="24.75" customHeight="1">
      <c r="A6" s="178"/>
      <c r="B6" s="160"/>
      <c r="C6" s="76" t="s">
        <v>42</v>
      </c>
      <c r="D6" s="46" t="s">
        <v>22</v>
      </c>
      <c r="E6" s="53" t="s">
        <v>26</v>
      </c>
      <c r="F6" s="92">
        <v>360</v>
      </c>
      <c r="G6" s="52"/>
      <c r="H6" s="59">
        <f>G6*F6</f>
        <v>0</v>
      </c>
      <c r="I6" s="35">
        <v>0.08</v>
      </c>
      <c r="J6" s="60">
        <f t="shared" si="0"/>
        <v>0</v>
      </c>
      <c r="K6" s="36">
        <f t="shared" si="1"/>
        <v>0</v>
      </c>
      <c r="M6" s="24"/>
    </row>
    <row r="7" spans="1:11" ht="24.75" customHeight="1">
      <c r="A7" s="178"/>
      <c r="B7" s="161"/>
      <c r="C7" s="76" t="s">
        <v>39</v>
      </c>
      <c r="D7" s="46" t="s">
        <v>22</v>
      </c>
      <c r="E7" s="53" t="s">
        <v>26</v>
      </c>
      <c r="F7" s="92">
        <v>230</v>
      </c>
      <c r="G7" s="52"/>
      <c r="H7" s="38">
        <f>G7*F7</f>
        <v>0</v>
      </c>
      <c r="I7" s="35">
        <v>0.08</v>
      </c>
      <c r="J7" s="60">
        <f t="shared" si="0"/>
        <v>0</v>
      </c>
      <c r="K7" s="36">
        <f t="shared" si="1"/>
        <v>0</v>
      </c>
    </row>
    <row r="8" spans="1:13" ht="24.75" customHeight="1">
      <c r="A8" s="178"/>
      <c r="B8" s="162" t="s">
        <v>50</v>
      </c>
      <c r="C8" s="163"/>
      <c r="D8" s="45" t="s">
        <v>14</v>
      </c>
      <c r="E8" s="30">
        <v>6585</v>
      </c>
      <c r="F8" s="48" t="s">
        <v>26</v>
      </c>
      <c r="G8" s="34"/>
      <c r="H8" s="59">
        <f aca="true" t="shared" si="2" ref="H8:H13">G8*E8</f>
        <v>0</v>
      </c>
      <c r="I8" s="35">
        <v>0.08</v>
      </c>
      <c r="J8" s="60">
        <f t="shared" si="0"/>
        <v>0</v>
      </c>
      <c r="K8" s="36">
        <f t="shared" si="1"/>
        <v>0</v>
      </c>
      <c r="M8" s="24"/>
    </row>
    <row r="9" spans="1:13" ht="24.75" customHeight="1">
      <c r="A9" s="178"/>
      <c r="B9" s="164" t="s">
        <v>51</v>
      </c>
      <c r="C9" s="165"/>
      <c r="D9" s="45" t="s">
        <v>14</v>
      </c>
      <c r="E9" s="47">
        <v>8533</v>
      </c>
      <c r="F9" s="48" t="s">
        <v>26</v>
      </c>
      <c r="G9" s="52"/>
      <c r="H9" s="59">
        <f t="shared" si="2"/>
        <v>0</v>
      </c>
      <c r="I9" s="35">
        <v>0.08</v>
      </c>
      <c r="J9" s="60">
        <f t="shared" si="0"/>
        <v>0</v>
      </c>
      <c r="K9" s="36">
        <f t="shared" si="1"/>
        <v>0</v>
      </c>
      <c r="M9" s="24"/>
    </row>
    <row r="10" spans="1:13" ht="24.75" customHeight="1">
      <c r="A10" s="178"/>
      <c r="B10" s="176" t="s">
        <v>53</v>
      </c>
      <c r="C10" s="165"/>
      <c r="D10" s="45" t="s">
        <v>14</v>
      </c>
      <c r="E10" s="47">
        <v>6042</v>
      </c>
      <c r="F10" s="48" t="s">
        <v>26</v>
      </c>
      <c r="G10" s="52"/>
      <c r="H10" s="59">
        <f t="shared" si="2"/>
        <v>0</v>
      </c>
      <c r="I10" s="35">
        <v>0.08</v>
      </c>
      <c r="J10" s="60">
        <f t="shared" si="0"/>
        <v>0</v>
      </c>
      <c r="K10" s="36">
        <f t="shared" si="1"/>
        <v>0</v>
      </c>
      <c r="M10" s="24"/>
    </row>
    <row r="11" spans="1:13" ht="24.75" customHeight="1">
      <c r="A11" s="178"/>
      <c r="B11" s="176" t="s">
        <v>54</v>
      </c>
      <c r="C11" s="165"/>
      <c r="D11" s="45" t="s">
        <v>14</v>
      </c>
      <c r="E11" s="47">
        <v>5349</v>
      </c>
      <c r="F11" s="48" t="s">
        <v>26</v>
      </c>
      <c r="G11" s="52"/>
      <c r="H11" s="59">
        <f t="shared" si="2"/>
        <v>0</v>
      </c>
      <c r="I11" s="35">
        <v>0.08</v>
      </c>
      <c r="J11" s="60">
        <f t="shared" si="0"/>
        <v>0</v>
      </c>
      <c r="K11" s="36">
        <f t="shared" si="1"/>
        <v>0</v>
      </c>
      <c r="M11" s="24"/>
    </row>
    <row r="12" spans="1:13" ht="24.75" customHeight="1">
      <c r="A12" s="178"/>
      <c r="B12" s="176" t="s">
        <v>52</v>
      </c>
      <c r="C12" s="165"/>
      <c r="D12" s="45" t="s">
        <v>14</v>
      </c>
      <c r="E12" s="47">
        <v>8297</v>
      </c>
      <c r="F12" s="48" t="s">
        <v>26</v>
      </c>
      <c r="G12" s="52"/>
      <c r="H12" s="59">
        <f t="shared" si="2"/>
        <v>0</v>
      </c>
      <c r="I12" s="35">
        <v>0.08</v>
      </c>
      <c r="J12" s="60">
        <f t="shared" si="0"/>
        <v>0</v>
      </c>
      <c r="K12" s="36">
        <f t="shared" si="1"/>
        <v>0</v>
      </c>
      <c r="M12" s="24"/>
    </row>
    <row r="13" spans="1:13" ht="24.75" customHeight="1">
      <c r="A13" s="178"/>
      <c r="B13" s="176" t="s">
        <v>55</v>
      </c>
      <c r="C13" s="165"/>
      <c r="D13" s="45" t="s">
        <v>14</v>
      </c>
      <c r="E13" s="47">
        <v>5575</v>
      </c>
      <c r="F13" s="48" t="s">
        <v>26</v>
      </c>
      <c r="G13" s="52"/>
      <c r="H13" s="59">
        <f t="shared" si="2"/>
        <v>0</v>
      </c>
      <c r="I13" s="35">
        <v>0.08</v>
      </c>
      <c r="J13" s="60">
        <f t="shared" si="0"/>
        <v>0</v>
      </c>
      <c r="K13" s="36">
        <f t="shared" si="1"/>
        <v>0</v>
      </c>
      <c r="M13" s="24"/>
    </row>
    <row r="14" spans="1:11" ht="24.75" customHeight="1">
      <c r="A14" s="178"/>
      <c r="B14" s="182" t="s">
        <v>32</v>
      </c>
      <c r="C14" s="76" t="s">
        <v>42</v>
      </c>
      <c r="D14" s="86" t="s">
        <v>26</v>
      </c>
      <c r="E14" s="180" t="s">
        <v>26</v>
      </c>
      <c r="F14" s="83">
        <v>21511.56</v>
      </c>
      <c r="G14" s="52"/>
      <c r="H14" s="59">
        <f aca="true" t="shared" si="3" ref="H14:H19">G14*F14</f>
        <v>0</v>
      </c>
      <c r="I14" s="35">
        <v>0.08</v>
      </c>
      <c r="J14" s="61">
        <f t="shared" si="0"/>
        <v>0</v>
      </c>
      <c r="K14" s="39">
        <f t="shared" si="1"/>
        <v>0</v>
      </c>
    </row>
    <row r="15" spans="1:13" ht="24.75" customHeight="1">
      <c r="A15" s="178"/>
      <c r="B15" s="183"/>
      <c r="C15" s="76" t="s">
        <v>39</v>
      </c>
      <c r="D15" s="88" t="s">
        <v>26</v>
      </c>
      <c r="E15" s="181"/>
      <c r="F15" s="83">
        <v>565.58</v>
      </c>
      <c r="G15" s="52"/>
      <c r="H15" s="59">
        <f t="shared" si="3"/>
        <v>0</v>
      </c>
      <c r="I15" s="35">
        <v>0.08</v>
      </c>
      <c r="J15" s="61">
        <f t="shared" si="0"/>
        <v>0</v>
      </c>
      <c r="K15" s="39">
        <f t="shared" si="1"/>
        <v>0</v>
      </c>
      <c r="M15" s="24"/>
    </row>
    <row r="16" spans="1:11" ht="24.75" customHeight="1">
      <c r="A16" s="178"/>
      <c r="B16" s="183"/>
      <c r="C16" s="76" t="s">
        <v>40</v>
      </c>
      <c r="D16" s="86" t="s">
        <v>26</v>
      </c>
      <c r="E16" s="180" t="s">
        <v>26</v>
      </c>
      <c r="F16" s="83">
        <v>4746.78</v>
      </c>
      <c r="G16" s="37"/>
      <c r="H16" s="59">
        <f t="shared" si="3"/>
        <v>0</v>
      </c>
      <c r="I16" s="38">
        <v>0.23</v>
      </c>
      <c r="J16" s="61">
        <f t="shared" si="0"/>
        <v>0</v>
      </c>
      <c r="K16" s="39">
        <f t="shared" si="1"/>
        <v>0</v>
      </c>
    </row>
    <row r="17" spans="1:11" ht="24.75" customHeight="1">
      <c r="A17" s="178"/>
      <c r="B17" s="183"/>
      <c r="C17" s="77" t="s">
        <v>41</v>
      </c>
      <c r="D17" s="87" t="s">
        <v>26</v>
      </c>
      <c r="E17" s="181"/>
      <c r="F17" s="90">
        <v>156</v>
      </c>
      <c r="G17" s="78"/>
      <c r="H17" s="79">
        <f t="shared" si="3"/>
        <v>0</v>
      </c>
      <c r="I17" s="80">
        <v>0.23</v>
      </c>
      <c r="J17" s="81">
        <f t="shared" si="0"/>
        <v>0</v>
      </c>
      <c r="K17" s="82">
        <f t="shared" si="1"/>
        <v>0</v>
      </c>
    </row>
    <row r="18" spans="1:11" ht="24.75" customHeight="1">
      <c r="A18" s="178"/>
      <c r="B18" s="174" t="s">
        <v>43</v>
      </c>
      <c r="C18" s="76" t="s">
        <v>42</v>
      </c>
      <c r="D18" s="86" t="s">
        <v>26</v>
      </c>
      <c r="E18" s="73" t="s">
        <v>26</v>
      </c>
      <c r="F18" s="83">
        <v>625</v>
      </c>
      <c r="G18" s="37"/>
      <c r="H18" s="38">
        <f t="shared" si="3"/>
        <v>0</v>
      </c>
      <c r="I18" s="35">
        <v>0.08</v>
      </c>
      <c r="J18" s="38">
        <f t="shared" si="0"/>
        <v>0</v>
      </c>
      <c r="K18" s="39">
        <f t="shared" si="1"/>
        <v>0</v>
      </c>
    </row>
    <row r="19" spans="1:11" ht="24.75" customHeight="1" thickBot="1">
      <c r="A19" s="179"/>
      <c r="B19" s="175"/>
      <c r="C19" s="71" t="s">
        <v>39</v>
      </c>
      <c r="D19" s="89" t="s">
        <v>26</v>
      </c>
      <c r="E19" s="49" t="s">
        <v>26</v>
      </c>
      <c r="F19" s="84">
        <v>130</v>
      </c>
      <c r="G19" s="40"/>
      <c r="H19" s="41">
        <f t="shared" si="3"/>
        <v>0</v>
      </c>
      <c r="I19" s="62">
        <v>0.08</v>
      </c>
      <c r="J19" s="41">
        <f t="shared" si="0"/>
        <v>0</v>
      </c>
      <c r="K19" s="42">
        <f t="shared" si="1"/>
        <v>0</v>
      </c>
    </row>
    <row r="20" spans="8:11" ht="21.75" customHeight="1">
      <c r="H20" s="63">
        <f>SUM(H5:H19)</f>
        <v>0</v>
      </c>
      <c r="I20" s="24"/>
      <c r="J20" s="24">
        <f>SUM(J5:J19)</f>
        <v>0</v>
      </c>
      <c r="K20" s="63">
        <f>SUM(K5:K19)</f>
        <v>0</v>
      </c>
    </row>
    <row r="22" spans="6:9" ht="12.75">
      <c r="F22" s="14"/>
      <c r="G22" s="10"/>
      <c r="H22" s="10"/>
      <c r="I22" s="10"/>
    </row>
    <row r="23" spans="6:9" ht="12.75">
      <c r="F23" s="14"/>
      <c r="G23" s="11"/>
      <c r="H23" s="11"/>
      <c r="I23" s="11"/>
    </row>
    <row r="24" ht="12.75">
      <c r="F24" s="15"/>
    </row>
  </sheetData>
  <sheetProtection/>
  <mergeCells count="22">
    <mergeCell ref="B18:B19"/>
    <mergeCell ref="A2:F2"/>
    <mergeCell ref="B10:C10"/>
    <mergeCell ref="B13:C13"/>
    <mergeCell ref="A5:A19"/>
    <mergeCell ref="B11:C11"/>
    <mergeCell ref="E14:E15"/>
    <mergeCell ref="E16:E17"/>
    <mergeCell ref="B12:C12"/>
    <mergeCell ref="B14:B17"/>
    <mergeCell ref="A3:A4"/>
    <mergeCell ref="B3:C4"/>
    <mergeCell ref="D3:D4"/>
    <mergeCell ref="E3:E4"/>
    <mergeCell ref="F3:F4"/>
    <mergeCell ref="G3:H3"/>
    <mergeCell ref="I3:J3"/>
    <mergeCell ref="K3:K4"/>
    <mergeCell ref="B5:B7"/>
    <mergeCell ref="B8:C8"/>
    <mergeCell ref="B9:C9"/>
    <mergeCell ref="G2:K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&amp;C&amp;"Arial,Pogrubiony"Część zamówienia nr 3
Usługi z zakresu gospodarki leśnej w Leśnictwie Makowo, Sąpy, Drwęca, Gierłoż, Mały Gil, Zielkowo</oddHeader>
    <oddFooter>&amp;CPodpis osoby upoważnionej: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18" sqref="G18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27.421875" style="0" customWidth="1"/>
    <col min="4" max="4" width="6.28125" style="0" customWidth="1"/>
    <col min="5" max="5" width="9.7109375" style="0" customWidth="1"/>
    <col min="6" max="11" width="10.7109375" style="0" customWidth="1"/>
    <col min="13" max="13" width="10.140625" style="0" bestFit="1" customWidth="1"/>
  </cols>
  <sheetData>
    <row r="1" spans="1:11" ht="18.75" thickBot="1">
      <c r="A1" s="1"/>
      <c r="K1" s="2" t="s">
        <v>3</v>
      </c>
    </row>
    <row r="2" spans="1:11" ht="16.5" thickBot="1">
      <c r="A2" s="121" t="s">
        <v>4</v>
      </c>
      <c r="B2" s="122"/>
      <c r="C2" s="122"/>
      <c r="D2" s="122"/>
      <c r="E2" s="122"/>
      <c r="F2" s="123"/>
      <c r="G2" s="124" t="s">
        <v>5</v>
      </c>
      <c r="H2" s="125"/>
      <c r="I2" s="126"/>
      <c r="J2" s="126"/>
      <c r="K2" s="127"/>
    </row>
    <row r="3" spans="1:11" ht="15.75">
      <c r="A3" s="166" t="s">
        <v>29</v>
      </c>
      <c r="B3" s="168" t="s">
        <v>1</v>
      </c>
      <c r="C3" s="169"/>
      <c r="D3" s="172" t="s">
        <v>6</v>
      </c>
      <c r="E3" s="122" t="s">
        <v>0</v>
      </c>
      <c r="F3" s="138" t="s">
        <v>2</v>
      </c>
      <c r="G3" s="140" t="s">
        <v>7</v>
      </c>
      <c r="H3" s="141"/>
      <c r="I3" s="142" t="s">
        <v>8</v>
      </c>
      <c r="J3" s="142"/>
      <c r="K3" s="143" t="s">
        <v>9</v>
      </c>
    </row>
    <row r="4" spans="1:11" ht="27.75" thickBot="1">
      <c r="A4" s="167"/>
      <c r="B4" s="170"/>
      <c r="C4" s="171"/>
      <c r="D4" s="173"/>
      <c r="E4" s="137"/>
      <c r="F4" s="139"/>
      <c r="G4" s="3" t="s">
        <v>10</v>
      </c>
      <c r="H4" s="56" t="s">
        <v>11</v>
      </c>
      <c r="I4" s="57" t="s">
        <v>12</v>
      </c>
      <c r="J4" s="58" t="s">
        <v>11</v>
      </c>
      <c r="K4" s="158"/>
    </row>
    <row r="5" spans="1:11" ht="24.75" customHeight="1">
      <c r="A5" s="177">
        <v>2</v>
      </c>
      <c r="B5" s="159" t="s">
        <v>13</v>
      </c>
      <c r="C5" s="85" t="s">
        <v>28</v>
      </c>
      <c r="D5" s="43" t="s">
        <v>14</v>
      </c>
      <c r="E5" s="44">
        <v>16924</v>
      </c>
      <c r="F5" s="91">
        <v>27251.06</v>
      </c>
      <c r="G5" s="31"/>
      <c r="H5" s="50">
        <f>G5*F5</f>
        <v>0</v>
      </c>
      <c r="I5" s="54">
        <v>0.08</v>
      </c>
      <c r="J5" s="32">
        <f aca="true" t="shared" si="0" ref="J5:J15">I5*H5</f>
        <v>0</v>
      </c>
      <c r="K5" s="33">
        <f aca="true" t="shared" si="1" ref="K5:K15">J5+H5</f>
        <v>0</v>
      </c>
    </row>
    <row r="6" spans="1:13" ht="24.75" customHeight="1">
      <c r="A6" s="178"/>
      <c r="B6" s="160"/>
      <c r="C6" s="76" t="s">
        <v>42</v>
      </c>
      <c r="D6" s="46" t="s">
        <v>22</v>
      </c>
      <c r="E6" s="53" t="s">
        <v>26</v>
      </c>
      <c r="F6" s="92">
        <v>55</v>
      </c>
      <c r="G6" s="52"/>
      <c r="H6" s="59">
        <f>G6*F6</f>
        <v>0</v>
      </c>
      <c r="I6" s="35">
        <v>0.08</v>
      </c>
      <c r="J6" s="60">
        <f t="shared" si="0"/>
        <v>0</v>
      </c>
      <c r="K6" s="36">
        <f t="shared" si="1"/>
        <v>0</v>
      </c>
      <c r="M6" s="24"/>
    </row>
    <row r="7" spans="1:11" ht="24.75" customHeight="1">
      <c r="A7" s="178"/>
      <c r="B7" s="161"/>
      <c r="C7" s="76" t="s">
        <v>39</v>
      </c>
      <c r="D7" s="46" t="s">
        <v>22</v>
      </c>
      <c r="E7" s="53" t="s">
        <v>26</v>
      </c>
      <c r="F7" s="92">
        <v>50</v>
      </c>
      <c r="G7" s="52"/>
      <c r="H7" s="38">
        <f>G7*F7</f>
        <v>0</v>
      </c>
      <c r="I7" s="35">
        <v>0.08</v>
      </c>
      <c r="J7" s="60">
        <f t="shared" si="0"/>
        <v>0</v>
      </c>
      <c r="K7" s="36">
        <f t="shared" si="1"/>
        <v>0</v>
      </c>
    </row>
    <row r="8" spans="1:13" ht="24.75" customHeight="1">
      <c r="A8" s="178"/>
      <c r="B8" s="162" t="s">
        <v>47</v>
      </c>
      <c r="C8" s="163"/>
      <c r="D8" s="45" t="s">
        <v>14</v>
      </c>
      <c r="E8" s="30">
        <v>6259</v>
      </c>
      <c r="F8" s="48" t="s">
        <v>26</v>
      </c>
      <c r="G8" s="34"/>
      <c r="H8" s="59">
        <f>G8*E8</f>
        <v>0</v>
      </c>
      <c r="I8" s="35">
        <v>0.08</v>
      </c>
      <c r="J8" s="60">
        <f t="shared" si="0"/>
        <v>0</v>
      </c>
      <c r="K8" s="36">
        <f t="shared" si="1"/>
        <v>0</v>
      </c>
      <c r="M8" s="24"/>
    </row>
    <row r="9" spans="1:13" ht="24.75" customHeight="1">
      <c r="A9" s="178"/>
      <c r="B9" s="164" t="s">
        <v>48</v>
      </c>
      <c r="C9" s="165"/>
      <c r="D9" s="45" t="s">
        <v>14</v>
      </c>
      <c r="E9" s="47">
        <v>10655</v>
      </c>
      <c r="F9" s="48" t="s">
        <v>26</v>
      </c>
      <c r="G9" s="52"/>
      <c r="H9" s="59">
        <f>G9*E9</f>
        <v>0</v>
      </c>
      <c r="I9" s="35">
        <v>0.08</v>
      </c>
      <c r="J9" s="60">
        <f t="shared" si="0"/>
        <v>0</v>
      </c>
      <c r="K9" s="36">
        <f t="shared" si="1"/>
        <v>0</v>
      </c>
      <c r="M9" s="24"/>
    </row>
    <row r="10" spans="1:11" ht="24.75" customHeight="1">
      <c r="A10" s="178"/>
      <c r="B10" s="182" t="s">
        <v>32</v>
      </c>
      <c r="C10" s="76" t="s">
        <v>42</v>
      </c>
      <c r="D10" s="86" t="s">
        <v>26</v>
      </c>
      <c r="E10" s="180" t="s">
        <v>26</v>
      </c>
      <c r="F10" s="83">
        <v>9365.82</v>
      </c>
      <c r="G10" s="52"/>
      <c r="H10" s="59">
        <f aca="true" t="shared" si="2" ref="H10:H15">G10*F10</f>
        <v>0</v>
      </c>
      <c r="I10" s="35">
        <v>0.08</v>
      </c>
      <c r="J10" s="61">
        <f t="shared" si="0"/>
        <v>0</v>
      </c>
      <c r="K10" s="39">
        <f t="shared" si="1"/>
        <v>0</v>
      </c>
    </row>
    <row r="11" spans="1:13" ht="24.75" customHeight="1">
      <c r="A11" s="178"/>
      <c r="B11" s="183"/>
      <c r="C11" s="76" t="s">
        <v>39</v>
      </c>
      <c r="D11" s="88" t="s">
        <v>26</v>
      </c>
      <c r="E11" s="181"/>
      <c r="F11" s="83">
        <v>109.52</v>
      </c>
      <c r="G11" s="52"/>
      <c r="H11" s="59">
        <f t="shared" si="2"/>
        <v>0</v>
      </c>
      <c r="I11" s="35">
        <v>0.08</v>
      </c>
      <c r="J11" s="61">
        <f t="shared" si="0"/>
        <v>0</v>
      </c>
      <c r="K11" s="39">
        <f t="shared" si="1"/>
        <v>0</v>
      </c>
      <c r="M11" s="24"/>
    </row>
    <row r="12" spans="1:11" ht="24.75" customHeight="1">
      <c r="A12" s="178"/>
      <c r="B12" s="183"/>
      <c r="C12" s="76" t="s">
        <v>40</v>
      </c>
      <c r="D12" s="86" t="s">
        <v>26</v>
      </c>
      <c r="E12" s="180" t="s">
        <v>26</v>
      </c>
      <c r="F12" s="83">
        <v>1612.77</v>
      </c>
      <c r="G12" s="37"/>
      <c r="H12" s="59">
        <f t="shared" si="2"/>
        <v>0</v>
      </c>
      <c r="I12" s="38">
        <v>0.23</v>
      </c>
      <c r="J12" s="61">
        <f t="shared" si="0"/>
        <v>0</v>
      </c>
      <c r="K12" s="39">
        <f t="shared" si="1"/>
        <v>0</v>
      </c>
    </row>
    <row r="13" spans="1:11" ht="24.75" customHeight="1">
      <c r="A13" s="178"/>
      <c r="B13" s="183"/>
      <c r="C13" s="77" t="s">
        <v>41</v>
      </c>
      <c r="D13" s="87" t="s">
        <v>26</v>
      </c>
      <c r="E13" s="181"/>
      <c r="F13" s="90">
        <v>64</v>
      </c>
      <c r="G13" s="78"/>
      <c r="H13" s="79">
        <f t="shared" si="2"/>
        <v>0</v>
      </c>
      <c r="I13" s="80">
        <v>0.23</v>
      </c>
      <c r="J13" s="81">
        <f t="shared" si="0"/>
        <v>0</v>
      </c>
      <c r="K13" s="82">
        <f t="shared" si="1"/>
        <v>0</v>
      </c>
    </row>
    <row r="14" spans="1:11" ht="24.75" customHeight="1">
      <c r="A14" s="178"/>
      <c r="B14" s="174" t="s">
        <v>43</v>
      </c>
      <c r="C14" s="76" t="s">
        <v>42</v>
      </c>
      <c r="D14" s="86" t="s">
        <v>26</v>
      </c>
      <c r="E14" s="73" t="s">
        <v>26</v>
      </c>
      <c r="F14" s="83">
        <v>156</v>
      </c>
      <c r="G14" s="37"/>
      <c r="H14" s="38">
        <f t="shared" si="2"/>
        <v>0</v>
      </c>
      <c r="I14" s="35">
        <v>0.08</v>
      </c>
      <c r="J14" s="38">
        <f t="shared" si="0"/>
        <v>0</v>
      </c>
      <c r="K14" s="39">
        <f t="shared" si="1"/>
        <v>0</v>
      </c>
    </row>
    <row r="15" spans="1:11" ht="24.75" customHeight="1" thickBot="1">
      <c r="A15" s="179"/>
      <c r="B15" s="175"/>
      <c r="C15" s="71" t="s">
        <v>39</v>
      </c>
      <c r="D15" s="89" t="s">
        <v>26</v>
      </c>
      <c r="E15" s="49" t="s">
        <v>26</v>
      </c>
      <c r="F15" s="84">
        <v>21</v>
      </c>
      <c r="G15" s="40"/>
      <c r="H15" s="41">
        <f t="shared" si="2"/>
        <v>0</v>
      </c>
      <c r="I15" s="62">
        <v>0.08</v>
      </c>
      <c r="J15" s="41">
        <f t="shared" si="0"/>
        <v>0</v>
      </c>
      <c r="K15" s="42">
        <f t="shared" si="1"/>
        <v>0</v>
      </c>
    </row>
    <row r="16" spans="1:11" ht="24.75" customHeight="1">
      <c r="A16" s="64"/>
      <c r="B16" s="65"/>
      <c r="C16" s="55"/>
      <c r="D16" s="184"/>
      <c r="E16" s="66"/>
      <c r="F16" s="67"/>
      <c r="G16" s="68"/>
      <c r="H16" s="68"/>
      <c r="I16" s="69"/>
      <c r="J16" s="68"/>
      <c r="K16" s="68"/>
    </row>
    <row r="17" spans="1:11" ht="24.75" customHeight="1">
      <c r="A17" s="64"/>
      <c r="B17" s="65"/>
      <c r="C17" s="55"/>
      <c r="D17" s="184"/>
      <c r="E17" s="66"/>
      <c r="F17" s="67"/>
      <c r="G17" s="68"/>
      <c r="H17" s="68"/>
      <c r="I17" s="69"/>
      <c r="J17" s="68"/>
      <c r="K17" s="68"/>
    </row>
    <row r="18" spans="1:11" ht="24.75" customHeight="1">
      <c r="A18" s="64"/>
      <c r="B18" s="65"/>
      <c r="C18" s="70"/>
      <c r="D18" s="184"/>
      <c r="E18" s="66"/>
      <c r="F18" s="67"/>
      <c r="G18" s="68"/>
      <c r="H18" s="68"/>
      <c r="I18" s="69"/>
      <c r="J18" s="68"/>
      <c r="K18" s="68"/>
    </row>
    <row r="19" spans="8:11" ht="21.75" customHeight="1">
      <c r="H19" s="63">
        <f>SUM(H5:H18)</f>
        <v>0</v>
      </c>
      <c r="I19" s="24"/>
      <c r="J19" s="24">
        <f>SUM(J5:J18)</f>
        <v>0</v>
      </c>
      <c r="K19" s="63">
        <f>SUM(K5:K18)</f>
        <v>0</v>
      </c>
    </row>
    <row r="21" spans="6:9" ht="12.75">
      <c r="F21" s="14"/>
      <c r="G21" s="10"/>
      <c r="H21" s="10"/>
      <c r="I21" s="10"/>
    </row>
    <row r="22" spans="6:9" ht="12.75">
      <c r="F22" s="14"/>
      <c r="G22" s="11"/>
      <c r="H22" s="11"/>
      <c r="I22" s="11"/>
    </row>
    <row r="23" ht="12.75">
      <c r="F23" s="15"/>
    </row>
  </sheetData>
  <sheetProtection/>
  <mergeCells count="19">
    <mergeCell ref="E10:E11"/>
    <mergeCell ref="E12:E13"/>
    <mergeCell ref="B14:B15"/>
    <mergeCell ref="D16:D18"/>
    <mergeCell ref="A5:A15"/>
    <mergeCell ref="B5:B7"/>
    <mergeCell ref="B8:C8"/>
    <mergeCell ref="B9:C9"/>
    <mergeCell ref="B10:B13"/>
    <mergeCell ref="A2:F2"/>
    <mergeCell ref="G2:K2"/>
    <mergeCell ref="A3:A4"/>
    <mergeCell ref="B3:C4"/>
    <mergeCell ref="D3:D4"/>
    <mergeCell ref="E3:E4"/>
    <mergeCell ref="F3:F4"/>
    <mergeCell ref="G3:H3"/>
    <mergeCell ref="I3:J3"/>
    <mergeCell ref="K3:K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&amp;C&amp;"Arial,Pogrubiony"Część zamówienia nr 2
Usługi z zakresu gospodarki leśnej w Leśnictwie Papiernia i Rodzone</oddHeader>
    <oddFooter>&amp;CPodpis osoby upoważnionej: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27.421875" style="0" customWidth="1"/>
    <col min="4" max="4" width="6.28125" style="0" customWidth="1"/>
    <col min="5" max="5" width="9.7109375" style="0" customWidth="1"/>
    <col min="6" max="7" width="10.7109375" style="0" customWidth="1"/>
    <col min="8" max="8" width="11.7109375" style="0" bestFit="1" customWidth="1"/>
    <col min="9" max="11" width="10.7109375" style="0" customWidth="1"/>
    <col min="13" max="13" width="10.140625" style="0" bestFit="1" customWidth="1"/>
  </cols>
  <sheetData>
    <row r="1" spans="1:11" ht="18.75" thickBot="1">
      <c r="A1" s="1"/>
      <c r="K1" s="2" t="s">
        <v>3</v>
      </c>
    </row>
    <row r="2" spans="1:11" ht="16.5" thickBot="1">
      <c r="A2" s="121" t="s">
        <v>4</v>
      </c>
      <c r="B2" s="122"/>
      <c r="C2" s="122"/>
      <c r="D2" s="122"/>
      <c r="E2" s="122"/>
      <c r="F2" s="123"/>
      <c r="G2" s="124" t="s">
        <v>5</v>
      </c>
      <c r="H2" s="125"/>
      <c r="I2" s="126"/>
      <c r="J2" s="126"/>
      <c r="K2" s="127"/>
    </row>
    <row r="3" spans="1:11" ht="15.75">
      <c r="A3" s="166" t="s">
        <v>29</v>
      </c>
      <c r="B3" s="168" t="s">
        <v>1</v>
      </c>
      <c r="C3" s="169"/>
      <c r="D3" s="172" t="s">
        <v>6</v>
      </c>
      <c r="E3" s="122" t="s">
        <v>0</v>
      </c>
      <c r="F3" s="138" t="s">
        <v>2</v>
      </c>
      <c r="G3" s="140" t="s">
        <v>7</v>
      </c>
      <c r="H3" s="141"/>
      <c r="I3" s="142" t="s">
        <v>8</v>
      </c>
      <c r="J3" s="142"/>
      <c r="K3" s="143" t="s">
        <v>9</v>
      </c>
    </row>
    <row r="4" spans="1:11" ht="27.75" thickBot="1">
      <c r="A4" s="167"/>
      <c r="B4" s="170"/>
      <c r="C4" s="171"/>
      <c r="D4" s="173"/>
      <c r="E4" s="137"/>
      <c r="F4" s="139"/>
      <c r="G4" s="3" t="s">
        <v>10</v>
      </c>
      <c r="H4" s="56" t="s">
        <v>11</v>
      </c>
      <c r="I4" s="57" t="s">
        <v>12</v>
      </c>
      <c r="J4" s="58" t="s">
        <v>11</v>
      </c>
      <c r="K4" s="158"/>
    </row>
    <row r="5" spans="1:11" ht="22.5" customHeight="1">
      <c r="A5" s="177">
        <v>1</v>
      </c>
      <c r="B5" s="159" t="s">
        <v>13</v>
      </c>
      <c r="C5" s="85" t="s">
        <v>28</v>
      </c>
      <c r="D5" s="43" t="s">
        <v>14</v>
      </c>
      <c r="E5" s="44">
        <v>51340</v>
      </c>
      <c r="F5" s="91">
        <v>80028.61</v>
      </c>
      <c r="G5" s="31"/>
      <c r="H5" s="50">
        <f>G5*F5</f>
        <v>0</v>
      </c>
      <c r="I5" s="54">
        <v>0.08</v>
      </c>
      <c r="J5" s="32">
        <f aca="true" t="shared" si="0" ref="J5:J21">I5*H5</f>
        <v>0</v>
      </c>
      <c r="K5" s="33">
        <f aca="true" t="shared" si="1" ref="K5:K21">J5+H5</f>
        <v>0</v>
      </c>
    </row>
    <row r="6" spans="1:13" ht="22.5" customHeight="1">
      <c r="A6" s="178"/>
      <c r="B6" s="160"/>
      <c r="C6" s="76" t="s">
        <v>42</v>
      </c>
      <c r="D6" s="46" t="s">
        <v>22</v>
      </c>
      <c r="E6" s="53" t="s">
        <v>26</v>
      </c>
      <c r="F6" s="92">
        <v>210</v>
      </c>
      <c r="G6" s="52"/>
      <c r="H6" s="59">
        <f>G6*F6</f>
        <v>0</v>
      </c>
      <c r="I6" s="35">
        <v>0.08</v>
      </c>
      <c r="J6" s="60">
        <f t="shared" si="0"/>
        <v>0</v>
      </c>
      <c r="K6" s="36">
        <f t="shared" si="1"/>
        <v>0</v>
      </c>
      <c r="M6" s="24"/>
    </row>
    <row r="7" spans="1:13" ht="22.5" customHeight="1">
      <c r="A7" s="178"/>
      <c r="B7" s="161"/>
      <c r="C7" s="76" t="s">
        <v>39</v>
      </c>
      <c r="D7" s="46" t="s">
        <v>22</v>
      </c>
      <c r="E7" s="53" t="s">
        <v>26</v>
      </c>
      <c r="F7" s="92">
        <v>323</v>
      </c>
      <c r="G7" s="52"/>
      <c r="H7" s="38">
        <f>G7*F7</f>
        <v>0</v>
      </c>
      <c r="I7" s="35">
        <v>0.08</v>
      </c>
      <c r="J7" s="60">
        <f t="shared" si="0"/>
        <v>0</v>
      </c>
      <c r="K7" s="36">
        <f t="shared" si="1"/>
        <v>0</v>
      </c>
      <c r="M7" s="24"/>
    </row>
    <row r="8" spans="1:13" ht="22.5" customHeight="1">
      <c r="A8" s="178"/>
      <c r="B8" s="162" t="s">
        <v>36</v>
      </c>
      <c r="C8" s="163"/>
      <c r="D8" s="45" t="s">
        <v>14</v>
      </c>
      <c r="E8" s="30">
        <v>7023</v>
      </c>
      <c r="F8" s="48" t="s">
        <v>26</v>
      </c>
      <c r="G8" s="34"/>
      <c r="H8" s="59">
        <f aca="true" t="shared" si="2" ref="H8:H15">G8*E8</f>
        <v>0</v>
      </c>
      <c r="I8" s="35">
        <v>0.08</v>
      </c>
      <c r="J8" s="60">
        <f t="shared" si="0"/>
        <v>0</v>
      </c>
      <c r="K8" s="36">
        <f t="shared" si="1"/>
        <v>0</v>
      </c>
      <c r="M8" s="24"/>
    </row>
    <row r="9" spans="1:13" ht="22.5" customHeight="1">
      <c r="A9" s="178"/>
      <c r="B9" s="164" t="s">
        <v>37</v>
      </c>
      <c r="C9" s="165"/>
      <c r="D9" s="45" t="s">
        <v>14</v>
      </c>
      <c r="E9" s="47">
        <v>10186</v>
      </c>
      <c r="F9" s="48" t="s">
        <v>26</v>
      </c>
      <c r="G9" s="52"/>
      <c r="H9" s="59">
        <f t="shared" si="2"/>
        <v>0</v>
      </c>
      <c r="I9" s="35">
        <v>0.08</v>
      </c>
      <c r="J9" s="60">
        <f t="shared" si="0"/>
        <v>0</v>
      </c>
      <c r="K9" s="36">
        <f t="shared" si="1"/>
        <v>0</v>
      </c>
      <c r="M9" s="24"/>
    </row>
    <row r="10" spans="1:13" ht="22.5" customHeight="1">
      <c r="A10" s="178"/>
      <c r="B10" s="176" t="s">
        <v>44</v>
      </c>
      <c r="C10" s="165"/>
      <c r="D10" s="45" t="s">
        <v>14</v>
      </c>
      <c r="E10" s="47">
        <v>6640</v>
      </c>
      <c r="F10" s="48" t="s">
        <v>26</v>
      </c>
      <c r="G10" s="52"/>
      <c r="H10" s="59">
        <f t="shared" si="2"/>
        <v>0</v>
      </c>
      <c r="I10" s="35">
        <v>0.08</v>
      </c>
      <c r="J10" s="60">
        <f t="shared" si="0"/>
        <v>0</v>
      </c>
      <c r="K10" s="36">
        <f t="shared" si="1"/>
        <v>0</v>
      </c>
      <c r="M10" s="24"/>
    </row>
    <row r="11" spans="1:13" ht="22.5" customHeight="1">
      <c r="A11" s="178"/>
      <c r="B11" s="164" t="s">
        <v>38</v>
      </c>
      <c r="C11" s="165"/>
      <c r="D11" s="45" t="s">
        <v>14</v>
      </c>
      <c r="E11" s="47">
        <v>4762</v>
      </c>
      <c r="F11" s="48" t="s">
        <v>26</v>
      </c>
      <c r="G11" s="52"/>
      <c r="H11" s="59">
        <f t="shared" si="2"/>
        <v>0</v>
      </c>
      <c r="I11" s="35">
        <v>0.08</v>
      </c>
      <c r="J11" s="60">
        <f t="shared" si="0"/>
        <v>0</v>
      </c>
      <c r="K11" s="36">
        <f t="shared" si="1"/>
        <v>0</v>
      </c>
      <c r="M11" s="24"/>
    </row>
    <row r="12" spans="1:13" ht="22.5" customHeight="1">
      <c r="A12" s="178"/>
      <c r="B12" s="176" t="s">
        <v>45</v>
      </c>
      <c r="C12" s="165"/>
      <c r="D12" s="45" t="s">
        <v>14</v>
      </c>
      <c r="E12" s="47">
        <v>8892</v>
      </c>
      <c r="F12" s="48" t="s">
        <v>26</v>
      </c>
      <c r="G12" s="52"/>
      <c r="H12" s="59">
        <f t="shared" si="2"/>
        <v>0</v>
      </c>
      <c r="I12" s="35">
        <v>0.08</v>
      </c>
      <c r="J12" s="60">
        <f t="shared" si="0"/>
        <v>0</v>
      </c>
      <c r="K12" s="36">
        <f t="shared" si="1"/>
        <v>0</v>
      </c>
      <c r="M12" s="24"/>
    </row>
    <row r="13" spans="1:13" ht="22.5" customHeight="1">
      <c r="A13" s="178"/>
      <c r="B13" s="176" t="s">
        <v>46</v>
      </c>
      <c r="C13" s="165"/>
      <c r="D13" s="45" t="s">
        <v>14</v>
      </c>
      <c r="E13" s="47">
        <v>6849</v>
      </c>
      <c r="F13" s="48" t="s">
        <v>26</v>
      </c>
      <c r="G13" s="52"/>
      <c r="H13" s="59">
        <f t="shared" si="2"/>
        <v>0</v>
      </c>
      <c r="I13" s="35">
        <v>0.08</v>
      </c>
      <c r="J13" s="60">
        <f t="shared" si="0"/>
        <v>0</v>
      </c>
      <c r="K13" s="36">
        <f t="shared" si="1"/>
        <v>0</v>
      </c>
      <c r="M13" s="24"/>
    </row>
    <row r="14" spans="1:13" ht="22.5" customHeight="1">
      <c r="A14" s="178"/>
      <c r="B14" s="176" t="s">
        <v>49</v>
      </c>
      <c r="C14" s="165"/>
      <c r="D14" s="45" t="s">
        <v>14</v>
      </c>
      <c r="E14" s="47">
        <v>6988</v>
      </c>
      <c r="F14" s="48" t="s">
        <v>26</v>
      </c>
      <c r="G14" s="52"/>
      <c r="H14" s="59">
        <f t="shared" si="2"/>
        <v>0</v>
      </c>
      <c r="I14" s="35">
        <v>0.08</v>
      </c>
      <c r="J14" s="60">
        <f t="shared" si="0"/>
        <v>0</v>
      </c>
      <c r="K14" s="36">
        <f t="shared" si="1"/>
        <v>0</v>
      </c>
      <c r="M14" s="24"/>
    </row>
    <row r="15" spans="1:13" ht="22.5" customHeight="1">
      <c r="A15" s="178"/>
      <c r="B15" s="176" t="s">
        <v>56</v>
      </c>
      <c r="C15" s="165"/>
      <c r="D15" s="45" t="s">
        <v>14</v>
      </c>
      <c r="E15" s="101">
        <v>158</v>
      </c>
      <c r="F15" s="48" t="s">
        <v>26</v>
      </c>
      <c r="G15" s="52"/>
      <c r="H15" s="59">
        <f t="shared" si="2"/>
        <v>0</v>
      </c>
      <c r="I15" s="35">
        <v>0.08</v>
      </c>
      <c r="J15" s="60">
        <f t="shared" si="0"/>
        <v>0</v>
      </c>
      <c r="K15" s="36">
        <f t="shared" si="1"/>
        <v>0</v>
      </c>
      <c r="M15" s="24"/>
    </row>
    <row r="16" spans="1:11" ht="22.5" customHeight="1">
      <c r="A16" s="178"/>
      <c r="B16" s="182" t="s">
        <v>32</v>
      </c>
      <c r="C16" s="76" t="s">
        <v>42</v>
      </c>
      <c r="D16" s="86" t="s">
        <v>26</v>
      </c>
      <c r="E16" s="180" t="s">
        <v>26</v>
      </c>
      <c r="F16" s="83">
        <v>28614.68</v>
      </c>
      <c r="G16" s="52"/>
      <c r="H16" s="59">
        <f aca="true" t="shared" si="3" ref="H16:H21">G16*F16</f>
        <v>0</v>
      </c>
      <c r="I16" s="35">
        <v>0.08</v>
      </c>
      <c r="J16" s="61">
        <f t="shared" si="0"/>
        <v>0</v>
      </c>
      <c r="K16" s="39">
        <f t="shared" si="1"/>
        <v>0</v>
      </c>
    </row>
    <row r="17" spans="1:13" ht="22.5" customHeight="1">
      <c r="A17" s="178"/>
      <c r="B17" s="183"/>
      <c r="C17" s="76" t="s">
        <v>39</v>
      </c>
      <c r="D17" s="88" t="s">
        <v>26</v>
      </c>
      <c r="E17" s="181"/>
      <c r="F17" s="83">
        <v>496.03</v>
      </c>
      <c r="G17" s="52"/>
      <c r="H17" s="59">
        <f t="shared" si="3"/>
        <v>0</v>
      </c>
      <c r="I17" s="35">
        <v>0.08</v>
      </c>
      <c r="J17" s="61">
        <f t="shared" si="0"/>
        <v>0</v>
      </c>
      <c r="K17" s="39">
        <f t="shared" si="1"/>
        <v>0</v>
      </c>
      <c r="M17" s="24"/>
    </row>
    <row r="18" spans="1:11" ht="22.5" customHeight="1">
      <c r="A18" s="178"/>
      <c r="B18" s="183"/>
      <c r="C18" s="76" t="s">
        <v>40</v>
      </c>
      <c r="D18" s="86" t="s">
        <v>26</v>
      </c>
      <c r="E18" s="180" t="s">
        <v>26</v>
      </c>
      <c r="F18" s="83">
        <v>6563.94</v>
      </c>
      <c r="G18" s="52"/>
      <c r="H18" s="59">
        <f t="shared" si="3"/>
        <v>0</v>
      </c>
      <c r="I18" s="38">
        <v>0.23</v>
      </c>
      <c r="J18" s="61">
        <f t="shared" si="0"/>
        <v>0</v>
      </c>
      <c r="K18" s="39">
        <f t="shared" si="1"/>
        <v>0</v>
      </c>
    </row>
    <row r="19" spans="1:11" ht="22.5" customHeight="1">
      <c r="A19" s="178"/>
      <c r="B19" s="183"/>
      <c r="C19" s="77" t="s">
        <v>41</v>
      </c>
      <c r="D19" s="87" t="s">
        <v>26</v>
      </c>
      <c r="E19" s="181"/>
      <c r="F19" s="90">
        <v>222</v>
      </c>
      <c r="G19" s="78"/>
      <c r="H19" s="79">
        <f t="shared" si="3"/>
        <v>0</v>
      </c>
      <c r="I19" s="80">
        <v>0.23</v>
      </c>
      <c r="J19" s="81">
        <f t="shared" si="0"/>
        <v>0</v>
      </c>
      <c r="K19" s="82">
        <f t="shared" si="1"/>
        <v>0</v>
      </c>
    </row>
    <row r="20" spans="1:11" ht="22.5" customHeight="1">
      <c r="A20" s="178"/>
      <c r="B20" s="174" t="s">
        <v>43</v>
      </c>
      <c r="C20" s="76" t="s">
        <v>42</v>
      </c>
      <c r="D20" s="86" t="s">
        <v>26</v>
      </c>
      <c r="E20" s="73" t="s">
        <v>26</v>
      </c>
      <c r="F20" s="83">
        <v>339</v>
      </c>
      <c r="G20" s="52"/>
      <c r="H20" s="38">
        <f t="shared" si="3"/>
        <v>0</v>
      </c>
      <c r="I20" s="35">
        <v>0.08</v>
      </c>
      <c r="J20" s="38">
        <f t="shared" si="0"/>
        <v>0</v>
      </c>
      <c r="K20" s="39">
        <f t="shared" si="1"/>
        <v>0</v>
      </c>
    </row>
    <row r="21" spans="1:11" ht="22.5" customHeight="1" thickBot="1">
      <c r="A21" s="179"/>
      <c r="B21" s="175"/>
      <c r="C21" s="71" t="s">
        <v>39</v>
      </c>
      <c r="D21" s="89" t="s">
        <v>26</v>
      </c>
      <c r="E21" s="49" t="s">
        <v>26</v>
      </c>
      <c r="F21" s="84">
        <v>137</v>
      </c>
      <c r="G21" s="40"/>
      <c r="H21" s="41">
        <f t="shared" si="3"/>
        <v>0</v>
      </c>
      <c r="I21" s="62">
        <v>0.08</v>
      </c>
      <c r="J21" s="41">
        <f t="shared" si="0"/>
        <v>0</v>
      </c>
      <c r="K21" s="42">
        <f t="shared" si="1"/>
        <v>0</v>
      </c>
    </row>
    <row r="22" spans="8:11" ht="21.75" customHeight="1">
      <c r="H22" s="63">
        <f>SUM(H5:H21)</f>
        <v>0</v>
      </c>
      <c r="I22" s="24"/>
      <c r="J22" s="24">
        <f>SUM(J5:J21)</f>
        <v>0</v>
      </c>
      <c r="K22" s="63">
        <f>SUM(K5:K21)</f>
        <v>0</v>
      </c>
    </row>
    <row r="24" spans="6:9" ht="12.75">
      <c r="F24" s="14"/>
      <c r="G24" s="10"/>
      <c r="H24" s="10"/>
      <c r="I24" s="10"/>
    </row>
    <row r="25" spans="6:9" ht="12.75">
      <c r="F25" s="14"/>
      <c r="G25" s="11"/>
      <c r="H25" s="11"/>
      <c r="I25" s="11"/>
    </row>
    <row r="26" ht="12.75">
      <c r="F26" s="15"/>
    </row>
  </sheetData>
  <sheetProtection/>
  <mergeCells count="24">
    <mergeCell ref="K3:K4"/>
    <mergeCell ref="E16:E17"/>
    <mergeCell ref="E3:E4"/>
    <mergeCell ref="F3:F4"/>
    <mergeCell ref="G3:H3"/>
    <mergeCell ref="B10:C10"/>
    <mergeCell ref="B13:C13"/>
    <mergeCell ref="B11:C11"/>
    <mergeCell ref="B20:B21"/>
    <mergeCell ref="A5:A21"/>
    <mergeCell ref="E18:E19"/>
    <mergeCell ref="B16:B19"/>
    <mergeCell ref="B5:B7"/>
    <mergeCell ref="B15:C15"/>
    <mergeCell ref="G2:K2"/>
    <mergeCell ref="I3:J3"/>
    <mergeCell ref="A3:A4"/>
    <mergeCell ref="B3:C4"/>
    <mergeCell ref="D3:D4"/>
    <mergeCell ref="B14:C14"/>
    <mergeCell ref="B12:C12"/>
    <mergeCell ref="A2:F2"/>
    <mergeCell ref="B8:C8"/>
    <mergeCell ref="B9:C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&amp;C&amp;"Arial,Pogrubiony"Część zamówienia nr 1
Usługi z zakresu gospodarki leśnej w Leśnictwie Starkowo, Gardyny, Karaś, Rydzewo, Smolniki, Ostrów, Tylice</oddHeader>
    <oddFooter>&amp;CPodpis osoby upoważnionej: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IŁAWA</dc:creator>
  <cp:keywords/>
  <dc:description/>
  <cp:lastModifiedBy>przemyslaw.pierunek</cp:lastModifiedBy>
  <cp:lastPrinted>2020-10-28T09:44:39Z</cp:lastPrinted>
  <dcterms:created xsi:type="dcterms:W3CDTF">2008-11-24T07:17:20Z</dcterms:created>
  <dcterms:modified xsi:type="dcterms:W3CDTF">2020-11-03T10:39:15Z</dcterms:modified>
  <cp:category/>
  <cp:version/>
  <cp:contentType/>
  <cp:contentStatus/>
</cp:coreProperties>
</file>