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ynologyds1815\Inwestycje\_______________POSTĘPOWANIA OD 2024\INWESTYCJE MTBS\#PZP 10_2024_MTBS - paliwo gazowe\SWZ + załączniki\"/>
    </mc:Choice>
  </mc:AlternateContent>
  <bookViews>
    <workbookView xWindow="0" yWindow="0" windowWidth="28800" windowHeight="1251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31" i="1" l="1"/>
  <c r="C35" i="1" l="1"/>
  <c r="C23" i="1"/>
  <c r="F25" i="1" l="1"/>
  <c r="C17" i="1" l="1"/>
  <c r="F17" i="1" s="1"/>
  <c r="C9" i="1"/>
  <c r="F9" i="1" s="1"/>
  <c r="F22" i="1" l="1"/>
  <c r="F14" i="1"/>
  <c r="F6" i="1"/>
  <c r="C24" i="1" l="1"/>
  <c r="F24" i="1" s="1"/>
  <c r="C16" i="1"/>
  <c r="F16" i="1" s="1"/>
  <c r="C8" i="1"/>
  <c r="F8" i="1" s="1"/>
  <c r="F10" i="1" s="1"/>
  <c r="F23" i="1"/>
  <c r="C15" i="1"/>
  <c r="F15" i="1" s="1"/>
  <c r="C7" i="1"/>
  <c r="F7" i="1" s="1"/>
  <c r="F18" i="1" l="1"/>
  <c r="F26" i="1"/>
  <c r="F29" i="1" s="1"/>
</calcChain>
</file>

<file path=xl/sharedStrings.xml><?xml version="1.0" encoding="utf-8"?>
<sst xmlns="http://schemas.openxmlformats.org/spreadsheetml/2006/main" count="51" uniqueCount="27">
  <si>
    <t>TABELA 1 - taryfa W 3.6 - 6 punktów poboru</t>
  </si>
  <si>
    <t>składnik ceny</t>
  </si>
  <si>
    <t>Paliwo gazowe</t>
  </si>
  <si>
    <t>Opłata, abonament za sprzedaż paliwa gazowego (6PPx12m-cy)</t>
  </si>
  <si>
    <t>Opłata sieciowa zmienna</t>
  </si>
  <si>
    <t>Opłata sieciowa stała (6PPx12m-cy)</t>
  </si>
  <si>
    <t>Liczba jednostek (prognozowana)</t>
  </si>
  <si>
    <t>jesnostka miary</t>
  </si>
  <si>
    <t>Cena jednostkowa
zł netto</t>
  </si>
  <si>
    <t>Wartość
zł netto</t>
  </si>
  <si>
    <t>kWh</t>
  </si>
  <si>
    <t xml:space="preserve">szt. </t>
  </si>
  <si>
    <t>TABELA 4 - cena oferty TABELA 1 + 2 + 3</t>
  </si>
  <si>
    <t>TABELA 2 - taryfa W 4 - 1 punkt poboru</t>
  </si>
  <si>
    <t>Opłata sieciowa stała (1PPx12m-cy)</t>
  </si>
  <si>
    <t>kWh/h</t>
  </si>
  <si>
    <t>Opłata sieciowa stała</t>
  </si>
  <si>
    <t>Opłata, abonament za sprzedaż paliwa gazowego (1PPx12m-cy)</t>
  </si>
  <si>
    <t>RAZEM</t>
  </si>
  <si>
    <t>TABELA 3 - taryfa W 5.1 - 9 punktów poboru</t>
  </si>
  <si>
    <t>Opłata, abonament za sprzedaż paliwa gazowego (9PPx12m-cy)</t>
  </si>
  <si>
    <t>Formularz kalkulacja cenowa</t>
  </si>
  <si>
    <t>Wartość</t>
  </si>
  <si>
    <t>RAZEM wartość netto</t>
  </si>
  <si>
    <t>CENA OFERTY - RAZEM wartość brutto</t>
  </si>
  <si>
    <t>VAT 23%</t>
  </si>
  <si>
    <t>załącznik nr 3 do SWZ
10/2024/MTBS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</si>
</sst>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000\ &quot;zł&quot;_-;\-* #,##0.000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44" fontId="0" fillId="0" borderId="1" xfId="1" applyFont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/>
    <xf numFmtId="164" fontId="0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44" fontId="2" fillId="0" borderId="1" xfId="1" applyFont="1" applyBorder="1"/>
    <xf numFmtId="44" fontId="0" fillId="2" borderId="1" xfId="1" applyFont="1" applyFill="1" applyBorder="1" applyAlignment="1">
      <alignment horizontal="center" vertical="center" wrapText="1"/>
    </xf>
    <xf numFmtId="0" fontId="4" fillId="0" borderId="1" xfId="0" applyFont="1" applyBorder="1"/>
    <xf numFmtId="3" fontId="4" fillId="0" borderId="1" xfId="0" applyNumberFormat="1" applyFont="1" applyBorder="1"/>
    <xf numFmtId="164" fontId="4" fillId="0" borderId="1" xfId="1" applyNumberFormat="1" applyFont="1" applyBorder="1"/>
    <xf numFmtId="44" fontId="4" fillId="0" borderId="1" xfId="1" applyFont="1" applyBorder="1"/>
    <xf numFmtId="44" fontId="5" fillId="0" borderId="1" xfId="1" applyFont="1" applyBorder="1" applyAlignment="1">
      <alignment horizontal="center" vertical="center"/>
    </xf>
    <xf numFmtId="0" fontId="4" fillId="0" borderId="0" xfId="0" applyFont="1"/>
    <xf numFmtId="3" fontId="4" fillId="0" borderId="0" xfId="0" applyNumberFormat="1" applyFont="1"/>
    <xf numFmtId="164" fontId="4" fillId="0" borderId="0" xfId="1" applyNumberFormat="1" applyFont="1"/>
    <xf numFmtId="44" fontId="4" fillId="0" borderId="0" xfId="1" applyFont="1"/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5" fillId="0" borderId="1" xfId="1" applyFont="1" applyBorder="1"/>
    <xf numFmtId="44" fontId="6" fillId="0" borderId="1" xfId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5"/>
  <sheetViews>
    <sheetView showGridLines="0" tabSelected="1" zoomScale="85" zoomScaleNormal="85" workbookViewId="0">
      <selection activeCell="J31" sqref="J31"/>
    </sheetView>
  </sheetViews>
  <sheetFormatPr defaultRowHeight="15" x14ac:dyDescent="0.25"/>
  <cols>
    <col min="2" max="2" width="60.140625" bestFit="1" customWidth="1"/>
    <col min="3" max="3" width="15.7109375" style="7" bestFit="1" customWidth="1"/>
    <col min="4" max="4" width="10.28515625" customWidth="1"/>
    <col min="5" max="5" width="13.28515625" style="13" customWidth="1"/>
    <col min="6" max="6" width="23.28515625" style="10" customWidth="1"/>
  </cols>
  <sheetData>
    <row r="1" spans="2:6" ht="42" customHeight="1" x14ac:dyDescent="0.25">
      <c r="B1" s="33" t="s">
        <v>26</v>
      </c>
      <c r="C1" s="34"/>
      <c r="D1" s="34"/>
      <c r="E1" s="34"/>
      <c r="F1" s="34"/>
    </row>
    <row r="2" spans="2:6" x14ac:dyDescent="0.25">
      <c r="B2" s="32" t="s">
        <v>21</v>
      </c>
      <c r="C2" s="32"/>
      <c r="D2" s="32"/>
      <c r="E2" s="32"/>
      <c r="F2" s="32"/>
    </row>
    <row r="4" spans="2:6" x14ac:dyDescent="0.25">
      <c r="B4" s="37" t="s">
        <v>0</v>
      </c>
      <c r="C4" s="37"/>
      <c r="D4" s="37"/>
      <c r="E4" s="37"/>
      <c r="F4" s="37"/>
    </row>
    <row r="5" spans="2:6" s="1" customFormat="1" ht="45" x14ac:dyDescent="0.25">
      <c r="B5" s="2" t="s">
        <v>1</v>
      </c>
      <c r="C5" s="5" t="s">
        <v>6</v>
      </c>
      <c r="D5" s="3" t="s">
        <v>7</v>
      </c>
      <c r="E5" s="11" t="s">
        <v>8</v>
      </c>
      <c r="F5" s="8" t="s">
        <v>9</v>
      </c>
    </row>
    <row r="6" spans="2:6" x14ac:dyDescent="0.25">
      <c r="B6" s="4" t="s">
        <v>2</v>
      </c>
      <c r="C6" s="6">
        <v>279600</v>
      </c>
      <c r="D6" s="4" t="s">
        <v>10</v>
      </c>
      <c r="E6" s="12"/>
      <c r="F6" s="9">
        <f>C6*E6</f>
        <v>0</v>
      </c>
    </row>
    <row r="7" spans="2:6" x14ac:dyDescent="0.25">
      <c r="B7" s="16" t="s">
        <v>3</v>
      </c>
      <c r="C7" s="17">
        <f>6*12</f>
        <v>72</v>
      </c>
      <c r="D7" s="16" t="s">
        <v>11</v>
      </c>
      <c r="E7" s="18"/>
      <c r="F7" s="19">
        <f t="shared" ref="F7:F9" si="0">C7*E7</f>
        <v>0</v>
      </c>
    </row>
    <row r="8" spans="2:6" x14ac:dyDescent="0.25">
      <c r="B8" s="16" t="s">
        <v>4</v>
      </c>
      <c r="C8" s="17">
        <f>C6</f>
        <v>279600</v>
      </c>
      <c r="D8" s="16" t="s">
        <v>10</v>
      </c>
      <c r="E8" s="18"/>
      <c r="F8" s="19">
        <f t="shared" si="0"/>
        <v>0</v>
      </c>
    </row>
    <row r="9" spans="2:6" x14ac:dyDescent="0.25">
      <c r="B9" s="16" t="s">
        <v>5</v>
      </c>
      <c r="C9" s="17">
        <f>6*12</f>
        <v>72</v>
      </c>
      <c r="D9" s="16" t="s">
        <v>11</v>
      </c>
      <c r="E9" s="18"/>
      <c r="F9" s="19">
        <f t="shared" si="0"/>
        <v>0</v>
      </c>
    </row>
    <row r="10" spans="2:6" x14ac:dyDescent="0.25">
      <c r="B10" s="41" t="s">
        <v>18</v>
      </c>
      <c r="C10" s="41"/>
      <c r="D10" s="41"/>
      <c r="E10" s="41"/>
      <c r="F10" s="20">
        <f>SUM(F6:F9)</f>
        <v>0</v>
      </c>
    </row>
    <row r="11" spans="2:6" x14ac:dyDescent="0.25">
      <c r="B11" s="21"/>
      <c r="C11" s="22"/>
      <c r="D11" s="21"/>
      <c r="E11" s="23"/>
      <c r="F11" s="24"/>
    </row>
    <row r="12" spans="2:6" x14ac:dyDescent="0.25">
      <c r="B12" s="38" t="s">
        <v>13</v>
      </c>
      <c r="C12" s="38"/>
      <c r="D12" s="38"/>
      <c r="E12" s="38"/>
      <c r="F12" s="38"/>
    </row>
    <row r="13" spans="2:6" ht="45" x14ac:dyDescent="0.25">
      <c r="B13" s="25" t="s">
        <v>1</v>
      </c>
      <c r="C13" s="26" t="s">
        <v>6</v>
      </c>
      <c r="D13" s="27" t="s">
        <v>7</v>
      </c>
      <c r="E13" s="28" t="s">
        <v>8</v>
      </c>
      <c r="F13" s="29" t="s">
        <v>9</v>
      </c>
    </row>
    <row r="14" spans="2:6" x14ac:dyDescent="0.25">
      <c r="B14" s="16" t="s">
        <v>2</v>
      </c>
      <c r="C14" s="17">
        <v>118150</v>
      </c>
      <c r="D14" s="16" t="s">
        <v>10</v>
      </c>
      <c r="E14" s="18"/>
      <c r="F14" s="19">
        <f>C14*E14</f>
        <v>0</v>
      </c>
    </row>
    <row r="15" spans="2:6" x14ac:dyDescent="0.25">
      <c r="B15" s="16" t="s">
        <v>17</v>
      </c>
      <c r="C15" s="17">
        <f>1*12</f>
        <v>12</v>
      </c>
      <c r="D15" s="16" t="s">
        <v>11</v>
      </c>
      <c r="E15" s="18"/>
      <c r="F15" s="19">
        <f t="shared" ref="F15:F17" si="1">C15*E15</f>
        <v>0</v>
      </c>
    </row>
    <row r="16" spans="2:6" x14ac:dyDescent="0.25">
      <c r="B16" s="16" t="s">
        <v>4</v>
      </c>
      <c r="C16" s="17">
        <f>C14</f>
        <v>118150</v>
      </c>
      <c r="D16" s="16" t="s">
        <v>10</v>
      </c>
      <c r="E16" s="18"/>
      <c r="F16" s="19">
        <f t="shared" si="1"/>
        <v>0</v>
      </c>
    </row>
    <row r="17" spans="2:6" x14ac:dyDescent="0.25">
      <c r="B17" s="16" t="s">
        <v>14</v>
      </c>
      <c r="C17" s="17">
        <f>1*12</f>
        <v>12</v>
      </c>
      <c r="D17" s="16" t="s">
        <v>11</v>
      </c>
      <c r="E17" s="18"/>
      <c r="F17" s="19">
        <f t="shared" si="1"/>
        <v>0</v>
      </c>
    </row>
    <row r="18" spans="2:6" x14ac:dyDescent="0.25">
      <c r="B18" s="41" t="s">
        <v>18</v>
      </c>
      <c r="C18" s="41"/>
      <c r="D18" s="41"/>
      <c r="E18" s="41"/>
      <c r="F18" s="30">
        <f>SUM(F14:F17)</f>
        <v>0</v>
      </c>
    </row>
    <row r="19" spans="2:6" x14ac:dyDescent="0.25">
      <c r="B19" s="21"/>
      <c r="C19" s="22"/>
      <c r="D19" s="21"/>
      <c r="E19" s="23"/>
      <c r="F19" s="24"/>
    </row>
    <row r="20" spans="2:6" x14ac:dyDescent="0.25">
      <c r="B20" s="38" t="s">
        <v>19</v>
      </c>
      <c r="C20" s="38"/>
      <c r="D20" s="38"/>
      <c r="E20" s="38"/>
      <c r="F20" s="38"/>
    </row>
    <row r="21" spans="2:6" ht="45" x14ac:dyDescent="0.25">
      <c r="B21" s="25" t="s">
        <v>1</v>
      </c>
      <c r="C21" s="26" t="s">
        <v>6</v>
      </c>
      <c r="D21" s="27" t="s">
        <v>7</v>
      </c>
      <c r="E21" s="28" t="s">
        <v>8</v>
      </c>
      <c r="F21" s="29" t="s">
        <v>9</v>
      </c>
    </row>
    <row r="22" spans="2:6" x14ac:dyDescent="0.25">
      <c r="B22" s="16" t="s">
        <v>2</v>
      </c>
      <c r="C22" s="17">
        <v>723450</v>
      </c>
      <c r="D22" s="16" t="s">
        <v>10</v>
      </c>
      <c r="E22" s="18"/>
      <c r="F22" s="19">
        <f>C22*E22</f>
        <v>0</v>
      </c>
    </row>
    <row r="23" spans="2:6" x14ac:dyDescent="0.25">
      <c r="B23" s="16" t="s">
        <v>20</v>
      </c>
      <c r="C23" s="17">
        <f>9*12</f>
        <v>108</v>
      </c>
      <c r="D23" s="16" t="s">
        <v>11</v>
      </c>
      <c r="E23" s="18"/>
      <c r="F23" s="19">
        <f t="shared" ref="F23:F25" si="2">C23*E23</f>
        <v>0</v>
      </c>
    </row>
    <row r="24" spans="2:6" x14ac:dyDescent="0.25">
      <c r="B24" s="4" t="s">
        <v>4</v>
      </c>
      <c r="C24" s="6">
        <f>C22</f>
        <v>723450</v>
      </c>
      <c r="D24" s="4" t="s">
        <v>10</v>
      </c>
      <c r="E24" s="12"/>
      <c r="F24" s="9">
        <f t="shared" si="2"/>
        <v>0</v>
      </c>
    </row>
    <row r="25" spans="2:6" x14ac:dyDescent="0.25">
      <c r="B25" s="4" t="s">
        <v>16</v>
      </c>
      <c r="C25" s="6">
        <v>11563200</v>
      </c>
      <c r="D25" s="4" t="s">
        <v>15</v>
      </c>
      <c r="E25" s="12"/>
      <c r="F25" s="9">
        <f t="shared" si="2"/>
        <v>0</v>
      </c>
    </row>
    <row r="26" spans="2:6" x14ac:dyDescent="0.25">
      <c r="B26" s="42"/>
      <c r="C26" s="42"/>
      <c r="D26" s="42"/>
      <c r="E26" s="42"/>
      <c r="F26" s="14">
        <f>SUM(F22:F25)</f>
        <v>0</v>
      </c>
    </row>
    <row r="28" spans="2:6" x14ac:dyDescent="0.25">
      <c r="B28" s="39" t="s">
        <v>12</v>
      </c>
      <c r="C28" s="39"/>
      <c r="D28" s="39"/>
      <c r="E28" s="39"/>
      <c r="F28" s="15" t="s">
        <v>22</v>
      </c>
    </row>
    <row r="29" spans="2:6" ht="18.75" x14ac:dyDescent="0.3">
      <c r="B29" s="40" t="s">
        <v>23</v>
      </c>
      <c r="C29" s="40"/>
      <c r="D29" s="40"/>
      <c r="E29" s="40"/>
      <c r="F29" s="31">
        <f>F10+F18+F26</f>
        <v>0</v>
      </c>
    </row>
    <row r="30" spans="2:6" x14ac:dyDescent="0.25">
      <c r="B30" s="35" t="s">
        <v>25</v>
      </c>
      <c r="C30" s="35"/>
      <c r="D30" s="35"/>
      <c r="E30" s="35"/>
      <c r="F30" s="9">
        <f>F29*1.23</f>
        <v>0</v>
      </c>
    </row>
    <row r="31" spans="2:6" ht="18.75" x14ac:dyDescent="0.25">
      <c r="B31" s="36" t="s">
        <v>24</v>
      </c>
      <c r="C31" s="36"/>
      <c r="D31" s="36"/>
      <c r="E31" s="36"/>
      <c r="F31" s="14">
        <f>F29+F30</f>
        <v>0</v>
      </c>
    </row>
    <row r="35" spans="3:3" x14ac:dyDescent="0.25">
      <c r="C35" s="7">
        <f>C6+C14+C22</f>
        <v>1121200</v>
      </c>
    </row>
  </sheetData>
  <mergeCells count="12">
    <mergeCell ref="B2:F2"/>
    <mergeCell ref="B1:F1"/>
    <mergeCell ref="B30:E30"/>
    <mergeCell ref="B31:E31"/>
    <mergeCell ref="B4:F4"/>
    <mergeCell ref="B12:F12"/>
    <mergeCell ref="B20:F20"/>
    <mergeCell ref="B28:E28"/>
    <mergeCell ref="B29:E29"/>
    <mergeCell ref="B10:E10"/>
    <mergeCell ref="B18:E18"/>
    <mergeCell ref="B26:E26"/>
  </mergeCells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cp:lastPrinted>2023-10-25T06:29:57Z</cp:lastPrinted>
  <dcterms:created xsi:type="dcterms:W3CDTF">2022-10-14T09:14:11Z</dcterms:created>
  <dcterms:modified xsi:type="dcterms:W3CDTF">2024-10-28T07:56:25Z</dcterms:modified>
</cp:coreProperties>
</file>