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wojciech.kulbacki\Desktop\SA.270.118.2021 Oczyszczalnia\"/>
    </mc:Choice>
  </mc:AlternateContent>
  <xr:revisionPtr revIDLastSave="0" documentId="13_ncr:1_{F27C2E6C-6925-4DA1-977C-3101F7AD96F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2" i="1"/>
  <c r="H41" i="1"/>
  <c r="H40" i="1"/>
  <c r="H39" i="1"/>
  <c r="H38" i="1"/>
  <c r="H37" i="1"/>
  <c r="H36" i="1"/>
  <c r="H35" i="1"/>
  <c r="H34" i="1"/>
  <c r="H33" i="1"/>
  <c r="H32" i="1"/>
  <c r="H31" i="1"/>
  <c r="H44" i="1" s="1"/>
  <c r="H27" i="1"/>
  <c r="H28" i="1" s="1"/>
  <c r="H24" i="1"/>
  <c r="H23" i="1"/>
  <c r="H22" i="1"/>
  <c r="H21" i="1"/>
  <c r="H20" i="1"/>
  <c r="H25" i="1" s="1"/>
  <c r="H19" i="1"/>
  <c r="H18" i="1"/>
  <c r="H15" i="1"/>
  <c r="H14" i="1"/>
  <c r="H13" i="1"/>
  <c r="H12" i="1"/>
  <c r="H11" i="1"/>
  <c r="H10" i="1"/>
  <c r="H9" i="1"/>
  <c r="H6" i="1"/>
  <c r="H7" i="1" s="1"/>
  <c r="H16" i="1" l="1"/>
  <c r="H29" i="1"/>
</calcChain>
</file>

<file path=xl/sharedStrings.xml><?xml version="1.0" encoding="utf-8"?>
<sst xmlns="http://schemas.openxmlformats.org/spreadsheetml/2006/main" count="186" uniqueCount="143">
  <si>
    <t>Kosztorys ofertowy</t>
  </si>
  <si>
    <t>Lp.</t>
  </si>
  <si>
    <t>Nr spec. techn.</t>
  </si>
  <si>
    <t>Podstawa</t>
  </si>
  <si>
    <t>Opis</t>
  </si>
  <si>
    <t>j.m.</t>
  </si>
  <si>
    <t>Ilość</t>
  </si>
  <si>
    <t>Cena</t>
  </si>
  <si>
    <t>Razem</t>
  </si>
  <si>
    <t xml:space="preserve">KOSZTORYS: </t>
  </si>
  <si>
    <t>1</t>
  </si>
  <si>
    <t>Budowa  Oczyszczalni ścieków ze studnią chłonna</t>
  </si>
  <si>
    <t>1.1</t>
  </si>
  <si>
    <t>Roboty przygotowawcze</t>
  </si>
  <si>
    <t>1
d.1.1</t>
  </si>
  <si>
    <t>AW</t>
  </si>
  <si>
    <t>Roboty pomiarowe przy liniowych robotach ziemnych - trasa dróg w terenie równinnym.</t>
  </si>
  <si>
    <t>km</t>
  </si>
  <si>
    <t>0,033</t>
  </si>
  <si>
    <t>Razem dział: Roboty przygotowawcze</t>
  </si>
  <si>
    <t>1.2</t>
  </si>
  <si>
    <t>Roboty ziemne</t>
  </si>
  <si>
    <t>2
d.1.2</t>
  </si>
  <si>
    <t>KNNR N001-0210-0</t>
  </si>
  <si>
    <t>Wykopy oraz przekopy o głęb.do 3.0 m wyk.na odkład koparkami podsiębiernymi o poj.łyżki 0.25 - 0.60 m3 w gr.kat. III-IV, do poziomu początku warstwy konstrukcyjnej drogi</t>
  </si>
  <si>
    <t>m3</t>
  </si>
  <si>
    <t>47,888</t>
  </si>
  <si>
    <t>3
d.1.2</t>
  </si>
  <si>
    <t>KNNR N001-0313-0</t>
  </si>
  <si>
    <t>Pełne umocnienie ścian wykopów wraz z rozbiórką palami szalunkowymi stalowymi (wypraskami) w gruntach suchych ; wyk.o szer.do 1 m i głęb.do 3.0 m; grunt kat. I-IV</t>
  </si>
  <si>
    <t>m2</t>
  </si>
  <si>
    <t>20,000</t>
  </si>
  <si>
    <t>4
d.1.2</t>
  </si>
  <si>
    <t>KNNR N004-1411-0</t>
  </si>
  <si>
    <t>Podłoża pod kanały i obiekty z materiałów sypkich grub. 10 cm</t>
  </si>
  <si>
    <t>3,984</t>
  </si>
  <si>
    <t>5
d.1.2</t>
  </si>
  <si>
    <t>KNNR N001-0318-0</t>
  </si>
  <si>
    <t>Obsypka ręczna rurociągu kermazytem do wysokości 30 cm ponad wierzch rury z dostawą</t>
  </si>
  <si>
    <t>7,968</t>
  </si>
  <si>
    <t>6
d.1.2</t>
  </si>
  <si>
    <t>KNNR N001-0214-0</t>
  </si>
  <si>
    <t>Zasypanie wykopów .fund.podłużnych,punktowych,rowów,wykopów obiektowych spycharkami z zagęszcz.mechanicznym zagęszczarkami (gr.warstwy w stanie luźnym 40 cm) - kat.gr. I-II</t>
  </si>
  <si>
    <t>25,919</t>
  </si>
  <si>
    <t>7
d.1.2</t>
  </si>
  <si>
    <t>KNR-W 4-01 0109-03</t>
  </si>
  <si>
    <t>Wywóz ziemi samochodami skrzyniowymi na odległość do 1 km (grunt kat. IV)</t>
  </si>
  <si>
    <t>21,969</t>
  </si>
  <si>
    <t>8
d.1.2</t>
  </si>
  <si>
    <t>KNNR N001-0208-0</t>
  </si>
  <si>
    <t>Dodatek za każdy rozp. 1 km transportu ziemi samochodami samowyładowczymi po drogach o nawierzchni utwardzonej(kat.gr. I-IV) - dodatkowe 5 km</t>
  </si>
  <si>
    <t>Razem dział: Roboty ziemne</t>
  </si>
  <si>
    <t>1.3</t>
  </si>
  <si>
    <t>Kanały  kanalizacji sanitarnej</t>
  </si>
  <si>
    <t>9
d.1.3</t>
  </si>
  <si>
    <t>KNR-W 2-18 0408-02 z.sz.3.4. 9908</t>
  </si>
  <si>
    <t>Kanały z rur PVC łączonych na wcisk o śr. zewn. 160 mm - wykopy umocnione</t>
  </si>
  <si>
    <t>m</t>
  </si>
  <si>
    <t>12,300</t>
  </si>
  <si>
    <t>10
d.1.3</t>
  </si>
  <si>
    <t>KNR-W 2-18 0408-01</t>
  </si>
  <si>
    <t>Kanały z rur PVC łączonych na wcisk o śr. zewn. 110 mm</t>
  </si>
  <si>
    <t>20,940</t>
  </si>
  <si>
    <t>11
d.1.3</t>
  </si>
  <si>
    <t>KNR 7-04 0502-01</t>
  </si>
  <si>
    <t>Zespół urządzeń zblokowanej oczyszczalni ścieków (biobloki). Masa do 8.6 t. Montaż sposobem półmechanicznym
Wciągarka z napędem elektrycznym o udźwigu 1,6-3,2 t</t>
  </si>
  <si>
    <t>kpl.</t>
  </si>
  <si>
    <t>1,000</t>
  </si>
  <si>
    <t>12
d.1.3</t>
  </si>
  <si>
    <t>KNR 2-31 0604-05 0604-06</t>
  </si>
  <si>
    <t>Studnie chłonne z kręgów o śr. 2,5 m i głębokości 3,5 m</t>
  </si>
  <si>
    <t>szt.</t>
  </si>
  <si>
    <t>13
d.1.3</t>
  </si>
  <si>
    <t>KNNR N004-1427-040</t>
  </si>
  <si>
    <t>Przejścia szczelne przez ściany studni przy grubości ściany 20 cm,średnica otworu do 400 mm</t>
  </si>
  <si>
    <t>szt</t>
  </si>
  <si>
    <t>14
d.1.3</t>
  </si>
  <si>
    <t>KNR-W 2-02 0531-04</t>
  </si>
  <si>
    <t>Rury przepadowe z PCW okrągłe o śr. 110 mm</t>
  </si>
  <si>
    <t>15
d.1.3</t>
  </si>
  <si>
    <t>KNR 231-1406-02</t>
  </si>
  <si>
    <t>Regulacja pionowa studzienek dla urządzeń podziemnych</t>
  </si>
  <si>
    <t>Razem dział: Kanały  kanalizacji sanitarnej</t>
  </si>
  <si>
    <t>1.4</t>
  </si>
  <si>
    <t>Inwentaryzacja geodezyjna</t>
  </si>
  <si>
    <t>16
d.1.4</t>
  </si>
  <si>
    <t>Inwentaryzacja powykonawcza geodezyjna</t>
  </si>
  <si>
    <t>Razem dział: Inwentaryzacja geodezyjna</t>
  </si>
  <si>
    <t>Razem dział: Budowa  Oczyszczalni ścieków ze studnią chłonna</t>
  </si>
  <si>
    <t>2</t>
  </si>
  <si>
    <t>Przyłacze energetyczne</t>
  </si>
  <si>
    <t>17
d.2</t>
  </si>
  <si>
    <t>SST-01.01/5.17</t>
  </si>
  <si>
    <t>KNR-W 4-01 0332-12</t>
  </si>
  <si>
    <t>Wykucie wnęk o głębokości do 1 1/2 ceg. w ścianach z cegieł na zaprawie cementowej</t>
  </si>
  <si>
    <t>0,600</t>
  </si>
  <si>
    <t>18
d.2</t>
  </si>
  <si>
    <t>SST-01.01/5.14</t>
  </si>
  <si>
    <t>KNNR 5 0406-01</t>
  </si>
  <si>
    <t>Aparaty elektryczne o masie do 2.5 kg - rozłącznik 3P 16A</t>
  </si>
  <si>
    <t>19
d.2</t>
  </si>
  <si>
    <t>SST-01.01/6.4</t>
  </si>
  <si>
    <t>KNP 18 D13 1301-01</t>
  </si>
  <si>
    <t>Pomiary rozdzielnic prądu zmiennego lub stałego niskiego napięcia do 5 pól - badania złącza</t>
  </si>
  <si>
    <t>20
d.2</t>
  </si>
  <si>
    <t>SST-01.01/5.08</t>
  </si>
  <si>
    <t>KNR 5-14 0516-05</t>
  </si>
  <si>
    <t>Układanie przewodów 10 mm2 w pasmach 1- lub wielowarstwowych w szafach i na tablicach</t>
  </si>
  <si>
    <t>2,000</t>
  </si>
  <si>
    <t>21
d.2</t>
  </si>
  <si>
    <t>KNNR 5 1301-01</t>
  </si>
  <si>
    <t>Sprawdzenie i pomiar 1-fazowego obwodu elektrycznego niskiego napięcia</t>
  </si>
  <si>
    <t>pomiar</t>
  </si>
  <si>
    <t>22
d.2</t>
  </si>
  <si>
    <t>KNNR 5 1303-01</t>
  </si>
  <si>
    <t>Pomiar rezystancji izolacji instalacji elektrycznej - obwód 1-fazowy (pomiar pierwszy)</t>
  </si>
  <si>
    <t>23
d.2</t>
  </si>
  <si>
    <t>SST-01.01/5.9</t>
  </si>
  <si>
    <t>KNNR 5 0301-02</t>
  </si>
  <si>
    <t>Przygotowanie podłoża pod osprzęt instalacyjny mocowany przez przykręcenie do kołków plastykowych osadzonych w podłożu ceglanym</t>
  </si>
  <si>
    <t>5,000</t>
  </si>
  <si>
    <t>24
d.2</t>
  </si>
  <si>
    <t>SST-01.01/5.10</t>
  </si>
  <si>
    <t>KNNR 5 0407-03</t>
  </si>
  <si>
    <t>Rozłącznik lub wyłącznik przeciwporażeniowy 1 (2)-biegunowy w rozdzielnicach - Wyłącznik nadprądowy 1P B 16A 6kA AC</t>
  </si>
  <si>
    <t>25
d.2</t>
  </si>
  <si>
    <t>KNNR 5 0701-03</t>
  </si>
  <si>
    <t>Kopanie rowów dla kabli w sposób ręczny w gruncie kat. IV</t>
  </si>
  <si>
    <t>14,720</t>
  </si>
  <si>
    <t>26
d.2</t>
  </si>
  <si>
    <t>KNNR 5 0702-03</t>
  </si>
  <si>
    <t>Zasypywanie rowów dla kabli wykonanych ręcznie w gruncie kat. IV</t>
  </si>
  <si>
    <t>27
d.2</t>
  </si>
  <si>
    <t>KNNR 5 0706-01</t>
  </si>
  <si>
    <t>Nasypanie warstwy piasku na dnie rowu kablowego o szerokości do 0,4 m</t>
  </si>
  <si>
    <t>23,000</t>
  </si>
  <si>
    <t>28
d.2</t>
  </si>
  <si>
    <t>KNNR 5 0707-01</t>
  </si>
  <si>
    <t>Układanie kabli o masie do 0.5 kg/m w rowach kablowych ręcznie</t>
  </si>
  <si>
    <t>29
d.2</t>
  </si>
  <si>
    <t>KNR 5-14 0504-07</t>
  </si>
  <si>
    <t>Montaż jednotaryfowych liczników energii elektrycznej czynnej i biernej na prąd znamionowy do 30 A - 1 systemów pomiarowych do pomiaru bezpośredniego</t>
  </si>
  <si>
    <t>Razem dział: Przyłącze energetyczne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</si>
</sst>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Bahnschrift Condensed"/>
      <family val="2"/>
      <charset val="238"/>
    </font>
    <font>
      <sz val="9"/>
      <color rgb="FF000000"/>
      <name val="Bahnschrift Condensed"/>
      <family val="2"/>
      <charset val="238"/>
    </font>
    <font>
      <b/>
      <sz val="9"/>
      <color rgb="FF000000"/>
      <name val="Bahnschrift Condensed"/>
      <family val="2"/>
      <charset val="238"/>
    </font>
    <font>
      <sz val="11"/>
      <color rgb="FF000000"/>
      <name val="Bahnschrift Condensed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1" xfId="0" applyNumberFormat="1" applyFont="1" applyBorder="1" applyAlignment="1">
      <alignment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vertical="top" wrapText="1" readingOrder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vertical="top" wrapText="1" readingOrder="1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top" wrapText="1" readingOrder="1"/>
    </xf>
    <xf numFmtId="49" fontId="3" fillId="0" borderId="1" xfId="0" applyNumberFormat="1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vertical="center" wrapText="1" readingOrder="1"/>
    </xf>
    <xf numFmtId="49" fontId="2" fillId="0" borderId="1" xfId="0" applyNumberFormat="1" applyFont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right" vertical="top" wrapText="1" readingOrder="1"/>
    </xf>
    <xf numFmtId="49" fontId="3" fillId="0" borderId="3" xfId="0" applyNumberFormat="1" applyFont="1" applyBorder="1" applyAlignment="1">
      <alignment horizontal="right" vertical="top" wrapText="1" readingOrder="1"/>
    </xf>
    <xf numFmtId="49" fontId="3" fillId="0" borderId="4" xfId="0" applyNumberFormat="1" applyFont="1" applyBorder="1" applyAlignment="1">
      <alignment horizontal="right" vertical="top" wrapText="1" readingOrder="1"/>
    </xf>
    <xf numFmtId="49" fontId="1" fillId="0" borderId="0" xfId="0" applyNumberFormat="1" applyFont="1" applyAlignment="1">
      <alignment horizontal="center" vertical="top" wrapText="1" readingOrder="1"/>
    </xf>
    <xf numFmtId="49" fontId="3" fillId="0" borderId="1" xfId="0" applyNumberFormat="1" applyFont="1" applyBorder="1" applyAlignment="1">
      <alignment horizontal="left" vertical="top" wrapText="1" readingOrder="1"/>
    </xf>
    <xf numFmtId="49" fontId="3" fillId="0" borderId="1" xfId="0" applyNumberFormat="1" applyFont="1" applyBorder="1" applyAlignment="1">
      <alignment horizontal="right" vertical="top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K9" sqref="K9"/>
    </sheetView>
  </sheetViews>
  <sheetFormatPr defaultRowHeight="15" x14ac:dyDescent="0.25"/>
  <cols>
    <col min="1" max="1" width="3.42578125" bestFit="1" customWidth="1"/>
    <col min="2" max="2" width="9.42578125" bestFit="1" customWidth="1"/>
    <col min="3" max="3" width="12.28515625" customWidth="1"/>
    <col min="4" max="4" width="51.7109375" style="17" customWidth="1"/>
    <col min="5" max="5" width="5.140625" style="14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5">
      <c r="A3" s="22" t="s">
        <v>9</v>
      </c>
      <c r="B3" s="22"/>
      <c r="C3" s="22"/>
      <c r="D3" s="22"/>
      <c r="E3" s="22"/>
      <c r="F3" s="22"/>
      <c r="G3" s="22"/>
      <c r="H3" s="22"/>
    </row>
    <row r="4" spans="1:8" ht="21.75" customHeight="1" x14ac:dyDescent="0.25">
      <c r="A4" s="3" t="s">
        <v>10</v>
      </c>
      <c r="B4" s="4"/>
      <c r="C4" s="5"/>
      <c r="D4" s="15" t="s">
        <v>11</v>
      </c>
      <c r="E4" s="13"/>
      <c r="F4" s="6"/>
      <c r="G4" s="6"/>
      <c r="H4" s="6"/>
    </row>
    <row r="5" spans="1:8" x14ac:dyDescent="0.25">
      <c r="A5" s="3" t="s">
        <v>12</v>
      </c>
      <c r="B5" s="4"/>
      <c r="C5" s="5"/>
      <c r="D5" s="15" t="s">
        <v>13</v>
      </c>
      <c r="E5" s="13"/>
      <c r="F5" s="6"/>
      <c r="G5" s="6"/>
      <c r="H5" s="6"/>
    </row>
    <row r="6" spans="1:8" ht="22.5" x14ac:dyDescent="0.25">
      <c r="A6" s="7" t="s">
        <v>14</v>
      </c>
      <c r="B6" s="8"/>
      <c r="C6" s="9" t="s">
        <v>15</v>
      </c>
      <c r="D6" s="1" t="s">
        <v>16</v>
      </c>
      <c r="E6" s="9" t="s">
        <v>17</v>
      </c>
      <c r="F6" s="2" t="s">
        <v>18</v>
      </c>
      <c r="G6" s="10"/>
      <c r="H6" s="11">
        <f>F6*G6</f>
        <v>0</v>
      </c>
    </row>
    <row r="7" spans="1:8" x14ac:dyDescent="0.25">
      <c r="A7" s="23" t="s">
        <v>19</v>
      </c>
      <c r="B7" s="23"/>
      <c r="C7" s="23"/>
      <c r="D7" s="23"/>
      <c r="E7" s="23"/>
      <c r="F7" s="23"/>
      <c r="G7" s="23"/>
      <c r="H7" s="2">
        <f>H6</f>
        <v>0</v>
      </c>
    </row>
    <row r="8" spans="1:8" x14ac:dyDescent="0.25">
      <c r="A8" s="3" t="s">
        <v>20</v>
      </c>
      <c r="B8" s="4"/>
      <c r="C8" s="5"/>
      <c r="D8" s="15" t="s">
        <v>21</v>
      </c>
      <c r="E8" s="13"/>
      <c r="F8" s="6"/>
      <c r="G8" s="6"/>
      <c r="H8" s="6"/>
    </row>
    <row r="9" spans="1:8" ht="33.75" x14ac:dyDescent="0.25">
      <c r="A9" s="7" t="s">
        <v>22</v>
      </c>
      <c r="B9" s="8"/>
      <c r="C9" s="9" t="s">
        <v>23</v>
      </c>
      <c r="D9" s="1" t="s">
        <v>24</v>
      </c>
      <c r="E9" s="9" t="s">
        <v>25</v>
      </c>
      <c r="F9" s="2" t="s">
        <v>26</v>
      </c>
      <c r="G9" s="10"/>
      <c r="H9" s="11">
        <f>F9*G9</f>
        <v>0</v>
      </c>
    </row>
    <row r="10" spans="1:8" ht="22.5" x14ac:dyDescent="0.25">
      <c r="A10" s="7" t="s">
        <v>27</v>
      </c>
      <c r="B10" s="8"/>
      <c r="C10" s="9" t="s">
        <v>28</v>
      </c>
      <c r="D10" s="1" t="s">
        <v>29</v>
      </c>
      <c r="E10" s="9" t="s">
        <v>30</v>
      </c>
      <c r="F10" s="2" t="s">
        <v>31</v>
      </c>
      <c r="G10" s="10"/>
      <c r="H10" s="11">
        <f t="shared" ref="H10:H15" si="0">F10*G10</f>
        <v>0</v>
      </c>
    </row>
    <row r="11" spans="1:8" ht="22.5" x14ac:dyDescent="0.25">
      <c r="A11" s="7" t="s">
        <v>32</v>
      </c>
      <c r="B11" s="8"/>
      <c r="C11" s="9" t="s">
        <v>33</v>
      </c>
      <c r="D11" s="1" t="s">
        <v>34</v>
      </c>
      <c r="E11" s="9" t="s">
        <v>25</v>
      </c>
      <c r="F11" s="2" t="s">
        <v>35</v>
      </c>
      <c r="G11" s="10"/>
      <c r="H11" s="11">
        <f t="shared" si="0"/>
        <v>0</v>
      </c>
    </row>
    <row r="12" spans="1:8" ht="22.5" x14ac:dyDescent="0.25">
      <c r="A12" s="7" t="s">
        <v>36</v>
      </c>
      <c r="B12" s="8"/>
      <c r="C12" s="9" t="s">
        <v>37</v>
      </c>
      <c r="D12" s="1" t="s">
        <v>38</v>
      </c>
      <c r="E12" s="9" t="s">
        <v>25</v>
      </c>
      <c r="F12" s="2" t="s">
        <v>39</v>
      </c>
      <c r="G12" s="10"/>
      <c r="H12" s="11">
        <f t="shared" si="0"/>
        <v>0</v>
      </c>
    </row>
    <row r="13" spans="1:8" ht="33.75" x14ac:dyDescent="0.25">
      <c r="A13" s="7" t="s">
        <v>40</v>
      </c>
      <c r="B13" s="8"/>
      <c r="C13" s="9" t="s">
        <v>41</v>
      </c>
      <c r="D13" s="1" t="s">
        <v>42</v>
      </c>
      <c r="E13" s="9" t="s">
        <v>25</v>
      </c>
      <c r="F13" s="2" t="s">
        <v>43</v>
      </c>
      <c r="G13" s="10"/>
      <c r="H13" s="11">
        <f t="shared" si="0"/>
        <v>0</v>
      </c>
    </row>
    <row r="14" spans="1:8" ht="22.5" x14ac:dyDescent="0.25">
      <c r="A14" s="7" t="s">
        <v>44</v>
      </c>
      <c r="B14" s="8"/>
      <c r="C14" s="9" t="s">
        <v>45</v>
      </c>
      <c r="D14" s="1" t="s">
        <v>46</v>
      </c>
      <c r="E14" s="9" t="s">
        <v>25</v>
      </c>
      <c r="F14" s="2" t="s">
        <v>47</v>
      </c>
      <c r="G14" s="10"/>
      <c r="H14" s="11">
        <f t="shared" si="0"/>
        <v>0</v>
      </c>
    </row>
    <row r="15" spans="1:8" ht="22.5" x14ac:dyDescent="0.25">
      <c r="A15" s="7" t="s">
        <v>48</v>
      </c>
      <c r="B15" s="8"/>
      <c r="C15" s="9" t="s">
        <v>49</v>
      </c>
      <c r="D15" s="1" t="s">
        <v>50</v>
      </c>
      <c r="E15" s="9" t="s">
        <v>25</v>
      </c>
      <c r="F15" s="2" t="s">
        <v>47</v>
      </c>
      <c r="G15" s="10"/>
      <c r="H15" s="11">
        <f t="shared" si="0"/>
        <v>0</v>
      </c>
    </row>
    <row r="16" spans="1:8" x14ac:dyDescent="0.25">
      <c r="A16" s="18" t="s">
        <v>51</v>
      </c>
      <c r="B16" s="19"/>
      <c r="C16" s="19"/>
      <c r="D16" s="19"/>
      <c r="E16" s="19"/>
      <c r="F16" s="19"/>
      <c r="G16" s="20"/>
      <c r="H16" s="11">
        <f>SUM(H9:H15)</f>
        <v>0</v>
      </c>
    </row>
    <row r="17" spans="1:8" x14ac:dyDescent="0.25">
      <c r="A17" s="3" t="s">
        <v>52</v>
      </c>
      <c r="C17" s="5"/>
      <c r="D17" s="15" t="s">
        <v>53</v>
      </c>
      <c r="E17" s="13"/>
      <c r="F17" s="6"/>
      <c r="G17" s="6"/>
      <c r="H17" s="6"/>
    </row>
    <row r="18" spans="1:8" ht="22.5" x14ac:dyDescent="0.25">
      <c r="A18" s="7" t="s">
        <v>54</v>
      </c>
      <c r="B18" s="8"/>
      <c r="C18" s="9" t="s">
        <v>55</v>
      </c>
      <c r="D18" s="1" t="s">
        <v>56</v>
      </c>
      <c r="E18" s="9" t="s">
        <v>57</v>
      </c>
      <c r="F18" s="2" t="s">
        <v>58</v>
      </c>
      <c r="G18" s="10"/>
      <c r="H18" s="11">
        <f>F18*G18</f>
        <v>0</v>
      </c>
    </row>
    <row r="19" spans="1:8" ht="22.5" x14ac:dyDescent="0.25">
      <c r="A19" s="7" t="s">
        <v>59</v>
      </c>
      <c r="B19" s="8"/>
      <c r="C19" s="9" t="s">
        <v>60</v>
      </c>
      <c r="D19" s="16" t="s">
        <v>61</v>
      </c>
      <c r="E19" s="9" t="s">
        <v>57</v>
      </c>
      <c r="F19" s="2" t="s">
        <v>62</v>
      </c>
      <c r="G19" s="10"/>
      <c r="H19" s="11">
        <f t="shared" ref="H19:H23" si="1">F19*G19</f>
        <v>0</v>
      </c>
    </row>
    <row r="20" spans="1:8" ht="33.75" x14ac:dyDescent="0.25">
      <c r="A20" s="7" t="s">
        <v>63</v>
      </c>
      <c r="B20" s="8"/>
      <c r="C20" s="9" t="s">
        <v>64</v>
      </c>
      <c r="D20" s="16" t="s">
        <v>65</v>
      </c>
      <c r="E20" s="9" t="s">
        <v>66</v>
      </c>
      <c r="F20" s="2" t="s">
        <v>67</v>
      </c>
      <c r="G20" s="10"/>
      <c r="H20" s="11">
        <f t="shared" si="1"/>
        <v>0</v>
      </c>
    </row>
    <row r="21" spans="1:8" ht="22.5" x14ac:dyDescent="0.25">
      <c r="A21" s="7" t="s">
        <v>68</v>
      </c>
      <c r="B21" s="8"/>
      <c r="C21" s="9" t="s">
        <v>69</v>
      </c>
      <c r="D21" s="16" t="s">
        <v>70</v>
      </c>
      <c r="E21" s="9" t="s">
        <v>71</v>
      </c>
      <c r="F21" s="2" t="s">
        <v>67</v>
      </c>
      <c r="G21" s="10"/>
      <c r="H21" s="11">
        <f t="shared" si="1"/>
        <v>0</v>
      </c>
    </row>
    <row r="22" spans="1:8" ht="22.5" x14ac:dyDescent="0.25">
      <c r="A22" s="7" t="s">
        <v>72</v>
      </c>
      <c r="B22" s="8"/>
      <c r="C22" s="9" t="s">
        <v>73</v>
      </c>
      <c r="D22" s="16" t="s">
        <v>74</v>
      </c>
      <c r="E22" s="9" t="s">
        <v>75</v>
      </c>
      <c r="F22" s="2" t="s">
        <v>67</v>
      </c>
      <c r="G22" s="10"/>
      <c r="H22" s="11">
        <f t="shared" si="1"/>
        <v>0</v>
      </c>
    </row>
    <row r="23" spans="1:8" ht="22.5" x14ac:dyDescent="0.25">
      <c r="A23" s="7" t="s">
        <v>76</v>
      </c>
      <c r="B23" s="8"/>
      <c r="C23" s="9" t="s">
        <v>77</v>
      </c>
      <c r="D23" s="16" t="s">
        <v>78</v>
      </c>
      <c r="E23" s="9" t="s">
        <v>57</v>
      </c>
      <c r="F23" s="2" t="s">
        <v>67</v>
      </c>
      <c r="G23" s="10"/>
      <c r="H23" s="11">
        <f t="shared" si="1"/>
        <v>0</v>
      </c>
    </row>
    <row r="24" spans="1:8" ht="22.5" x14ac:dyDescent="0.25">
      <c r="A24" s="7" t="s">
        <v>79</v>
      </c>
      <c r="B24" s="8"/>
      <c r="C24" s="9" t="s">
        <v>80</v>
      </c>
      <c r="D24" s="16" t="s">
        <v>81</v>
      </c>
      <c r="E24" s="9" t="s">
        <v>75</v>
      </c>
      <c r="F24" s="2" t="s">
        <v>67</v>
      </c>
      <c r="G24" s="10"/>
      <c r="H24" s="11">
        <f>F24*G24</f>
        <v>0</v>
      </c>
    </row>
    <row r="25" spans="1:8" x14ac:dyDescent="0.25">
      <c r="A25" s="18" t="s">
        <v>82</v>
      </c>
      <c r="B25" s="19"/>
      <c r="C25" s="19"/>
      <c r="D25" s="19"/>
      <c r="E25" s="19"/>
      <c r="F25" s="19"/>
      <c r="G25" s="20"/>
      <c r="H25" s="11">
        <f>SUM(H18:H24)</f>
        <v>0</v>
      </c>
    </row>
    <row r="26" spans="1:8" x14ac:dyDescent="0.25">
      <c r="A26" s="12" t="s">
        <v>83</v>
      </c>
      <c r="C26" s="5"/>
      <c r="D26" s="15" t="s">
        <v>84</v>
      </c>
      <c r="E26" s="13"/>
      <c r="F26" s="6"/>
      <c r="G26" s="6"/>
      <c r="H26" s="6"/>
    </row>
    <row r="27" spans="1:8" ht="22.5" x14ac:dyDescent="0.25">
      <c r="A27" s="7" t="s">
        <v>85</v>
      </c>
      <c r="B27" s="8"/>
      <c r="C27" s="9" t="s">
        <v>15</v>
      </c>
      <c r="D27" s="1" t="s">
        <v>86</v>
      </c>
      <c r="E27" s="9" t="s">
        <v>75</v>
      </c>
      <c r="F27" s="2" t="s">
        <v>67</v>
      </c>
      <c r="G27" s="10"/>
      <c r="H27" s="11">
        <f>F27*G27</f>
        <v>0</v>
      </c>
    </row>
    <row r="28" spans="1:8" x14ac:dyDescent="0.25">
      <c r="A28" s="18" t="s">
        <v>87</v>
      </c>
      <c r="B28" s="19"/>
      <c r="C28" s="19"/>
      <c r="D28" s="19"/>
      <c r="E28" s="19"/>
      <c r="F28" s="19"/>
      <c r="G28" s="20"/>
      <c r="H28" s="11">
        <f>H27</f>
        <v>0</v>
      </c>
    </row>
    <row r="29" spans="1:8" x14ac:dyDescent="0.25">
      <c r="A29" s="18" t="s">
        <v>88</v>
      </c>
      <c r="B29" s="19"/>
      <c r="C29" s="19"/>
      <c r="D29" s="19"/>
      <c r="E29" s="19"/>
      <c r="F29" s="19"/>
      <c r="G29" s="20"/>
      <c r="H29" s="11">
        <f>H7+H16+H25+H28</f>
        <v>0</v>
      </c>
    </row>
    <row r="30" spans="1:8" x14ac:dyDescent="0.25">
      <c r="A30" s="12" t="s">
        <v>89</v>
      </c>
      <c r="C30" s="5"/>
      <c r="D30" s="15" t="s">
        <v>90</v>
      </c>
      <c r="E30" s="13"/>
      <c r="F30" s="6"/>
      <c r="G30" s="6"/>
      <c r="H30" s="6"/>
    </row>
    <row r="31" spans="1:8" ht="22.5" x14ac:dyDescent="0.25">
      <c r="A31" s="7" t="s">
        <v>91</v>
      </c>
      <c r="B31" s="7" t="s">
        <v>92</v>
      </c>
      <c r="C31" s="9" t="s">
        <v>93</v>
      </c>
      <c r="D31" s="1" t="s">
        <v>94</v>
      </c>
      <c r="E31" s="9" t="s">
        <v>30</v>
      </c>
      <c r="F31" s="2" t="s">
        <v>95</v>
      </c>
      <c r="G31" s="10"/>
      <c r="H31" s="11">
        <f>F31*G31</f>
        <v>0</v>
      </c>
    </row>
    <row r="32" spans="1:8" ht="22.5" x14ac:dyDescent="0.25">
      <c r="A32" s="7" t="s">
        <v>96</v>
      </c>
      <c r="B32" s="7" t="s">
        <v>97</v>
      </c>
      <c r="C32" s="9" t="s">
        <v>98</v>
      </c>
      <c r="D32" s="16" t="s">
        <v>99</v>
      </c>
      <c r="E32" s="9" t="s">
        <v>71</v>
      </c>
      <c r="F32" s="2" t="s">
        <v>67</v>
      </c>
      <c r="G32" s="10"/>
      <c r="H32" s="11">
        <f t="shared" ref="H32:H43" si="2">F32*G32</f>
        <v>0</v>
      </c>
    </row>
    <row r="33" spans="1:8" ht="22.5" x14ac:dyDescent="0.25">
      <c r="A33" s="7" t="s">
        <v>100</v>
      </c>
      <c r="B33" s="7" t="s">
        <v>101</v>
      </c>
      <c r="C33" s="9" t="s">
        <v>102</v>
      </c>
      <c r="D33" s="16" t="s">
        <v>103</v>
      </c>
      <c r="E33" s="9" t="s">
        <v>75</v>
      </c>
      <c r="F33" s="2" t="s">
        <v>67</v>
      </c>
      <c r="G33" s="10"/>
      <c r="H33" s="11">
        <f t="shared" si="2"/>
        <v>0</v>
      </c>
    </row>
    <row r="34" spans="1:8" ht="22.5" x14ac:dyDescent="0.25">
      <c r="A34" s="7" t="s">
        <v>104</v>
      </c>
      <c r="B34" s="7" t="s">
        <v>105</v>
      </c>
      <c r="C34" s="9" t="s">
        <v>106</v>
      </c>
      <c r="D34" s="16" t="s">
        <v>107</v>
      </c>
      <c r="E34" s="9" t="s">
        <v>57</v>
      </c>
      <c r="F34" s="2" t="s">
        <v>108</v>
      </c>
      <c r="G34" s="10"/>
      <c r="H34" s="11">
        <f t="shared" si="2"/>
        <v>0</v>
      </c>
    </row>
    <row r="35" spans="1:8" ht="22.5" x14ac:dyDescent="0.25">
      <c r="A35" s="7" t="s">
        <v>109</v>
      </c>
      <c r="B35" s="7" t="s">
        <v>101</v>
      </c>
      <c r="C35" s="9" t="s">
        <v>110</v>
      </c>
      <c r="D35" s="16" t="s">
        <v>111</v>
      </c>
      <c r="E35" s="9" t="s">
        <v>112</v>
      </c>
      <c r="F35" s="2" t="s">
        <v>67</v>
      </c>
      <c r="G35" s="10"/>
      <c r="H35" s="11">
        <f t="shared" si="2"/>
        <v>0</v>
      </c>
    </row>
    <row r="36" spans="1:8" ht="22.5" x14ac:dyDescent="0.25">
      <c r="A36" s="7" t="s">
        <v>113</v>
      </c>
      <c r="B36" s="7" t="s">
        <v>101</v>
      </c>
      <c r="C36" s="9" t="s">
        <v>114</v>
      </c>
      <c r="D36" s="16" t="s">
        <v>115</v>
      </c>
      <c r="E36" s="9" t="s">
        <v>112</v>
      </c>
      <c r="F36" s="2" t="s">
        <v>67</v>
      </c>
      <c r="G36" s="10"/>
      <c r="H36" s="11">
        <f t="shared" si="2"/>
        <v>0</v>
      </c>
    </row>
    <row r="37" spans="1:8" ht="22.5" x14ac:dyDescent="0.25">
      <c r="A37" s="7" t="s">
        <v>116</v>
      </c>
      <c r="B37" s="7" t="s">
        <v>117</v>
      </c>
      <c r="C37" s="9" t="s">
        <v>118</v>
      </c>
      <c r="D37" s="16" t="s">
        <v>119</v>
      </c>
      <c r="E37" s="9" t="s">
        <v>71</v>
      </c>
      <c r="F37" s="2" t="s">
        <v>120</v>
      </c>
      <c r="G37" s="10"/>
      <c r="H37" s="11">
        <f t="shared" si="2"/>
        <v>0</v>
      </c>
    </row>
    <row r="38" spans="1:8" ht="22.5" x14ac:dyDescent="0.25">
      <c r="A38" s="7" t="s">
        <v>121</v>
      </c>
      <c r="B38" s="7" t="s">
        <v>122</v>
      </c>
      <c r="C38" s="9" t="s">
        <v>123</v>
      </c>
      <c r="D38" s="16" t="s">
        <v>124</v>
      </c>
      <c r="E38" s="9" t="s">
        <v>71</v>
      </c>
      <c r="F38" s="2" t="s">
        <v>67</v>
      </c>
      <c r="G38" s="10"/>
      <c r="H38" s="11">
        <f t="shared" si="2"/>
        <v>0</v>
      </c>
    </row>
    <row r="39" spans="1:8" ht="22.5" x14ac:dyDescent="0.25">
      <c r="A39" s="7" t="s">
        <v>125</v>
      </c>
      <c r="B39" s="7" t="s">
        <v>122</v>
      </c>
      <c r="C39" s="9" t="s">
        <v>126</v>
      </c>
      <c r="D39" s="16" t="s">
        <v>127</v>
      </c>
      <c r="E39" s="9" t="s">
        <v>25</v>
      </c>
      <c r="F39" s="2" t="s">
        <v>128</v>
      </c>
      <c r="G39" s="10"/>
      <c r="H39" s="11">
        <f t="shared" si="2"/>
        <v>0</v>
      </c>
    </row>
    <row r="40" spans="1:8" ht="22.5" x14ac:dyDescent="0.25">
      <c r="A40" s="7" t="s">
        <v>129</v>
      </c>
      <c r="B40" s="7" t="s">
        <v>122</v>
      </c>
      <c r="C40" s="9" t="s">
        <v>130</v>
      </c>
      <c r="D40" s="16" t="s">
        <v>131</v>
      </c>
      <c r="E40" s="9" t="s">
        <v>25</v>
      </c>
      <c r="F40" s="2" t="s">
        <v>128</v>
      </c>
      <c r="G40" s="10"/>
      <c r="H40" s="11">
        <f t="shared" si="2"/>
        <v>0</v>
      </c>
    </row>
    <row r="41" spans="1:8" ht="22.5" x14ac:dyDescent="0.25">
      <c r="A41" s="7" t="s">
        <v>132</v>
      </c>
      <c r="B41" s="7" t="s">
        <v>122</v>
      </c>
      <c r="C41" s="9" t="s">
        <v>133</v>
      </c>
      <c r="D41" s="16" t="s">
        <v>134</v>
      </c>
      <c r="E41" s="9" t="s">
        <v>57</v>
      </c>
      <c r="F41" s="2" t="s">
        <v>135</v>
      </c>
      <c r="G41" s="10"/>
      <c r="H41" s="11">
        <f t="shared" si="2"/>
        <v>0</v>
      </c>
    </row>
    <row r="42" spans="1:8" ht="22.5" x14ac:dyDescent="0.25">
      <c r="A42" s="7" t="s">
        <v>136</v>
      </c>
      <c r="B42" s="7" t="s">
        <v>122</v>
      </c>
      <c r="C42" s="9" t="s">
        <v>137</v>
      </c>
      <c r="D42" s="16" t="s">
        <v>138</v>
      </c>
      <c r="E42" s="9" t="s">
        <v>57</v>
      </c>
      <c r="F42" s="2" t="s">
        <v>135</v>
      </c>
      <c r="G42" s="10"/>
      <c r="H42" s="11">
        <f t="shared" si="2"/>
        <v>0</v>
      </c>
    </row>
    <row r="43" spans="1:8" ht="22.5" x14ac:dyDescent="0.25">
      <c r="A43" s="7" t="s">
        <v>139</v>
      </c>
      <c r="B43" s="7" t="s">
        <v>97</v>
      </c>
      <c r="C43" s="9" t="s">
        <v>140</v>
      </c>
      <c r="D43" s="16" t="s">
        <v>141</v>
      </c>
      <c r="E43" s="9" t="s">
        <v>71</v>
      </c>
      <c r="F43" s="2" t="s">
        <v>67</v>
      </c>
      <c r="G43" s="10"/>
      <c r="H43" s="11">
        <f t="shared" si="2"/>
        <v>0</v>
      </c>
    </row>
    <row r="44" spans="1:8" x14ac:dyDescent="0.25">
      <c r="A44" s="18" t="s">
        <v>142</v>
      </c>
      <c r="B44" s="19"/>
      <c r="C44" s="19"/>
      <c r="D44" s="19"/>
      <c r="E44" s="19"/>
      <c r="F44" s="19"/>
      <c r="G44" s="20"/>
      <c r="H44" s="11">
        <f>SUM(H31:H43)</f>
        <v>0</v>
      </c>
    </row>
  </sheetData>
  <mergeCells count="8">
    <mergeCell ref="A29:G29"/>
    <mergeCell ref="A44:G44"/>
    <mergeCell ref="A1:H1"/>
    <mergeCell ref="A3:H3"/>
    <mergeCell ref="A7:G7"/>
    <mergeCell ref="A16:G16"/>
    <mergeCell ref="A25:G25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Kulbacki</dc:creator>
  <cp:lastModifiedBy>Wojciech Kulbacki</cp:lastModifiedBy>
  <dcterms:created xsi:type="dcterms:W3CDTF">2015-06-05T18:19:34Z</dcterms:created>
  <dcterms:modified xsi:type="dcterms:W3CDTF">2021-08-11T13:18:01Z</dcterms:modified>
</cp:coreProperties>
</file>