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Świnoujście Miasto\Przetarg unijny 2024-2026\SWZ\"/>
    </mc:Choice>
  </mc:AlternateContent>
  <xr:revisionPtr revIDLastSave="0" documentId="13_ncr:1_{6C3F6F74-52CC-4751-8B41-43133F5C105A}" xr6:coauthVersionLast="47" xr6:coauthVersionMax="47" xr10:uidLastSave="{00000000-0000-0000-0000-000000000000}"/>
  <bookViews>
    <workbookView xWindow="-120" yWindow="-120" windowWidth="29040" windowHeight="15840" xr2:uid="{938D60F4-5BD6-4DE6-9CC1-72F9BDEB5E91}"/>
  </bookViews>
  <sheets>
    <sheet name="SZKODY - mienie i OC" sheetId="2" r:id="rId1"/>
    <sheet name="SZKODY - pojazdy i NN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D190" i="2"/>
  <c r="D165" i="2"/>
  <c r="D141" i="2"/>
  <c r="D80" i="2"/>
  <c r="D44" i="2"/>
  <c r="D142" i="2"/>
  <c r="D168" i="2" s="1"/>
  <c r="D167" i="2" l="1"/>
</calcChain>
</file>

<file path=xl/sharedStrings.xml><?xml version="1.0" encoding="utf-8"?>
<sst xmlns="http://schemas.openxmlformats.org/spreadsheetml/2006/main" count="366" uniqueCount="170">
  <si>
    <t>Ryzyko</t>
  </si>
  <si>
    <t>Data Szkody</t>
  </si>
  <si>
    <t>Opis szkody</t>
  </si>
  <si>
    <t>Suma wypłat</t>
  </si>
  <si>
    <t>OC dróg</t>
  </si>
  <si>
    <t>Mienie od ognia i innych zdarzeń</t>
  </si>
  <si>
    <t>Uszkodzenie parkometru wskutek wyłamania zamka w drzwiach</t>
  </si>
  <si>
    <t>Szyby</t>
  </si>
  <si>
    <t>Uszkodzenie szyb przez nieznanego sprawcę</t>
  </si>
  <si>
    <t>Uszkodzenie mienia wskutek aktu wandalizmu</t>
  </si>
  <si>
    <t>OC ogólne</t>
  </si>
  <si>
    <t>Uszkodzenie pojazdu wskutek upadku gałęzi</t>
  </si>
  <si>
    <t>Inne</t>
  </si>
  <si>
    <t>Zalanie pomieszczeń w wyniku awarii instalacji ( w pionie ) mieszkania nr 5 będącego własności TBS-u.</t>
  </si>
  <si>
    <t>Kradzież</t>
  </si>
  <si>
    <t>Elektronika</t>
  </si>
  <si>
    <t>AC</t>
  </si>
  <si>
    <t>OC komunikacyjne</t>
  </si>
  <si>
    <t>Wybicie szyby w wiacie przystankowej przez nieznanych sprawców</t>
  </si>
  <si>
    <t>Wybicie szyb w wiacie przystankowej przez nieznanych sprawców.</t>
  </si>
  <si>
    <t>Wybicie szyby w wiacie przystankowej przez nieznanych sprawców.</t>
  </si>
  <si>
    <t>Wybicie szyby w wiacie przystankowej.</t>
  </si>
  <si>
    <t>Wybicie szyby w wiacie przystankowej przez nieznanego sprawcę.</t>
  </si>
  <si>
    <t>Uszkodzenie drzwi wejściowych oraz wybicie szyb w oknie w wyniku włamania.</t>
  </si>
  <si>
    <t>Wybicie szyby w oknie sali sportowej.</t>
  </si>
  <si>
    <t>Uszkodzenie pojazdu na drodze wskutek najechania na ubytek w nawierzchni drogi</t>
  </si>
  <si>
    <t>Wybicie szyby w wiacie przystankowej</t>
  </si>
  <si>
    <t>Uszkodzenie płyty osłonowej balkonu wskutek uderzenia przez pojazd</t>
  </si>
  <si>
    <t>Uszkodzenie pojazdu stojącego na parkingu wskutek uderzenia przez gałezie z przydrożnych drzwi</t>
  </si>
  <si>
    <t>Zalanie lokalu wskutek przecieku z lokalu znajdującego się na wyższej kondygnacji</t>
  </si>
  <si>
    <t>Uszkodzenie mienia przez gałąź, która spadła z drzewa rosnącego w pobliżu Stadionu Miejskiego.</t>
  </si>
  <si>
    <t>Wybicie tylnej szyby w wiacie przystankowej przez nieznanych sprawców</t>
  </si>
  <si>
    <t>Zalanie lokalu fekaliami wskutek awarii instalacji kanalizacyjnej.</t>
  </si>
  <si>
    <t>Uszkodzenie drzwi oraz klamki zewnętrznej w pomieszczeniu tymczasowym nr 1 oraz drzwi i kłódki w pomieszczeniu tymczasowym nr 3 wskutek włamania przez nieznanych sprawców</t>
  </si>
  <si>
    <t>Wybicie szyby w drzwiach wejściowych do budynku</t>
  </si>
  <si>
    <t>Zniszczenie szyby w oknie wskutek dewastacji</t>
  </si>
  <si>
    <t>Uszkodzenie pojazdu podczas manewru zawracania w wyniku najechania na nieprzytwierdzoną do ziemi trylinkę.</t>
  </si>
  <si>
    <t>Uszkodzenie pojazdu w wyniku wjechania operatora maszyny budowlanej JCB w tył poszkodowanego auta.</t>
  </si>
  <si>
    <t>Zniszczenie parkometru przez nieznany pojazd.</t>
  </si>
  <si>
    <t>Uszkodzenie żagli przeciwsłonecznych mocowanych do infrastruktury terenu rekreacyjnego wskutek wandalizmu dokonanego przez nieznanych sprawców</t>
  </si>
  <si>
    <t>Mechaniczne uszkodzenie telewizora prawdopodobnie wskutek działania osób trzecich</t>
  </si>
  <si>
    <t>Uszkodzenie szyby w oknie sali sportowej wskutek dewastacji.</t>
  </si>
  <si>
    <t>Kradzież 5 szt. kamer zamontowanych na budynku sanitariatu.</t>
  </si>
  <si>
    <t>Uszkodzenie (przewrócenie) wiaty autobusowej wskutek podmuchu bardzo silnego wiatru</t>
  </si>
  <si>
    <t>Uszkodzenie zejścia na plażę wskutek przejścia Orkanu Nadia</t>
  </si>
  <si>
    <t>Kradziez latarni oświetlenia ulicznego.</t>
  </si>
  <si>
    <t>Uszkodzenie pojazdu wskutek uderzenia przez spadającą z dachu dachówkę podczas silnego wiatru</t>
  </si>
  <si>
    <t>Uszkodzenie poszycia dachowego wskutek silnych porywistych wiatrów.</t>
  </si>
  <si>
    <t>Uszkodzenie ogrodzenia przez drzewo wkutek silnych, porywistych wiatrów.</t>
  </si>
  <si>
    <t>Uszkodzenie dachu wiaty autobusowej wskutek silnego wiatru</t>
  </si>
  <si>
    <t>Uszkodzenie szyby w wiacie przystankowej przez nieznanych sprawców</t>
  </si>
  <si>
    <t>Uszkodzenie szyby od zewnętrznej strony pokoju nauczycielskiego</t>
  </si>
  <si>
    <t>Spalenie lokalu mieszkalnego w skutek zaprószenia ognia.</t>
  </si>
  <si>
    <t>Uszkodzenie przez nieznanego sprawcę  terminala  wjazdowego na parking.</t>
  </si>
  <si>
    <t>Uszkodzeniu nagrobka w wyniku upadku drzewa.</t>
  </si>
  <si>
    <t>Uszkodzenie szyby we wiacie przystankowej wskutek aktu wandalizmu przez nieznanego sprawcę</t>
  </si>
  <si>
    <t>Uszkodzenie ogrodzenia panelowego oddzielającego kibiców od boiska wskutek dewastacji podczas meczu</t>
  </si>
  <si>
    <t>Uszkodzenie tynku wskutek uderzenia przez pojazd</t>
  </si>
  <si>
    <t>Uszkodzenie pomnika nagrobnego przez powalone drzewo</t>
  </si>
  <si>
    <t>Włamanie do parkometru na parkingu.</t>
  </si>
  <si>
    <t>Zalanie mienia wskutek rozszczelnienia połączenia silikonowego brodzika ze ścianą</t>
  </si>
  <si>
    <t>Uszkodzenie pojazdu wskutek kolizji drogowej</t>
  </si>
  <si>
    <t>Zalanie mienia osobę wynajmującą lokal mieszkalny przy ul. Tadeusza Kościuszki 1C/14</t>
  </si>
  <si>
    <t>Uszkodzenie zaparkowanego pojazdu podczas manewru wycofywania pojazdu z posesji.</t>
  </si>
  <si>
    <t>Uszkodzenie dachu budynku w wyniku oberwania gałęzi z drzewa.</t>
  </si>
  <si>
    <t>Kradzież mienia.</t>
  </si>
  <si>
    <t>Wybicie szywy we wiacie przystankowej przez nieznanego sprawcę</t>
  </si>
  <si>
    <t>Uszkodzenie ogrodzenia wskutek uderzenia przez drzewo przewrócone podczas silnego wiaru</t>
  </si>
  <si>
    <t>Zalanie mieszkania wskutek uszkodzonego zaworu pod zlewem w kuchni</t>
  </si>
  <si>
    <t>Uszkodzenie pojazdu wskutek najechania na ubytek w drodze</t>
  </si>
  <si>
    <t>Uszkodzenie  (pęknięcie) zewnętrznej struktury powierzchni szyby uchylnej hali sportowej wskutek najprawdopodobniej uderzenia kamienia spod kół przejeżdżającego samochodu.</t>
  </si>
  <si>
    <t>Zerwanie części rynien dachowych z budynku użytkowego w wyniku  wichury .</t>
  </si>
  <si>
    <t>Zalanie pomieszczeń szkolnych wskutek awarii instalacji wodnej.</t>
  </si>
  <si>
    <t>Wybicie szyb w wiacie przystankowej.</t>
  </si>
  <si>
    <t>Zalanie pojazdu wskutek pęknięcia rury w garażu</t>
  </si>
  <si>
    <t>Uszkodzenie ogrodzenia wskutek dewastacji dokonanej przez nieznanych sprawców</t>
  </si>
  <si>
    <t>Uszkodzenie elewacji budynku wskutek dewastacji( graffiti)</t>
  </si>
  <si>
    <t>Zalanie wodą laptopa wskutek przewrócenia się wazonu z kwiatami stojącego na parapecie podczas silnego wiatru.</t>
  </si>
  <si>
    <t>Uszkodzenie ogrodzenia, bramy oraz dachu budynku wskutek uderzenia przez połamane drzewa podczas nawałnicy (orkan Nadia)</t>
  </si>
  <si>
    <t>Uszkodzenie wiaty przystankowej wskutek silnej wichury</t>
  </si>
  <si>
    <t>Wyrwanie okna w budynku wskutek silnego i porywistego wiatru</t>
  </si>
  <si>
    <t>Uraz ciała podczas zabawy w przedszkolu</t>
  </si>
  <si>
    <t>Zniszczenie mienia wskutek dewastacji przez nieznanego sprawcę.</t>
  </si>
  <si>
    <t>Uszkodzenie dwóch szyb w sali gimnastycznej oraz drzwiach wejściowych przez nieznanych sprawców.</t>
  </si>
  <si>
    <t>Uszkodzenie wież ratowniczych przez spadającą gałąź z dzrzewa podczas silnego wiatru.</t>
  </si>
  <si>
    <t>Zalanie garażu wraz z całym jego wyposażeniem wskutek pęknięcia rurociągu wodnego</t>
  </si>
  <si>
    <t>Uszkodzenie drzwi wejściowych wraz z ościeżnicą wskutek dewastacji.</t>
  </si>
  <si>
    <t>Zalanie pomieszczenia węzła cieplnego wraz z podzespołami w wyniku awarii instalacji należącej do Odbiorcy</t>
  </si>
  <si>
    <t>Zalanie pomieszczeń piwnicznych w DW Czekoladka wskutek awarii miejskiej instalacji kanalizacyjnej</t>
  </si>
  <si>
    <t>Mechaniczne uszkodzenie pylonu-wandalizm</t>
  </si>
  <si>
    <t>Uszkodzenie budynku  toalety wolnostojącej, fragmentu chodnika oraz schdów prowadzących do pomieszczenia gospodarczego wskutek uderzenia przez konar drzewa złąmany podczas wichury</t>
  </si>
  <si>
    <t>Uszkodzenie pomostów wskutek silnej wichury w dniach 18-20.02.2022r.</t>
  </si>
  <si>
    <t>Uszkodzenie ściany w łazience lokalu mieszkalnego, na skutek wybrzuszenia  i odpadnięcia kilku płytek. Przyczyna powstania szkody nie jest znana, byc może są to drgania wywołane pracami budowlanymi przy budynku.</t>
  </si>
  <si>
    <t>Zalanie lokalu w wyniku awarii instalacji wodnej - rozszczelnienia rury.</t>
  </si>
  <si>
    <t>Zalanie wynajmowanego pomieszczenia w wyniku awarii  instalacji wodno - kanalizacyjnej spowodowanej wybiciem kanalizacji podczas czyszczenia sieci.</t>
  </si>
  <si>
    <t>Podpalenie ramy okiennej zewnętrznej przez nieznanego sprawcę</t>
  </si>
  <si>
    <t>Włamanie do kasy systemu parkingowego.</t>
  </si>
  <si>
    <t>Zniszczenie mienia</t>
  </si>
  <si>
    <t>Uszkodzenie pojazdu podczas wykonywania manewrów</t>
  </si>
  <si>
    <t>Pęknięcie szyby okiennej w serwerowni.</t>
  </si>
  <si>
    <t>Zniszczenie nawierzchni poliuretanowej  boisk do pilki noznej, koszykówki i bieżni wskutek aktu wandalizmu - wylania na nie  farby przez nieznanych sprawców.</t>
  </si>
  <si>
    <t>Uszkodzenie ramienia szlabanu wjazdowego ( naderwanie struktury łączenia) na parkingu bezobsługowym bez monitoringu. Sprawca szkody nie jest znany.</t>
  </si>
  <si>
    <t>Uszkodzenie wjazdu technicznego na plaże wraz z placem manewrowym wskutek przesunięcia przez fale morskie podczas sztormu.</t>
  </si>
  <si>
    <t>Okopcenie klatki schodowej oraz spalenie otuliny w drzwiach blaszanych w wyniku podpalenia wycieraczki przez nieznanych sprawców.</t>
  </si>
  <si>
    <t>Awaria systemu monitoringu wizyjnego zlokalizowanego w budynku w wyniku przepięcia-wysokiej zmiany napięcia w sieci elektrycznej.</t>
  </si>
  <si>
    <t>Zalanie mienia wskutek pęknięcia rury</t>
  </si>
  <si>
    <t>Uszkodzenie pojazdu wskutek uderzenia bramy wiazdowej w zaparkowane auto</t>
  </si>
  <si>
    <t>Uszkodzenie przez nieznanego sprawcę  systemu parkingowego tj.: szlabanu i  słupka wjazdowego.</t>
  </si>
  <si>
    <t>Dewastacja mienia przez nieznanego sprawcę.</t>
  </si>
  <si>
    <t>Pękniecie szyby w balustradzie przy wyniesionym chodniku przy ul. Sikorskiego</t>
  </si>
  <si>
    <t>Uszkodzenie pojazdu w wyniku kolizji.</t>
  </si>
  <si>
    <t>Uszkodzenie szyb przez nieznanych sprawców</t>
  </si>
  <si>
    <t>Uszkodzenie mienia wskutek aktu dewastacji przez nieznanych sprawców</t>
  </si>
  <si>
    <t>Wybicie szyby w wiacie przstankowej</t>
  </si>
  <si>
    <t>Uszkodzenie szyby w wiacie przystankowej przez nieznanych sprawców.</t>
  </si>
  <si>
    <t>Zalanie sklepu wskutek uszkodzenia rury kanalizacyjnej</t>
  </si>
  <si>
    <t>ZAPYTANIE PRZEDREGRESOWE z PZU SA, Zalanie piwnicy</t>
  </si>
  <si>
    <t>Uszkodzenie pomnika nagrobnego przez powalone drzewo podczas wichury</t>
  </si>
  <si>
    <t>Uszkodzenie mienia podczas włamania do sanitariatu</t>
  </si>
  <si>
    <t>Uszkodzenie pojazdu wskutek uderzenia konarem drzewa</t>
  </si>
  <si>
    <t>Kradzież kasety z pieniędzmi oraz wyłamanie zamka przez nieznanych sprawców</t>
  </si>
  <si>
    <t>Wybcie szyby w wiacie przystankowej.</t>
  </si>
  <si>
    <t>Uszkodzenie pojazdu podczas przeprowadzania badań diagnostycznych.</t>
  </si>
  <si>
    <t>Uszkodzenie telefonu komórkowego wskutek upadku</t>
  </si>
  <si>
    <t>Uszkodzenie bariery ochronnej wskutek uderzenia przez pojazd</t>
  </si>
  <si>
    <t>Zniszczenie centrali wentylacyjnej typu Mistral ( nagrzewnic) wskutek rozszczelnienia.</t>
  </si>
  <si>
    <t>Uszkodzenie pojazdu na drodze wskutek uderzenia przez przewrócone drzewo</t>
  </si>
  <si>
    <t>Uszkodzenie ogrodzenia wskutek uderzenia przez powalone drzewo</t>
  </si>
  <si>
    <t>Uszkodzenie telefonu  HUAWEI P 30 lite w wyniku wytrącenia urządzenia z ręki i upadku. Do zdarzenai doszło podczas wchodzenia do pomieszczenia przez uderzenia spowodowane otwarciem drzwi osoby z drugiej strony.</t>
  </si>
  <si>
    <t>Zniszczenie wejścia plażowego.</t>
  </si>
  <si>
    <t>Wybicie szyb w wiacie przystankowej przez nieznanego sprawcę</t>
  </si>
  <si>
    <t>Zapytanie przedregresowe dla Ergo Hestia: Zalanie miernia wskutek awarii sieci wodociągowej</t>
  </si>
  <si>
    <t>Pęknięcie szyby w oknie w sali muzycznej na parterze.</t>
  </si>
  <si>
    <t>Wybicie bocznej szyby w wiacie przystankowej przez nieznanych sprawców</t>
  </si>
  <si>
    <t>Kradzież paliwa z  ciągnika Zetor ZSW183 przez nieznanego sprawcę.</t>
  </si>
  <si>
    <t>Kradzież mienia  w tym  urządzeń do obsługi  systemu parkingowego ( smartfon Samsung i nr IMEI 354201077314892, Tablet Samsung Galaxy Tab 3 ) w wyniku włamania do obiektu.</t>
  </si>
  <si>
    <t>Uszkodzenie tabletu wskutek przypadkowego upadku sprzętu na podłogę podczas jego przenoszenia</t>
  </si>
  <si>
    <t>Uszkodzenie trybuny sportowej wskutek dewastacji dokonanej przez nieznanych sprawców</t>
  </si>
  <si>
    <t>Zalanie sklepu wskutek nieszczelnego dachu</t>
  </si>
  <si>
    <t>Uszkodzenie mienia przez nieznanych sprawców wskutek aktu wandalizmu.</t>
  </si>
  <si>
    <t>Uraz ciała wskutek upadku przez przedmiot( kabel ) leżący na ścieżce rowerowej</t>
  </si>
  <si>
    <t>Uszkodzenie szyby we wiacie przystankowej przez nieznanych sprawców</t>
  </si>
  <si>
    <t>Obrażenia ciała doznane w wyniku upadku na chodniku.</t>
  </si>
  <si>
    <t>Włamanie do systemu parkingowego</t>
  </si>
  <si>
    <t>Uszkodzenie daszków kominowych podczas silnej wichury</t>
  </si>
  <si>
    <t>Uszkodzenie nawierzchni boiska wskutek dewastacji</t>
  </si>
  <si>
    <t>W wyniku silnego podmuchu wiatru doszło do uszkodzenia (przełamania) pomostu cumowniczego nr 10</t>
  </si>
  <si>
    <t>Wybicie szyby we wiacie przystankowej przez nieznanego sprawcę</t>
  </si>
  <si>
    <t>I cz. zam. - UBEZPIECZENIE MIENIA I ODPOWIEDZIALNOŚCI</t>
  </si>
  <si>
    <t>Suma:</t>
  </si>
  <si>
    <t>2020 rok</t>
  </si>
  <si>
    <t>2021 rok</t>
  </si>
  <si>
    <t>2023 rok</t>
  </si>
  <si>
    <t>2022 rok</t>
  </si>
  <si>
    <t>Nawierzchnia chodnika</t>
  </si>
  <si>
    <t>Brak informacji</t>
  </si>
  <si>
    <t>Nawiechnia drogi</t>
  </si>
  <si>
    <t>Zalanie</t>
  </si>
  <si>
    <t>Rezerwy</t>
  </si>
  <si>
    <r>
      <t xml:space="preserve">Suma w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:</t>
    </r>
  </si>
  <si>
    <t>Suma w zł:</t>
  </si>
  <si>
    <t>Łącznie suma odszkodowań za 4 lata (w zł):</t>
  </si>
  <si>
    <r>
      <t xml:space="preserve">Łącznie suma odszkodowań za 4 lata (w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):</t>
    </r>
  </si>
  <si>
    <t>III cz. zam. - UBEZPIECZENIE NNW</t>
  </si>
  <si>
    <t>II cz. zam. - UBEZPIECZENIE POJAZDÓW</t>
  </si>
  <si>
    <t>Brak szkód</t>
  </si>
  <si>
    <t>Uszkodzenie pojazdu</t>
  </si>
  <si>
    <t xml:space="preserve">Uszkodzenie pojazdu </t>
  </si>
  <si>
    <t>Załącznik nr 10 do SWZ - Szkodowość</t>
  </si>
  <si>
    <t>Załącznik nr 10a do SWZ - Szkodowość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</si>
</sst>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407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5" fontId="1" fillId="6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165" fontId="1" fillId="5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C232-F28D-4CBD-93AE-F8D5132A91A5}">
  <sheetPr>
    <pageSetUpPr fitToPage="1"/>
  </sheetPr>
  <dimension ref="A1:G191"/>
  <sheetViews>
    <sheetView tabSelected="1" view="pageBreakPreview" zoomScale="85" zoomScaleNormal="85" zoomScaleSheetLayoutView="85" workbookViewId="0">
      <selection activeCell="H21" sqref="H21"/>
    </sheetView>
  </sheetViews>
  <sheetFormatPr defaultRowHeight="15" x14ac:dyDescent="0.25"/>
  <cols>
    <col min="1" max="1" width="32.28515625" style="1" bestFit="1" customWidth="1"/>
    <col min="2" max="2" width="15.85546875" style="2" customWidth="1"/>
    <col min="3" max="3" width="105.28515625" style="17" customWidth="1"/>
    <col min="4" max="4" width="15.140625" style="1" customWidth="1"/>
    <col min="5" max="7" width="9.140625" style="1"/>
  </cols>
  <sheetData>
    <row r="1" spans="1:4" ht="15.75" x14ac:dyDescent="0.25">
      <c r="A1" s="5" t="s">
        <v>168</v>
      </c>
    </row>
    <row r="3" spans="1:4" x14ac:dyDescent="0.25">
      <c r="A3" s="4" t="s">
        <v>148</v>
      </c>
    </row>
    <row r="4" spans="1:4" x14ac:dyDescent="0.25">
      <c r="A4" s="14" t="s">
        <v>0</v>
      </c>
      <c r="B4" s="15" t="s">
        <v>1</v>
      </c>
      <c r="C4" s="18" t="s">
        <v>2</v>
      </c>
      <c r="D4" s="16" t="s">
        <v>3</v>
      </c>
    </row>
    <row r="5" spans="1:4" x14ac:dyDescent="0.25">
      <c r="A5" s="32" t="s">
        <v>150</v>
      </c>
      <c r="B5" s="32"/>
      <c r="C5" s="32"/>
      <c r="D5" s="32"/>
    </row>
    <row r="6" spans="1:4" x14ac:dyDescent="0.25">
      <c r="A6" s="9" t="s">
        <v>4</v>
      </c>
      <c r="B6" s="10">
        <v>44162</v>
      </c>
      <c r="C6" s="19" t="s">
        <v>156</v>
      </c>
      <c r="D6" s="23">
        <v>1500</v>
      </c>
    </row>
    <row r="7" spans="1:4" x14ac:dyDescent="0.25">
      <c r="A7" s="9" t="s">
        <v>7</v>
      </c>
      <c r="B7" s="10">
        <v>43831</v>
      </c>
      <c r="C7" s="20" t="s">
        <v>20</v>
      </c>
      <c r="D7" s="24">
        <v>222.75</v>
      </c>
    </row>
    <row r="8" spans="1:4" x14ac:dyDescent="0.25">
      <c r="A8" s="9" t="s">
        <v>14</v>
      </c>
      <c r="B8" s="10">
        <v>43956</v>
      </c>
      <c r="C8" s="20" t="s">
        <v>23</v>
      </c>
      <c r="D8" s="24">
        <v>323</v>
      </c>
    </row>
    <row r="9" spans="1:4" x14ac:dyDescent="0.25">
      <c r="A9" s="9" t="s">
        <v>7</v>
      </c>
      <c r="B9" s="10">
        <v>43969</v>
      </c>
      <c r="C9" s="20" t="s">
        <v>24</v>
      </c>
      <c r="D9" s="24">
        <v>300</v>
      </c>
    </row>
    <row r="10" spans="1:4" x14ac:dyDescent="0.25">
      <c r="A10" s="9" t="s">
        <v>7</v>
      </c>
      <c r="B10" s="10">
        <v>43923</v>
      </c>
      <c r="C10" s="20" t="s">
        <v>26</v>
      </c>
      <c r="D10" s="24">
        <v>247.68</v>
      </c>
    </row>
    <row r="11" spans="1:4" x14ac:dyDescent="0.25">
      <c r="A11" s="9" t="s">
        <v>5</v>
      </c>
      <c r="B11" s="10">
        <v>43972</v>
      </c>
      <c r="C11" s="20" t="s">
        <v>27</v>
      </c>
      <c r="D11" s="24">
        <v>700</v>
      </c>
    </row>
    <row r="12" spans="1:4" x14ac:dyDescent="0.25">
      <c r="A12" s="9" t="s">
        <v>4</v>
      </c>
      <c r="B12" s="10">
        <v>44064</v>
      </c>
      <c r="C12" s="20" t="s">
        <v>28</v>
      </c>
      <c r="D12" s="24">
        <v>11359.65</v>
      </c>
    </row>
    <row r="13" spans="1:4" x14ac:dyDescent="0.25">
      <c r="A13" s="9" t="s">
        <v>10</v>
      </c>
      <c r="B13" s="10">
        <v>44002</v>
      </c>
      <c r="C13" s="20" t="s">
        <v>29</v>
      </c>
      <c r="D13" s="24">
        <v>307.07</v>
      </c>
    </row>
    <row r="14" spans="1:4" x14ac:dyDescent="0.25">
      <c r="A14" s="9" t="s">
        <v>5</v>
      </c>
      <c r="B14" s="10">
        <v>44118</v>
      </c>
      <c r="C14" s="20" t="s">
        <v>30</v>
      </c>
      <c r="D14" s="24">
        <v>3118.75</v>
      </c>
    </row>
    <row r="15" spans="1:4" x14ac:dyDescent="0.25">
      <c r="A15" s="9" t="s">
        <v>7</v>
      </c>
      <c r="B15" s="10">
        <v>44129</v>
      </c>
      <c r="C15" s="20" t="s">
        <v>31</v>
      </c>
      <c r="D15" s="24">
        <v>912.66</v>
      </c>
    </row>
    <row r="16" spans="1:4" x14ac:dyDescent="0.25">
      <c r="A16" s="9" t="s">
        <v>5</v>
      </c>
      <c r="B16" s="10">
        <v>44138</v>
      </c>
      <c r="C16" s="20" t="s">
        <v>32</v>
      </c>
      <c r="D16" s="24">
        <v>1380.47</v>
      </c>
    </row>
    <row r="17" spans="1:4" x14ac:dyDescent="0.25">
      <c r="A17" s="9" t="s">
        <v>7</v>
      </c>
      <c r="B17" s="10">
        <v>44141</v>
      </c>
      <c r="C17" s="20" t="s">
        <v>22</v>
      </c>
      <c r="D17" s="24">
        <v>316.8</v>
      </c>
    </row>
    <row r="18" spans="1:4" ht="25.5" x14ac:dyDescent="0.25">
      <c r="A18" s="9" t="s">
        <v>14</v>
      </c>
      <c r="B18" s="10">
        <v>44153</v>
      </c>
      <c r="C18" s="20" t="s">
        <v>33</v>
      </c>
      <c r="D18" s="24">
        <v>927.32</v>
      </c>
    </row>
    <row r="19" spans="1:4" x14ac:dyDescent="0.25">
      <c r="A19" s="9" t="s">
        <v>5</v>
      </c>
      <c r="B19" s="10">
        <v>43902</v>
      </c>
      <c r="C19" s="20" t="s">
        <v>71</v>
      </c>
      <c r="D19" s="24">
        <v>1007.19</v>
      </c>
    </row>
    <row r="20" spans="1:4" x14ac:dyDescent="0.25">
      <c r="A20" s="9" t="s">
        <v>7</v>
      </c>
      <c r="B20" s="10">
        <v>43894</v>
      </c>
      <c r="C20" s="20" t="s">
        <v>19</v>
      </c>
      <c r="D20" s="24">
        <v>384</v>
      </c>
    </row>
    <row r="21" spans="1:4" x14ac:dyDescent="0.25">
      <c r="A21" s="9" t="s">
        <v>5</v>
      </c>
      <c r="B21" s="10">
        <v>43997</v>
      </c>
      <c r="C21" s="20" t="s">
        <v>72</v>
      </c>
      <c r="D21" s="24">
        <v>3813</v>
      </c>
    </row>
    <row r="22" spans="1:4" x14ac:dyDescent="0.25">
      <c r="A22" s="9" t="s">
        <v>7</v>
      </c>
      <c r="B22" s="10">
        <v>44006</v>
      </c>
      <c r="C22" s="20" t="s">
        <v>73</v>
      </c>
      <c r="D22" s="24">
        <v>600</v>
      </c>
    </row>
    <row r="23" spans="1:4" x14ac:dyDescent="0.25">
      <c r="A23" s="9" t="s">
        <v>10</v>
      </c>
      <c r="B23" s="10">
        <v>44143</v>
      </c>
      <c r="C23" s="20" t="s">
        <v>74</v>
      </c>
      <c r="D23" s="24">
        <v>2016.79</v>
      </c>
    </row>
    <row r="24" spans="1:4" x14ac:dyDescent="0.25">
      <c r="A24" s="9" t="s">
        <v>7</v>
      </c>
      <c r="B24" s="10">
        <v>44141</v>
      </c>
      <c r="C24" s="20" t="s">
        <v>22</v>
      </c>
      <c r="D24" s="24">
        <v>297</v>
      </c>
    </row>
    <row r="25" spans="1:4" x14ac:dyDescent="0.25">
      <c r="A25" s="9" t="s">
        <v>7</v>
      </c>
      <c r="B25" s="10">
        <v>44062</v>
      </c>
      <c r="C25" s="20" t="s">
        <v>18</v>
      </c>
      <c r="D25" s="24">
        <v>307.8</v>
      </c>
    </row>
    <row r="26" spans="1:4" x14ac:dyDescent="0.25">
      <c r="A26" s="9" t="s">
        <v>5</v>
      </c>
      <c r="B26" s="10">
        <v>44120</v>
      </c>
      <c r="C26" s="20" t="s">
        <v>84</v>
      </c>
      <c r="D26" s="24">
        <v>1200</v>
      </c>
    </row>
    <row r="27" spans="1:4" x14ac:dyDescent="0.25">
      <c r="A27" s="9" t="s">
        <v>10</v>
      </c>
      <c r="B27" s="10">
        <v>44143</v>
      </c>
      <c r="C27" s="20" t="s">
        <v>85</v>
      </c>
      <c r="D27" s="24">
        <v>1804.05</v>
      </c>
    </row>
    <row r="28" spans="1:4" x14ac:dyDescent="0.25">
      <c r="A28" s="9" t="s">
        <v>5</v>
      </c>
      <c r="B28" s="10">
        <v>44153</v>
      </c>
      <c r="C28" s="20" t="s">
        <v>86</v>
      </c>
      <c r="D28" s="24">
        <v>620.26</v>
      </c>
    </row>
    <row r="29" spans="1:4" x14ac:dyDescent="0.25">
      <c r="A29" s="9" t="s">
        <v>7</v>
      </c>
      <c r="B29" s="10">
        <v>43840</v>
      </c>
      <c r="C29" s="20" t="s">
        <v>99</v>
      </c>
      <c r="D29" s="24">
        <v>200</v>
      </c>
    </row>
    <row r="30" spans="1:4" x14ac:dyDescent="0.25">
      <c r="A30" s="9" t="s">
        <v>7</v>
      </c>
      <c r="B30" s="10">
        <v>43894</v>
      </c>
      <c r="C30" s="20" t="s">
        <v>19</v>
      </c>
      <c r="D30" s="24">
        <v>677.16</v>
      </c>
    </row>
    <row r="31" spans="1:4" x14ac:dyDescent="0.25">
      <c r="A31" s="9" t="s">
        <v>7</v>
      </c>
      <c r="B31" s="10">
        <v>43926</v>
      </c>
      <c r="C31" s="20" t="s">
        <v>21</v>
      </c>
      <c r="D31" s="24">
        <v>247.68</v>
      </c>
    </row>
    <row r="32" spans="1:4" ht="25.5" x14ac:dyDescent="0.25">
      <c r="A32" s="9" t="s">
        <v>5</v>
      </c>
      <c r="B32" s="10">
        <v>44025</v>
      </c>
      <c r="C32" s="20" t="s">
        <v>100</v>
      </c>
      <c r="D32" s="24">
        <v>50000</v>
      </c>
    </row>
    <row r="33" spans="1:4" ht="25.5" x14ac:dyDescent="0.25">
      <c r="A33" s="9" t="s">
        <v>5</v>
      </c>
      <c r="B33" s="10">
        <v>44032</v>
      </c>
      <c r="C33" s="20" t="s">
        <v>101</v>
      </c>
      <c r="D33" s="24">
        <v>553.5</v>
      </c>
    </row>
    <row r="34" spans="1:4" ht="25.5" x14ac:dyDescent="0.25">
      <c r="A34" s="9" t="s">
        <v>5</v>
      </c>
      <c r="B34" s="10">
        <v>44119</v>
      </c>
      <c r="C34" s="20" t="s">
        <v>102</v>
      </c>
      <c r="D34" s="24">
        <v>14760</v>
      </c>
    </row>
    <row r="35" spans="1:4" ht="25.5" x14ac:dyDescent="0.25">
      <c r="A35" s="9" t="s">
        <v>5</v>
      </c>
      <c r="B35" s="10">
        <v>44185</v>
      </c>
      <c r="C35" s="20" t="s">
        <v>103</v>
      </c>
      <c r="D35" s="24">
        <v>1671.07</v>
      </c>
    </row>
    <row r="36" spans="1:4" x14ac:dyDescent="0.25">
      <c r="A36" s="9" t="s">
        <v>7</v>
      </c>
      <c r="B36" s="10">
        <v>43889</v>
      </c>
      <c r="C36" s="20" t="s">
        <v>121</v>
      </c>
      <c r="D36" s="24">
        <v>247.68</v>
      </c>
    </row>
    <row r="37" spans="1:4" x14ac:dyDescent="0.25">
      <c r="A37" s="9" t="s">
        <v>10</v>
      </c>
      <c r="B37" s="10">
        <v>44012</v>
      </c>
      <c r="C37" s="20" t="s">
        <v>122</v>
      </c>
      <c r="D37" s="24">
        <v>2810</v>
      </c>
    </row>
    <row r="38" spans="1:4" x14ac:dyDescent="0.25">
      <c r="A38" s="9" t="s">
        <v>4</v>
      </c>
      <c r="B38" s="10">
        <v>44073</v>
      </c>
      <c r="C38" s="20" t="s">
        <v>25</v>
      </c>
      <c r="D38" s="24">
        <v>3067.96</v>
      </c>
    </row>
    <row r="39" spans="1:4" x14ac:dyDescent="0.25">
      <c r="A39" s="9" t="s">
        <v>5</v>
      </c>
      <c r="B39" s="10">
        <v>44170</v>
      </c>
      <c r="C39" s="20" t="s">
        <v>124</v>
      </c>
      <c r="D39" s="24">
        <v>3103.79</v>
      </c>
    </row>
    <row r="40" spans="1:4" x14ac:dyDescent="0.25">
      <c r="A40" s="9" t="s">
        <v>7</v>
      </c>
      <c r="B40" s="10">
        <v>43949</v>
      </c>
      <c r="C40" s="20" t="s">
        <v>132</v>
      </c>
      <c r="D40" s="24">
        <v>250</v>
      </c>
    </row>
    <row r="41" spans="1:4" x14ac:dyDescent="0.25">
      <c r="A41" s="9" t="s">
        <v>7</v>
      </c>
      <c r="B41" s="10">
        <v>43942</v>
      </c>
      <c r="C41" s="20" t="s">
        <v>133</v>
      </c>
      <c r="D41" s="24">
        <v>912.66</v>
      </c>
    </row>
    <row r="42" spans="1:4" x14ac:dyDescent="0.25">
      <c r="A42" s="9" t="s">
        <v>12</v>
      </c>
      <c r="B42" s="10">
        <v>44137</v>
      </c>
      <c r="C42" s="20" t="s">
        <v>155</v>
      </c>
      <c r="D42" s="24">
        <v>415.8</v>
      </c>
    </row>
    <row r="43" spans="1:4" x14ac:dyDescent="0.25">
      <c r="A43" s="9" t="s">
        <v>10</v>
      </c>
      <c r="B43" s="10">
        <v>44025</v>
      </c>
      <c r="C43" s="20" t="s">
        <v>157</v>
      </c>
      <c r="D43" s="24">
        <v>2000</v>
      </c>
    </row>
    <row r="44" spans="1:4" ht="12" customHeight="1" x14ac:dyDescent="0.25">
      <c r="A44" s="31" t="s">
        <v>160</v>
      </c>
      <c r="B44" s="31"/>
      <c r="C44" s="31"/>
      <c r="D44" s="12">
        <f>SUM(D6:D43)</f>
        <v>114583.54000000002</v>
      </c>
    </row>
    <row r="45" spans="1:4" x14ac:dyDescent="0.25">
      <c r="A45" s="32" t="s">
        <v>151</v>
      </c>
      <c r="B45" s="32"/>
      <c r="C45" s="32"/>
      <c r="D45" s="32"/>
    </row>
    <row r="46" spans="1:4" x14ac:dyDescent="0.25">
      <c r="A46" s="9" t="s">
        <v>7</v>
      </c>
      <c r="B46" s="10">
        <v>44216</v>
      </c>
      <c r="C46" s="20" t="s">
        <v>34</v>
      </c>
      <c r="D46" s="24">
        <v>250</v>
      </c>
    </row>
    <row r="47" spans="1:4" x14ac:dyDescent="0.25">
      <c r="A47" s="9" t="s">
        <v>12</v>
      </c>
      <c r="B47" s="10">
        <v>44223</v>
      </c>
      <c r="C47" s="20" t="s">
        <v>155</v>
      </c>
      <c r="D47" s="24">
        <v>200</v>
      </c>
    </row>
    <row r="48" spans="1:4" x14ac:dyDescent="0.25">
      <c r="A48" s="9" t="s">
        <v>4</v>
      </c>
      <c r="B48" s="10">
        <v>44242</v>
      </c>
      <c r="C48" s="20" t="s">
        <v>154</v>
      </c>
      <c r="D48" s="24">
        <v>20000</v>
      </c>
    </row>
    <row r="49" spans="1:4" x14ac:dyDescent="0.25">
      <c r="A49" s="9" t="s">
        <v>7</v>
      </c>
      <c r="B49" s="10">
        <v>44287</v>
      </c>
      <c r="C49" s="20" t="s">
        <v>35</v>
      </c>
      <c r="D49" s="24">
        <v>243.9</v>
      </c>
    </row>
    <row r="50" spans="1:4" x14ac:dyDescent="0.25">
      <c r="A50" s="9" t="s">
        <v>10</v>
      </c>
      <c r="B50" s="10">
        <v>44403</v>
      </c>
      <c r="C50" s="20" t="s">
        <v>36</v>
      </c>
      <c r="D50" s="24">
        <v>1454.35</v>
      </c>
    </row>
    <row r="51" spans="1:4" x14ac:dyDescent="0.25">
      <c r="A51" s="9" t="s">
        <v>15</v>
      </c>
      <c r="B51" s="10">
        <v>44426</v>
      </c>
      <c r="C51" s="20" t="s">
        <v>38</v>
      </c>
      <c r="D51" s="24">
        <v>7850</v>
      </c>
    </row>
    <row r="52" spans="1:4" ht="25.5" x14ac:dyDescent="0.25">
      <c r="A52" s="9" t="s">
        <v>5</v>
      </c>
      <c r="B52" s="10">
        <v>44360</v>
      </c>
      <c r="C52" s="20" t="s">
        <v>39</v>
      </c>
      <c r="D52" s="24">
        <v>829.02</v>
      </c>
    </row>
    <row r="53" spans="1:4" x14ac:dyDescent="0.25">
      <c r="A53" s="9" t="s">
        <v>15</v>
      </c>
      <c r="B53" s="10">
        <v>44461</v>
      </c>
      <c r="C53" s="20" t="s">
        <v>40</v>
      </c>
      <c r="D53" s="24">
        <v>2410.8000000000002</v>
      </c>
    </row>
    <row r="54" spans="1:4" x14ac:dyDescent="0.25">
      <c r="A54" s="9" t="s">
        <v>7</v>
      </c>
      <c r="B54" s="10">
        <v>44515</v>
      </c>
      <c r="C54" s="20" t="s">
        <v>41</v>
      </c>
      <c r="D54" s="24">
        <v>390.24</v>
      </c>
    </row>
    <row r="55" spans="1:4" x14ac:dyDescent="0.25">
      <c r="A55" s="9" t="s">
        <v>14</v>
      </c>
      <c r="B55" s="10">
        <v>44553</v>
      </c>
      <c r="C55" s="20" t="s">
        <v>42</v>
      </c>
      <c r="D55" s="24">
        <v>3477</v>
      </c>
    </row>
    <row r="56" spans="1:4" x14ac:dyDescent="0.25">
      <c r="A56" s="9" t="s">
        <v>10</v>
      </c>
      <c r="B56" s="10">
        <v>44505</v>
      </c>
      <c r="C56" s="20" t="s">
        <v>58</v>
      </c>
      <c r="D56" s="24">
        <v>4909.76</v>
      </c>
    </row>
    <row r="57" spans="1:4" x14ac:dyDescent="0.25">
      <c r="A57" s="9" t="s">
        <v>5</v>
      </c>
      <c r="B57" s="10">
        <v>44277</v>
      </c>
      <c r="C57" s="20" t="s">
        <v>75</v>
      </c>
      <c r="D57" s="24">
        <v>2108.13</v>
      </c>
    </row>
    <row r="58" spans="1:4" x14ac:dyDescent="0.25">
      <c r="A58" s="9" t="s">
        <v>5</v>
      </c>
      <c r="B58" s="10">
        <v>44342</v>
      </c>
      <c r="C58" s="20" t="s">
        <v>76</v>
      </c>
      <c r="D58" s="24">
        <v>1200.5999999999999</v>
      </c>
    </row>
    <row r="59" spans="1:4" x14ac:dyDescent="0.25">
      <c r="A59" s="9" t="s">
        <v>5</v>
      </c>
      <c r="B59" s="10">
        <v>44419</v>
      </c>
      <c r="C59" s="20" t="s">
        <v>77</v>
      </c>
      <c r="D59" s="24">
        <v>5788.88</v>
      </c>
    </row>
    <row r="60" spans="1:4" x14ac:dyDescent="0.25">
      <c r="A60" s="9" t="s">
        <v>10</v>
      </c>
      <c r="B60" s="10">
        <v>44354</v>
      </c>
      <c r="C60" s="20" t="s">
        <v>87</v>
      </c>
      <c r="D60" s="24">
        <v>11653.99</v>
      </c>
    </row>
    <row r="61" spans="1:4" x14ac:dyDescent="0.25">
      <c r="A61" s="9" t="s">
        <v>10</v>
      </c>
      <c r="B61" s="10">
        <v>44372</v>
      </c>
      <c r="C61" s="20" t="s">
        <v>88</v>
      </c>
      <c r="D61" s="24">
        <v>1152.07</v>
      </c>
    </row>
    <row r="62" spans="1:4" x14ac:dyDescent="0.25">
      <c r="A62" s="9" t="s">
        <v>5</v>
      </c>
      <c r="B62" s="10">
        <v>44363</v>
      </c>
      <c r="C62" s="20" t="s">
        <v>89</v>
      </c>
      <c r="D62" s="24">
        <v>2100</v>
      </c>
    </row>
    <row r="63" spans="1:4" ht="25.5" x14ac:dyDescent="0.25">
      <c r="A63" s="9" t="s">
        <v>5</v>
      </c>
      <c r="B63" s="10">
        <v>44208</v>
      </c>
      <c r="C63" s="20" t="s">
        <v>104</v>
      </c>
      <c r="D63" s="24">
        <v>8141.37</v>
      </c>
    </row>
    <row r="64" spans="1:4" x14ac:dyDescent="0.25">
      <c r="A64" s="9" t="s">
        <v>7</v>
      </c>
      <c r="B64" s="10">
        <v>44298</v>
      </c>
      <c r="C64" s="20" t="s">
        <v>113</v>
      </c>
      <c r="D64" s="24">
        <v>870</v>
      </c>
    </row>
    <row r="65" spans="1:4" x14ac:dyDescent="0.25">
      <c r="A65" s="9" t="s">
        <v>7</v>
      </c>
      <c r="B65" s="10">
        <v>44326</v>
      </c>
      <c r="C65" s="20" t="s">
        <v>114</v>
      </c>
      <c r="D65" s="24">
        <v>1190</v>
      </c>
    </row>
    <row r="66" spans="1:4" x14ac:dyDescent="0.25">
      <c r="A66" s="9" t="s">
        <v>10</v>
      </c>
      <c r="B66" s="10">
        <v>44504</v>
      </c>
      <c r="C66" s="20" t="s">
        <v>117</v>
      </c>
      <c r="D66" s="24">
        <v>4500</v>
      </c>
    </row>
    <row r="67" spans="1:4" x14ac:dyDescent="0.25">
      <c r="A67" s="9" t="s">
        <v>15</v>
      </c>
      <c r="B67" s="10">
        <v>44284</v>
      </c>
      <c r="C67" s="20" t="s">
        <v>123</v>
      </c>
      <c r="D67" s="24">
        <v>410</v>
      </c>
    </row>
    <row r="68" spans="1:4" x14ac:dyDescent="0.25">
      <c r="A68" s="9" t="s">
        <v>5</v>
      </c>
      <c r="B68" s="10">
        <v>44321</v>
      </c>
      <c r="C68" s="20" t="s">
        <v>125</v>
      </c>
      <c r="D68" s="24">
        <v>12700</v>
      </c>
    </row>
    <row r="69" spans="1:4" x14ac:dyDescent="0.25">
      <c r="A69" s="9" t="s">
        <v>4</v>
      </c>
      <c r="B69" s="10">
        <v>44462</v>
      </c>
      <c r="C69" s="20" t="s">
        <v>126</v>
      </c>
      <c r="D69" s="24">
        <v>15708.45</v>
      </c>
    </row>
    <row r="70" spans="1:4" x14ac:dyDescent="0.25">
      <c r="A70" s="9" t="s">
        <v>4</v>
      </c>
      <c r="B70" s="10">
        <v>44505</v>
      </c>
      <c r="C70" s="20" t="s">
        <v>127</v>
      </c>
      <c r="D70" s="24">
        <v>2800</v>
      </c>
    </row>
    <row r="71" spans="1:4" ht="25.5" x14ac:dyDescent="0.25">
      <c r="A71" s="9" t="s">
        <v>15</v>
      </c>
      <c r="B71" s="10">
        <v>44518</v>
      </c>
      <c r="C71" s="20" t="s">
        <v>128</v>
      </c>
      <c r="D71" s="24">
        <v>553</v>
      </c>
    </row>
    <row r="72" spans="1:4" x14ac:dyDescent="0.25">
      <c r="A72" s="9" t="s">
        <v>14</v>
      </c>
      <c r="B72" s="10">
        <v>44201</v>
      </c>
      <c r="C72" s="20" t="s">
        <v>134</v>
      </c>
      <c r="D72" s="24">
        <v>711.22</v>
      </c>
    </row>
    <row r="73" spans="1:4" ht="25.5" x14ac:dyDescent="0.25">
      <c r="A73" s="9" t="s">
        <v>14</v>
      </c>
      <c r="B73" s="10">
        <v>44235</v>
      </c>
      <c r="C73" s="20" t="s">
        <v>135</v>
      </c>
      <c r="D73" s="24">
        <v>2306</v>
      </c>
    </row>
    <row r="74" spans="1:4" x14ac:dyDescent="0.25">
      <c r="A74" s="9" t="s">
        <v>15</v>
      </c>
      <c r="B74" s="10">
        <v>44280</v>
      </c>
      <c r="C74" s="20" t="s">
        <v>136</v>
      </c>
      <c r="D74" s="24">
        <v>1154.47</v>
      </c>
    </row>
    <row r="75" spans="1:4" x14ac:dyDescent="0.25">
      <c r="A75" s="9" t="s">
        <v>5</v>
      </c>
      <c r="B75" s="10">
        <v>44389</v>
      </c>
      <c r="C75" s="20" t="s">
        <v>137</v>
      </c>
      <c r="D75" s="24">
        <v>1107</v>
      </c>
    </row>
    <row r="76" spans="1:4" x14ac:dyDescent="0.25">
      <c r="A76" s="9" t="s">
        <v>10</v>
      </c>
      <c r="B76" s="10">
        <v>44228</v>
      </c>
      <c r="C76" s="20" t="s">
        <v>138</v>
      </c>
      <c r="D76" s="24">
        <v>2173</v>
      </c>
    </row>
    <row r="77" spans="1:4" x14ac:dyDescent="0.25">
      <c r="A77" s="9" t="s">
        <v>5</v>
      </c>
      <c r="B77" s="10">
        <v>44429</v>
      </c>
      <c r="C77" s="20" t="s">
        <v>139</v>
      </c>
      <c r="D77" s="24">
        <v>6442.28</v>
      </c>
    </row>
    <row r="78" spans="1:4" x14ac:dyDescent="0.25">
      <c r="A78" s="9" t="s">
        <v>7</v>
      </c>
      <c r="B78" s="10">
        <v>44550</v>
      </c>
      <c r="C78" s="20" t="s">
        <v>20</v>
      </c>
      <c r="D78" s="24">
        <v>750</v>
      </c>
    </row>
    <row r="79" spans="1:4" x14ac:dyDescent="0.25">
      <c r="A79" s="9" t="s">
        <v>10</v>
      </c>
      <c r="B79" s="10">
        <v>44270</v>
      </c>
      <c r="C79" s="20" t="s">
        <v>155</v>
      </c>
      <c r="D79" s="24">
        <v>896.18</v>
      </c>
    </row>
    <row r="80" spans="1:4" x14ac:dyDescent="0.25">
      <c r="A80" s="31" t="s">
        <v>160</v>
      </c>
      <c r="B80" s="31"/>
      <c r="C80" s="31"/>
      <c r="D80" s="12">
        <f>SUM(D46:D79)</f>
        <v>128431.70999999998</v>
      </c>
    </row>
    <row r="81" spans="1:4" x14ac:dyDescent="0.25">
      <c r="A81" s="32" t="s">
        <v>153</v>
      </c>
      <c r="B81" s="32"/>
      <c r="C81" s="32"/>
      <c r="D81" s="32"/>
    </row>
    <row r="82" spans="1:4" x14ac:dyDescent="0.25">
      <c r="A82" s="9" t="s">
        <v>5</v>
      </c>
      <c r="B82" s="10">
        <v>44873</v>
      </c>
      <c r="C82" s="20" t="s">
        <v>6</v>
      </c>
      <c r="D82" s="24">
        <v>990</v>
      </c>
    </row>
    <row r="83" spans="1:4" x14ac:dyDescent="0.25">
      <c r="A83" s="9" t="s">
        <v>10</v>
      </c>
      <c r="B83" s="10">
        <v>44668</v>
      </c>
      <c r="C83" s="20" t="s">
        <v>13</v>
      </c>
      <c r="D83" s="24">
        <v>1000</v>
      </c>
    </row>
    <row r="84" spans="1:4" x14ac:dyDescent="0.25">
      <c r="A84" s="9" t="s">
        <v>5</v>
      </c>
      <c r="B84" s="10">
        <v>44591</v>
      </c>
      <c r="C84" s="20" t="s">
        <v>43</v>
      </c>
      <c r="D84" s="24">
        <v>2840.08</v>
      </c>
    </row>
    <row r="85" spans="1:4" x14ac:dyDescent="0.25">
      <c r="A85" s="9" t="s">
        <v>5</v>
      </c>
      <c r="B85" s="10">
        <v>44591</v>
      </c>
      <c r="C85" s="20" t="s">
        <v>44</v>
      </c>
      <c r="D85" s="24">
        <v>21000</v>
      </c>
    </row>
    <row r="86" spans="1:4" x14ac:dyDescent="0.25">
      <c r="A86" s="9" t="s">
        <v>14</v>
      </c>
      <c r="B86" s="10">
        <v>44606</v>
      </c>
      <c r="C86" s="20" t="s">
        <v>45</v>
      </c>
      <c r="D86" s="24">
        <v>3931.31</v>
      </c>
    </row>
    <row r="87" spans="1:4" x14ac:dyDescent="0.25">
      <c r="A87" s="9" t="s">
        <v>5</v>
      </c>
      <c r="B87" s="10">
        <v>44612</v>
      </c>
      <c r="C87" s="20" t="s">
        <v>47</v>
      </c>
      <c r="D87" s="24">
        <v>700</v>
      </c>
    </row>
    <row r="88" spans="1:4" x14ac:dyDescent="0.25">
      <c r="A88" s="9" t="s">
        <v>5</v>
      </c>
      <c r="B88" s="10">
        <v>44611</v>
      </c>
      <c r="C88" s="20" t="s">
        <v>48</v>
      </c>
      <c r="D88" s="24">
        <v>1000</v>
      </c>
    </row>
    <row r="89" spans="1:4" x14ac:dyDescent="0.25">
      <c r="A89" s="9" t="s">
        <v>5</v>
      </c>
      <c r="B89" s="10">
        <v>44620</v>
      </c>
      <c r="C89" s="20" t="s">
        <v>49</v>
      </c>
      <c r="D89" s="24">
        <v>7359.6</v>
      </c>
    </row>
    <row r="90" spans="1:4" x14ac:dyDescent="0.25">
      <c r="A90" s="9" t="s">
        <v>7</v>
      </c>
      <c r="B90" s="10">
        <v>44606</v>
      </c>
      <c r="C90" s="20" t="s">
        <v>50</v>
      </c>
      <c r="D90" s="24">
        <v>840</v>
      </c>
    </row>
    <row r="91" spans="1:4" x14ac:dyDescent="0.25">
      <c r="A91" s="9" t="s">
        <v>7</v>
      </c>
      <c r="B91" s="10">
        <v>44599</v>
      </c>
      <c r="C91" s="20" t="s">
        <v>51</v>
      </c>
      <c r="D91" s="24">
        <v>290</v>
      </c>
    </row>
    <row r="92" spans="1:4" x14ac:dyDescent="0.25">
      <c r="A92" s="9" t="s">
        <v>5</v>
      </c>
      <c r="B92" s="10">
        <v>44641</v>
      </c>
      <c r="C92" s="20" t="s">
        <v>52</v>
      </c>
      <c r="D92" s="24">
        <v>16994.78</v>
      </c>
    </row>
    <row r="93" spans="1:4" x14ac:dyDescent="0.25">
      <c r="A93" s="9" t="s">
        <v>15</v>
      </c>
      <c r="B93" s="10">
        <v>44721</v>
      </c>
      <c r="C93" s="20" t="s">
        <v>53</v>
      </c>
      <c r="D93" s="24">
        <v>13549.13</v>
      </c>
    </row>
    <row r="94" spans="1:4" x14ac:dyDescent="0.25">
      <c r="A94" s="9" t="s">
        <v>10</v>
      </c>
      <c r="B94" s="10">
        <v>44611</v>
      </c>
      <c r="C94" s="20" t="s">
        <v>54</v>
      </c>
      <c r="D94" s="24">
        <v>4200</v>
      </c>
    </row>
    <row r="95" spans="1:4" x14ac:dyDescent="0.25">
      <c r="A95" s="9" t="s">
        <v>7</v>
      </c>
      <c r="B95" s="10">
        <v>44690</v>
      </c>
      <c r="C95" s="20" t="s">
        <v>55</v>
      </c>
      <c r="D95" s="24">
        <v>612</v>
      </c>
    </row>
    <row r="96" spans="1:4" x14ac:dyDescent="0.25">
      <c r="A96" s="9" t="s">
        <v>5</v>
      </c>
      <c r="B96" s="10">
        <v>44821</v>
      </c>
      <c r="C96" s="20" t="s">
        <v>56</v>
      </c>
      <c r="D96" s="24">
        <v>1450.11</v>
      </c>
    </row>
    <row r="97" spans="1:4" x14ac:dyDescent="0.25">
      <c r="A97" s="9" t="s">
        <v>5</v>
      </c>
      <c r="B97" s="10">
        <v>44769</v>
      </c>
      <c r="C97" s="20" t="s">
        <v>57</v>
      </c>
      <c r="D97" s="24">
        <v>647.77</v>
      </c>
    </row>
    <row r="98" spans="1:4" x14ac:dyDescent="0.25">
      <c r="A98" s="9" t="s">
        <v>14</v>
      </c>
      <c r="B98" s="10">
        <v>44873</v>
      </c>
      <c r="C98" s="20" t="s">
        <v>59</v>
      </c>
      <c r="D98" s="24">
        <v>6500</v>
      </c>
    </row>
    <row r="99" spans="1:4" x14ac:dyDescent="0.25">
      <c r="A99" s="9" t="s">
        <v>10</v>
      </c>
      <c r="B99" s="10">
        <v>44841</v>
      </c>
      <c r="C99" s="20" t="s">
        <v>60</v>
      </c>
      <c r="D99" s="24">
        <v>799.06</v>
      </c>
    </row>
    <row r="100" spans="1:4" x14ac:dyDescent="0.25">
      <c r="A100" s="9" t="s">
        <v>10</v>
      </c>
      <c r="B100" s="10">
        <v>44841</v>
      </c>
      <c r="C100" s="20" t="s">
        <v>60</v>
      </c>
      <c r="D100" s="24">
        <v>259.14999999999998</v>
      </c>
    </row>
    <row r="101" spans="1:4" x14ac:dyDescent="0.25">
      <c r="A101" s="9" t="s">
        <v>10</v>
      </c>
      <c r="B101" s="10">
        <v>44900</v>
      </c>
      <c r="C101" s="20" t="s">
        <v>62</v>
      </c>
      <c r="D101" s="24">
        <v>652.24</v>
      </c>
    </row>
    <row r="102" spans="1:4" x14ac:dyDescent="0.25">
      <c r="A102" s="9" t="s">
        <v>14</v>
      </c>
      <c r="B102" s="10">
        <v>44718</v>
      </c>
      <c r="C102" s="20" t="s">
        <v>65</v>
      </c>
      <c r="D102" s="24">
        <v>1976</v>
      </c>
    </row>
    <row r="103" spans="1:4" x14ac:dyDescent="0.25">
      <c r="A103" s="9" t="s">
        <v>4</v>
      </c>
      <c r="B103" s="10">
        <v>44591</v>
      </c>
      <c r="C103" s="20" t="s">
        <v>67</v>
      </c>
      <c r="D103" s="24">
        <v>1543.77</v>
      </c>
    </row>
    <row r="104" spans="1:4" x14ac:dyDescent="0.25">
      <c r="A104" s="9" t="s">
        <v>5</v>
      </c>
      <c r="B104" s="10">
        <v>44755</v>
      </c>
      <c r="C104" s="20" t="s">
        <v>68</v>
      </c>
      <c r="D104" s="24">
        <v>4527.54</v>
      </c>
    </row>
    <row r="105" spans="1:4" x14ac:dyDescent="0.25">
      <c r="A105" s="9" t="s">
        <v>5</v>
      </c>
      <c r="B105" s="10">
        <v>44590</v>
      </c>
      <c r="C105" s="20" t="s">
        <v>78</v>
      </c>
      <c r="D105" s="24">
        <v>4157.96</v>
      </c>
    </row>
    <row r="106" spans="1:4" x14ac:dyDescent="0.25">
      <c r="A106" s="9" t="s">
        <v>5</v>
      </c>
      <c r="B106" s="10">
        <v>44591</v>
      </c>
      <c r="C106" s="20" t="s">
        <v>79</v>
      </c>
      <c r="D106" s="24">
        <v>3000</v>
      </c>
    </row>
    <row r="107" spans="1:4" x14ac:dyDescent="0.25">
      <c r="A107" s="9" t="s">
        <v>5</v>
      </c>
      <c r="B107" s="10">
        <v>44609</v>
      </c>
      <c r="C107" s="20" t="s">
        <v>80</v>
      </c>
      <c r="D107" s="24">
        <v>3495.25</v>
      </c>
    </row>
    <row r="108" spans="1:4" ht="25.5" x14ac:dyDescent="0.25">
      <c r="A108" s="9" t="s">
        <v>5</v>
      </c>
      <c r="B108" s="10">
        <v>44592</v>
      </c>
      <c r="C108" s="20" t="s">
        <v>90</v>
      </c>
      <c r="D108" s="24">
        <v>505.84</v>
      </c>
    </row>
    <row r="109" spans="1:4" x14ac:dyDescent="0.25">
      <c r="A109" s="9" t="s">
        <v>5</v>
      </c>
      <c r="B109" s="10">
        <v>44613</v>
      </c>
      <c r="C109" s="20" t="s">
        <v>91</v>
      </c>
      <c r="D109" s="24">
        <v>128000</v>
      </c>
    </row>
    <row r="110" spans="1:4" ht="25.5" x14ac:dyDescent="0.25">
      <c r="A110" s="9" t="s">
        <v>5</v>
      </c>
      <c r="B110" s="10">
        <v>44658</v>
      </c>
      <c r="C110" s="20" t="s">
        <v>92</v>
      </c>
      <c r="D110" s="24">
        <v>526.15</v>
      </c>
    </row>
    <row r="111" spans="1:4" x14ac:dyDescent="0.25">
      <c r="A111" s="9" t="s">
        <v>5</v>
      </c>
      <c r="B111" s="10">
        <v>44692</v>
      </c>
      <c r="C111" s="20" t="s">
        <v>93</v>
      </c>
      <c r="D111" s="24">
        <v>1908.86</v>
      </c>
    </row>
    <row r="112" spans="1:4" x14ac:dyDescent="0.25">
      <c r="A112" s="9" t="s">
        <v>7</v>
      </c>
      <c r="B112" s="10">
        <v>44727</v>
      </c>
      <c r="C112" s="20" t="s">
        <v>19</v>
      </c>
      <c r="D112" s="24">
        <v>1500</v>
      </c>
    </row>
    <row r="113" spans="1:5" ht="25.5" x14ac:dyDescent="0.25">
      <c r="A113" s="9" t="s">
        <v>10</v>
      </c>
      <c r="B113" s="10">
        <v>44809</v>
      </c>
      <c r="C113" s="20" t="s">
        <v>94</v>
      </c>
      <c r="D113" s="24">
        <v>1500</v>
      </c>
    </row>
    <row r="114" spans="1:5" x14ac:dyDescent="0.25">
      <c r="A114" s="9" t="s">
        <v>5</v>
      </c>
      <c r="B114" s="10">
        <v>44578</v>
      </c>
      <c r="C114" s="20" t="s">
        <v>95</v>
      </c>
      <c r="D114" s="24">
        <v>5289.46</v>
      </c>
    </row>
    <row r="115" spans="1:5" x14ac:dyDescent="0.25">
      <c r="A115" s="9" t="s">
        <v>14</v>
      </c>
      <c r="B115" s="10">
        <v>44858</v>
      </c>
      <c r="C115" s="20" t="s">
        <v>96</v>
      </c>
      <c r="D115" s="24">
        <v>1299</v>
      </c>
    </row>
    <row r="116" spans="1:5" x14ac:dyDescent="0.25">
      <c r="A116" s="9" t="s">
        <v>10</v>
      </c>
      <c r="B116" s="10">
        <v>44812</v>
      </c>
      <c r="C116" s="20" t="s">
        <v>97</v>
      </c>
      <c r="D116" s="25">
        <v>1439.88</v>
      </c>
      <c r="E116"/>
    </row>
    <row r="117" spans="1:5" x14ac:dyDescent="0.25">
      <c r="A117" s="9" t="s">
        <v>7</v>
      </c>
      <c r="B117" s="10">
        <v>44915</v>
      </c>
      <c r="C117" s="20" t="s">
        <v>22</v>
      </c>
      <c r="D117" s="24">
        <v>1994.5</v>
      </c>
    </row>
    <row r="118" spans="1:5" x14ac:dyDescent="0.25">
      <c r="A118" s="9" t="s">
        <v>5</v>
      </c>
      <c r="B118" s="10">
        <v>44645</v>
      </c>
      <c r="C118" s="20" t="s">
        <v>105</v>
      </c>
      <c r="D118" s="24">
        <v>10131.77</v>
      </c>
    </row>
    <row r="119" spans="1:5" x14ac:dyDescent="0.25">
      <c r="A119" s="9" t="s">
        <v>10</v>
      </c>
      <c r="B119" s="10">
        <v>44708</v>
      </c>
      <c r="C119" s="20" t="s">
        <v>106</v>
      </c>
      <c r="D119" s="24">
        <v>404.34</v>
      </c>
    </row>
    <row r="120" spans="1:5" x14ac:dyDescent="0.25">
      <c r="A120" s="9" t="s">
        <v>15</v>
      </c>
      <c r="B120" s="10">
        <v>44707</v>
      </c>
      <c r="C120" s="20" t="s">
        <v>107</v>
      </c>
      <c r="D120" s="24">
        <v>5110.5200000000004</v>
      </c>
    </row>
    <row r="121" spans="1:5" x14ac:dyDescent="0.25">
      <c r="A121" s="9" t="s">
        <v>5</v>
      </c>
      <c r="B121" s="10">
        <v>44816</v>
      </c>
      <c r="C121" s="20" t="s">
        <v>108</v>
      </c>
      <c r="D121" s="24">
        <v>26444.06</v>
      </c>
    </row>
    <row r="122" spans="1:5" x14ac:dyDescent="0.25">
      <c r="A122" s="9" t="s">
        <v>7</v>
      </c>
      <c r="B122" s="10">
        <v>44627</v>
      </c>
      <c r="C122" s="20" t="s">
        <v>109</v>
      </c>
      <c r="D122" s="24">
        <v>725.05</v>
      </c>
    </row>
    <row r="123" spans="1:5" x14ac:dyDescent="0.25">
      <c r="A123" s="9" t="s">
        <v>10</v>
      </c>
      <c r="B123" s="10">
        <v>44594</v>
      </c>
      <c r="C123" s="20" t="s">
        <v>115</v>
      </c>
      <c r="D123" s="24">
        <v>16656.150000000001</v>
      </c>
    </row>
    <row r="124" spans="1:5" x14ac:dyDescent="0.25">
      <c r="A124" s="9" t="s">
        <v>10</v>
      </c>
      <c r="B124" s="10">
        <v>44596</v>
      </c>
      <c r="C124" s="20" t="s">
        <v>116</v>
      </c>
      <c r="D124" s="24">
        <v>750</v>
      </c>
    </row>
    <row r="125" spans="1:5" x14ac:dyDescent="0.25">
      <c r="A125" s="9" t="s">
        <v>15</v>
      </c>
      <c r="B125" s="10">
        <v>44795</v>
      </c>
      <c r="C125" s="20" t="s">
        <v>53</v>
      </c>
      <c r="D125" s="24">
        <v>13549.13</v>
      </c>
    </row>
    <row r="126" spans="1:5" x14ac:dyDescent="0.25">
      <c r="A126" s="9" t="s">
        <v>14</v>
      </c>
      <c r="B126" s="10">
        <v>44856</v>
      </c>
      <c r="C126" s="20" t="s">
        <v>118</v>
      </c>
      <c r="D126" s="24">
        <v>13000</v>
      </c>
    </row>
    <row r="127" spans="1:5" x14ac:dyDescent="0.25">
      <c r="A127" s="9" t="s">
        <v>4</v>
      </c>
      <c r="B127" s="10">
        <v>44885</v>
      </c>
      <c r="C127" s="20" t="s">
        <v>119</v>
      </c>
      <c r="D127" s="24">
        <v>8500</v>
      </c>
    </row>
    <row r="128" spans="1:5" x14ac:dyDescent="0.25">
      <c r="A128" s="9" t="s">
        <v>14</v>
      </c>
      <c r="B128" s="10">
        <v>44895</v>
      </c>
      <c r="C128" s="20" t="s">
        <v>120</v>
      </c>
      <c r="D128" s="24">
        <v>1200</v>
      </c>
    </row>
    <row r="129" spans="1:4" x14ac:dyDescent="0.25">
      <c r="A129" s="9" t="s">
        <v>5</v>
      </c>
      <c r="B129" s="10">
        <v>44591</v>
      </c>
      <c r="C129" s="20" t="s">
        <v>129</v>
      </c>
      <c r="D129" s="24">
        <v>12915</v>
      </c>
    </row>
    <row r="130" spans="1:4" x14ac:dyDescent="0.25">
      <c r="A130" s="9" t="s">
        <v>10</v>
      </c>
      <c r="B130" s="10">
        <v>44625</v>
      </c>
      <c r="C130" s="20" t="s">
        <v>140</v>
      </c>
      <c r="D130" s="24">
        <v>1500</v>
      </c>
    </row>
    <row r="131" spans="1:4" x14ac:dyDescent="0.25">
      <c r="A131" s="9" t="s">
        <v>7</v>
      </c>
      <c r="B131" s="10">
        <v>44677</v>
      </c>
      <c r="C131" s="20" t="s">
        <v>141</v>
      </c>
      <c r="D131" s="24">
        <v>658</v>
      </c>
    </row>
    <row r="132" spans="1:4" x14ac:dyDescent="0.25">
      <c r="A132" s="9" t="s">
        <v>7</v>
      </c>
      <c r="B132" s="10">
        <v>44671</v>
      </c>
      <c r="C132" s="20" t="s">
        <v>50</v>
      </c>
      <c r="D132" s="24">
        <v>1170</v>
      </c>
    </row>
    <row r="133" spans="1:4" x14ac:dyDescent="0.25">
      <c r="A133" s="9" t="s">
        <v>4</v>
      </c>
      <c r="B133" s="10">
        <v>44858</v>
      </c>
      <c r="C133" s="20" t="s">
        <v>142</v>
      </c>
      <c r="D133" s="24">
        <v>5000</v>
      </c>
    </row>
    <row r="134" spans="1:4" x14ac:dyDescent="0.25">
      <c r="A134" s="9" t="s">
        <v>14</v>
      </c>
      <c r="B134" s="10">
        <v>44867</v>
      </c>
      <c r="C134" s="20" t="s">
        <v>143</v>
      </c>
      <c r="D134" s="24">
        <v>1270</v>
      </c>
    </row>
    <row r="135" spans="1:4" x14ac:dyDescent="0.25">
      <c r="A135" s="9" t="s">
        <v>5</v>
      </c>
      <c r="B135" s="10">
        <v>44656</v>
      </c>
      <c r="C135" s="20" t="s">
        <v>155</v>
      </c>
      <c r="D135" s="24">
        <v>2767.5</v>
      </c>
    </row>
    <row r="136" spans="1:4" x14ac:dyDescent="0.25">
      <c r="A136" s="9" t="s">
        <v>5</v>
      </c>
      <c r="B136" s="10">
        <v>44612</v>
      </c>
      <c r="C136" s="20" t="s">
        <v>155</v>
      </c>
      <c r="D136" s="24">
        <v>1500</v>
      </c>
    </row>
    <row r="137" spans="1:4" x14ac:dyDescent="0.25">
      <c r="A137" s="9" t="s">
        <v>10</v>
      </c>
      <c r="B137" s="10">
        <v>44606</v>
      </c>
      <c r="C137" s="20" t="s">
        <v>155</v>
      </c>
      <c r="D137" s="24">
        <v>1483.01</v>
      </c>
    </row>
    <row r="138" spans="1:4" x14ac:dyDescent="0.25">
      <c r="A138" s="9" t="s">
        <v>10</v>
      </c>
      <c r="B138" s="10">
        <v>44754</v>
      </c>
      <c r="C138" s="20" t="s">
        <v>155</v>
      </c>
      <c r="D138" s="24">
        <v>4000</v>
      </c>
    </row>
    <row r="139" spans="1:4" x14ac:dyDescent="0.25">
      <c r="A139" s="9" t="s">
        <v>10</v>
      </c>
      <c r="B139" s="10">
        <v>44711</v>
      </c>
      <c r="C139" s="20" t="s">
        <v>155</v>
      </c>
      <c r="D139" s="24">
        <v>8000</v>
      </c>
    </row>
    <row r="140" spans="1:4" x14ac:dyDescent="0.25">
      <c r="A140" s="9" t="s">
        <v>10</v>
      </c>
      <c r="B140" s="10">
        <v>44887</v>
      </c>
      <c r="C140" s="20" t="s">
        <v>155</v>
      </c>
      <c r="D140" s="24">
        <v>300</v>
      </c>
    </row>
    <row r="141" spans="1:4" x14ac:dyDescent="0.25">
      <c r="A141" s="31" t="s">
        <v>160</v>
      </c>
      <c r="B141" s="31"/>
      <c r="C141" s="31"/>
      <c r="D141" s="12">
        <f>SUM(D117:D140,D82:D115)</f>
        <v>383874.08999999997</v>
      </c>
    </row>
    <row r="142" spans="1:4" x14ac:dyDescent="0.25">
      <c r="A142" s="31" t="s">
        <v>159</v>
      </c>
      <c r="B142" s="31"/>
      <c r="C142" s="31"/>
      <c r="D142" s="26">
        <f>SUM(D116)</f>
        <v>1439.88</v>
      </c>
    </row>
    <row r="143" spans="1:4" x14ac:dyDescent="0.25">
      <c r="A143" s="32" t="s">
        <v>152</v>
      </c>
      <c r="B143" s="32"/>
      <c r="C143" s="32"/>
      <c r="D143" s="32"/>
    </row>
    <row r="144" spans="1:4" x14ac:dyDescent="0.25">
      <c r="A144" s="9" t="s">
        <v>7</v>
      </c>
      <c r="B144" s="10">
        <v>45065</v>
      </c>
      <c r="C144" s="20" t="s">
        <v>8</v>
      </c>
      <c r="D144" s="24">
        <v>3575.94</v>
      </c>
    </row>
    <row r="145" spans="1:4" x14ac:dyDescent="0.25">
      <c r="A145" s="9" t="s">
        <v>7</v>
      </c>
      <c r="B145" s="10">
        <v>45119</v>
      </c>
      <c r="C145" s="20" t="s">
        <v>9</v>
      </c>
      <c r="D145" s="24">
        <v>2154</v>
      </c>
    </row>
    <row r="146" spans="1:4" x14ac:dyDescent="0.25">
      <c r="A146" s="9" t="s">
        <v>10</v>
      </c>
      <c r="B146" s="10">
        <v>45140</v>
      </c>
      <c r="C146" s="20" t="s">
        <v>11</v>
      </c>
      <c r="D146" s="24">
        <v>1172.5999999999999</v>
      </c>
    </row>
    <row r="147" spans="1:4" x14ac:dyDescent="0.25">
      <c r="A147" s="9" t="s">
        <v>5</v>
      </c>
      <c r="B147" s="10">
        <v>44953</v>
      </c>
      <c r="C147" s="20" t="s">
        <v>64</v>
      </c>
      <c r="D147" s="24">
        <v>560.26</v>
      </c>
    </row>
    <row r="148" spans="1:4" x14ac:dyDescent="0.25">
      <c r="A148" s="9" t="s">
        <v>7</v>
      </c>
      <c r="B148" s="10">
        <v>44984</v>
      </c>
      <c r="C148" s="20" t="s">
        <v>66</v>
      </c>
      <c r="D148" s="24">
        <v>2910</v>
      </c>
    </row>
    <row r="149" spans="1:4" x14ac:dyDescent="0.25">
      <c r="A149" s="9" t="s">
        <v>4</v>
      </c>
      <c r="B149" s="10">
        <v>44938</v>
      </c>
      <c r="C149" s="20" t="s">
        <v>69</v>
      </c>
      <c r="D149" s="24">
        <v>83.64</v>
      </c>
    </row>
    <row r="150" spans="1:4" ht="25.5" x14ac:dyDescent="0.25">
      <c r="A150" s="9" t="s">
        <v>7</v>
      </c>
      <c r="B150" s="10">
        <v>44969</v>
      </c>
      <c r="C150" s="20" t="s">
        <v>70</v>
      </c>
      <c r="D150" s="24">
        <v>1400</v>
      </c>
    </row>
    <row r="151" spans="1:4" x14ac:dyDescent="0.25">
      <c r="A151" s="9" t="s">
        <v>7</v>
      </c>
      <c r="B151" s="10">
        <v>44984</v>
      </c>
      <c r="C151" s="20" t="s">
        <v>20</v>
      </c>
      <c r="D151" s="24">
        <v>1170</v>
      </c>
    </row>
    <row r="152" spans="1:4" x14ac:dyDescent="0.25">
      <c r="A152" s="9" t="s">
        <v>10</v>
      </c>
      <c r="B152" s="10">
        <v>44991</v>
      </c>
      <c r="C152" s="20" t="s">
        <v>81</v>
      </c>
      <c r="D152" s="24">
        <v>7100</v>
      </c>
    </row>
    <row r="153" spans="1:4" x14ac:dyDescent="0.25">
      <c r="A153" s="9" t="s">
        <v>5</v>
      </c>
      <c r="B153" s="10">
        <v>45058</v>
      </c>
      <c r="C153" s="20" t="s">
        <v>82</v>
      </c>
      <c r="D153" s="24">
        <v>6796.18</v>
      </c>
    </row>
    <row r="154" spans="1:4" x14ac:dyDescent="0.25">
      <c r="A154" s="9" t="s">
        <v>7</v>
      </c>
      <c r="B154" s="10">
        <v>45061</v>
      </c>
      <c r="C154" s="20" t="s">
        <v>83</v>
      </c>
      <c r="D154" s="24">
        <v>2275.5</v>
      </c>
    </row>
    <row r="155" spans="1:4" x14ac:dyDescent="0.25">
      <c r="A155" s="9" t="s">
        <v>5</v>
      </c>
      <c r="B155" s="10">
        <v>45100</v>
      </c>
      <c r="C155" s="20" t="s">
        <v>9</v>
      </c>
      <c r="D155" s="24">
        <v>2871</v>
      </c>
    </row>
    <row r="156" spans="1:4" x14ac:dyDescent="0.25">
      <c r="A156" s="9" t="s">
        <v>7</v>
      </c>
      <c r="B156" s="10">
        <v>44942</v>
      </c>
      <c r="C156" s="20" t="s">
        <v>111</v>
      </c>
      <c r="D156" s="24">
        <v>1182</v>
      </c>
    </row>
    <row r="157" spans="1:4" x14ac:dyDescent="0.25">
      <c r="A157" s="9" t="s">
        <v>5</v>
      </c>
      <c r="B157" s="10">
        <v>44970</v>
      </c>
      <c r="C157" s="20" t="s">
        <v>112</v>
      </c>
      <c r="D157" s="24">
        <v>330.11</v>
      </c>
    </row>
    <row r="158" spans="1:4" x14ac:dyDescent="0.25">
      <c r="A158" s="9" t="s">
        <v>7</v>
      </c>
      <c r="B158" s="10">
        <v>45100</v>
      </c>
      <c r="C158" s="20" t="s">
        <v>130</v>
      </c>
      <c r="D158" s="24">
        <v>1983.01</v>
      </c>
    </row>
    <row r="159" spans="1:4" x14ac:dyDescent="0.25">
      <c r="A159" s="9" t="s">
        <v>10</v>
      </c>
      <c r="B159" s="10">
        <v>45077</v>
      </c>
      <c r="C159" s="20" t="s">
        <v>131</v>
      </c>
      <c r="D159" s="24">
        <v>3390.01</v>
      </c>
    </row>
    <row r="160" spans="1:4" x14ac:dyDescent="0.25">
      <c r="A160" s="9" t="s">
        <v>5</v>
      </c>
      <c r="B160" s="10">
        <v>44978</v>
      </c>
      <c r="C160" s="20" t="s">
        <v>144</v>
      </c>
      <c r="D160" s="24">
        <v>2884.35</v>
      </c>
    </row>
    <row r="161" spans="1:4" x14ac:dyDescent="0.25">
      <c r="A161" s="9" t="s">
        <v>5</v>
      </c>
      <c r="B161" s="10">
        <v>45076</v>
      </c>
      <c r="C161" s="20" t="s">
        <v>145</v>
      </c>
      <c r="D161" s="24">
        <v>1656.16</v>
      </c>
    </row>
    <row r="162" spans="1:4" x14ac:dyDescent="0.25">
      <c r="A162" s="9" t="s">
        <v>5</v>
      </c>
      <c r="B162" s="10">
        <v>45051</v>
      </c>
      <c r="C162" s="20" t="s">
        <v>146</v>
      </c>
      <c r="D162" s="24">
        <v>54200</v>
      </c>
    </row>
    <row r="163" spans="1:4" x14ac:dyDescent="0.25">
      <c r="A163" s="9" t="s">
        <v>7</v>
      </c>
      <c r="B163" s="10">
        <v>45028</v>
      </c>
      <c r="C163" s="20" t="s">
        <v>147</v>
      </c>
      <c r="D163" s="24">
        <v>722.4</v>
      </c>
    </row>
    <row r="164" spans="1:4" x14ac:dyDescent="0.25">
      <c r="A164" s="9" t="s">
        <v>7</v>
      </c>
      <c r="B164" s="10">
        <v>45063</v>
      </c>
      <c r="C164" s="20" t="s">
        <v>147</v>
      </c>
      <c r="D164" s="24">
        <v>971.54</v>
      </c>
    </row>
    <row r="165" spans="1:4" x14ac:dyDescent="0.25">
      <c r="A165" s="31" t="s">
        <v>160</v>
      </c>
      <c r="B165" s="31"/>
      <c r="C165" s="31"/>
      <c r="D165" s="12">
        <f>SUM(D144:D164)</f>
        <v>99388.7</v>
      </c>
    </row>
    <row r="166" spans="1:4" x14ac:dyDescent="0.25">
      <c r="A166" s="7"/>
      <c r="B166" s="7"/>
      <c r="C166" s="21"/>
      <c r="D166" s="8"/>
    </row>
    <row r="167" spans="1:4" ht="20.25" customHeight="1" x14ac:dyDescent="0.25">
      <c r="A167" s="33" t="s">
        <v>161</v>
      </c>
      <c r="B167" s="33"/>
      <c r="C167" s="33"/>
      <c r="D167" s="13">
        <f>SUM(D165,D141,D80,D44)</f>
        <v>726278.04</v>
      </c>
    </row>
    <row r="168" spans="1:4" ht="20.25" customHeight="1" x14ac:dyDescent="0.25">
      <c r="A168" s="33" t="s">
        <v>162</v>
      </c>
      <c r="B168" s="33"/>
      <c r="C168" s="33"/>
      <c r="D168" s="27">
        <f>SUM(D142)</f>
        <v>1439.88</v>
      </c>
    </row>
    <row r="169" spans="1:4" x14ac:dyDescent="0.25">
      <c r="A169" s="7"/>
      <c r="B169" s="7"/>
      <c r="C169" s="7"/>
      <c r="D169" s="8"/>
    </row>
    <row r="170" spans="1:4" x14ac:dyDescent="0.25">
      <c r="A170" s="7"/>
      <c r="B170" s="7"/>
      <c r="C170" s="7"/>
      <c r="D170" s="8"/>
    </row>
    <row r="171" spans="1:4" ht="16.5" customHeight="1" x14ac:dyDescent="0.25">
      <c r="B171" s="22" t="s">
        <v>158</v>
      </c>
      <c r="D171" s="3"/>
    </row>
    <row r="172" spans="1:4" x14ac:dyDescent="0.25">
      <c r="B172" s="10">
        <v>44118</v>
      </c>
      <c r="C172" s="20" t="s">
        <v>10</v>
      </c>
      <c r="D172" s="11">
        <v>880</v>
      </c>
    </row>
    <row r="173" spans="1:4" x14ac:dyDescent="0.25">
      <c r="B173" s="10">
        <v>44377</v>
      </c>
      <c r="C173" s="20" t="s">
        <v>10</v>
      </c>
      <c r="D173" s="11">
        <v>11396.75</v>
      </c>
    </row>
    <row r="174" spans="1:4" x14ac:dyDescent="0.25">
      <c r="B174" s="10">
        <v>44610</v>
      </c>
      <c r="C174" s="20" t="s">
        <v>5</v>
      </c>
      <c r="D174" s="11">
        <v>86600</v>
      </c>
    </row>
    <row r="175" spans="1:4" x14ac:dyDescent="0.25">
      <c r="B175" s="10">
        <v>44787</v>
      </c>
      <c r="C175" s="20" t="s">
        <v>10</v>
      </c>
      <c r="D175" s="11">
        <v>10000</v>
      </c>
    </row>
    <row r="176" spans="1:4" x14ac:dyDescent="0.25">
      <c r="B176" s="10">
        <v>44717</v>
      </c>
      <c r="C176" s="20" t="s">
        <v>10</v>
      </c>
      <c r="D176" s="11">
        <v>20000</v>
      </c>
    </row>
    <row r="177" spans="2:4" x14ac:dyDescent="0.25">
      <c r="B177" s="10">
        <v>44994</v>
      </c>
      <c r="C177" s="20" t="s">
        <v>5</v>
      </c>
      <c r="D177" s="11">
        <v>600</v>
      </c>
    </row>
    <row r="178" spans="2:4" x14ac:dyDescent="0.25">
      <c r="B178" s="10">
        <v>45201</v>
      </c>
      <c r="C178" s="20" t="s">
        <v>5</v>
      </c>
      <c r="D178" s="11">
        <v>2000</v>
      </c>
    </row>
    <row r="179" spans="2:4" x14ac:dyDescent="0.25">
      <c r="B179" s="10">
        <v>45051</v>
      </c>
      <c r="C179" s="20" t="s">
        <v>5</v>
      </c>
      <c r="D179" s="11">
        <v>3000</v>
      </c>
    </row>
    <row r="180" spans="2:4" x14ac:dyDescent="0.25">
      <c r="B180" s="10">
        <v>45135</v>
      </c>
      <c r="C180" s="20" t="s">
        <v>10</v>
      </c>
      <c r="D180" s="11">
        <v>1675.26</v>
      </c>
    </row>
    <row r="181" spans="2:4" x14ac:dyDescent="0.25">
      <c r="B181" s="10">
        <v>45068</v>
      </c>
      <c r="C181" s="20" t="s">
        <v>10</v>
      </c>
      <c r="D181" s="11">
        <v>1000</v>
      </c>
    </row>
    <row r="182" spans="2:4" x14ac:dyDescent="0.25">
      <c r="B182" s="10">
        <v>45151</v>
      </c>
      <c r="C182" s="20" t="s">
        <v>10</v>
      </c>
      <c r="D182" s="11">
        <v>9000</v>
      </c>
    </row>
    <row r="183" spans="2:4" x14ac:dyDescent="0.25">
      <c r="B183" s="10">
        <v>45183</v>
      </c>
      <c r="C183" s="20" t="s">
        <v>10</v>
      </c>
      <c r="D183" s="11">
        <v>10000</v>
      </c>
    </row>
    <row r="184" spans="2:4" x14ac:dyDescent="0.25">
      <c r="B184" s="10">
        <v>45183</v>
      </c>
      <c r="C184" s="20" t="s">
        <v>10</v>
      </c>
      <c r="D184" s="11">
        <v>10000</v>
      </c>
    </row>
    <row r="185" spans="2:4" x14ac:dyDescent="0.25">
      <c r="B185" s="10">
        <v>45197</v>
      </c>
      <c r="C185" s="20" t="s">
        <v>10</v>
      </c>
      <c r="D185" s="11">
        <v>3000</v>
      </c>
    </row>
    <row r="186" spans="2:4" x14ac:dyDescent="0.25">
      <c r="B186" s="10">
        <v>45178</v>
      </c>
      <c r="C186" s="20" t="s">
        <v>10</v>
      </c>
      <c r="D186" s="11">
        <v>10000</v>
      </c>
    </row>
    <row r="187" spans="2:4" x14ac:dyDescent="0.25">
      <c r="B187" s="10">
        <v>45144</v>
      </c>
      <c r="C187" s="20" t="s">
        <v>10</v>
      </c>
      <c r="D187" s="11">
        <v>5000</v>
      </c>
    </row>
    <row r="188" spans="2:4" x14ac:dyDescent="0.25">
      <c r="B188" s="10">
        <v>44991</v>
      </c>
      <c r="C188" s="20" t="s">
        <v>10</v>
      </c>
      <c r="D188" s="11">
        <v>10000</v>
      </c>
    </row>
    <row r="189" spans="2:4" x14ac:dyDescent="0.25">
      <c r="B189" s="10">
        <v>45150</v>
      </c>
      <c r="C189" s="20" t="s">
        <v>10</v>
      </c>
      <c r="D189" s="11">
        <v>4600.5200000000004</v>
      </c>
    </row>
    <row r="190" spans="2:4" x14ac:dyDescent="0.25">
      <c r="B190" s="33" t="s">
        <v>149</v>
      </c>
      <c r="C190" s="33"/>
      <c r="D190" s="13">
        <f>SUM(D172:D189)</f>
        <v>198752.53</v>
      </c>
    </row>
    <row r="191" spans="2:4" x14ac:dyDescent="0.25">
      <c r="D191" s="3"/>
    </row>
  </sheetData>
  <mergeCells count="12">
    <mergeCell ref="A142:C142"/>
    <mergeCell ref="A168:C168"/>
    <mergeCell ref="B190:C190"/>
    <mergeCell ref="A143:D143"/>
    <mergeCell ref="A165:C165"/>
    <mergeCell ref="A167:C167"/>
    <mergeCell ref="A141:C141"/>
    <mergeCell ref="A44:C44"/>
    <mergeCell ref="A5:D5"/>
    <mergeCell ref="A45:D45"/>
    <mergeCell ref="A80:C80"/>
    <mergeCell ref="A81:D81"/>
  </mergeCells>
  <phoneticPr fontId="4" type="noConversion"/>
  <pageMargins left="0.7" right="0.7" top="0.75" bottom="0.75" header="0.3" footer="0.3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96A6-F5D4-4C95-954A-829CFFE2625A}">
  <sheetPr>
    <pageSetUpPr fitToPage="1"/>
  </sheetPr>
  <dimension ref="A1:F16"/>
  <sheetViews>
    <sheetView view="pageBreakPreview" zoomScaleNormal="85" zoomScaleSheetLayoutView="100" workbookViewId="0">
      <selection activeCell="B25" sqref="B25"/>
    </sheetView>
  </sheetViews>
  <sheetFormatPr defaultRowHeight="15" x14ac:dyDescent="0.25"/>
  <cols>
    <col min="1" max="1" width="33.85546875" style="1" bestFit="1" customWidth="1"/>
    <col min="2" max="2" width="15.140625" style="1" customWidth="1"/>
    <col min="3" max="3" width="72.5703125" style="28" bestFit="1" customWidth="1"/>
    <col min="4" max="4" width="15.140625" style="1" customWidth="1"/>
  </cols>
  <sheetData>
    <row r="1" spans="1:6" x14ac:dyDescent="0.25">
      <c r="A1" s="6" t="s">
        <v>169</v>
      </c>
    </row>
    <row r="3" spans="1:6" x14ac:dyDescent="0.25">
      <c r="A3" s="4" t="s">
        <v>164</v>
      </c>
    </row>
    <row r="4" spans="1:6" x14ac:dyDescent="0.25">
      <c r="A4" s="14" t="s">
        <v>0</v>
      </c>
      <c r="B4" s="15" t="s">
        <v>1</v>
      </c>
      <c r="C4" s="29" t="s">
        <v>2</v>
      </c>
      <c r="D4" s="16" t="s">
        <v>3</v>
      </c>
    </row>
    <row r="5" spans="1:6" x14ac:dyDescent="0.25">
      <c r="A5" s="9" t="s">
        <v>17</v>
      </c>
      <c r="B5" s="10">
        <v>44022</v>
      </c>
      <c r="C5" s="30" t="s">
        <v>166</v>
      </c>
      <c r="D5" s="24">
        <v>16016</v>
      </c>
    </row>
    <row r="6" spans="1:6" ht="30" x14ac:dyDescent="0.25">
      <c r="A6" s="9" t="s">
        <v>17</v>
      </c>
      <c r="B6" s="10">
        <v>44413</v>
      </c>
      <c r="C6" s="30" t="s">
        <v>37</v>
      </c>
      <c r="D6" s="24">
        <v>40573.99</v>
      </c>
      <c r="E6" s="1"/>
      <c r="F6" s="1"/>
    </row>
    <row r="7" spans="1:6" ht="30" x14ac:dyDescent="0.25">
      <c r="A7" s="9" t="s">
        <v>16</v>
      </c>
      <c r="B7" s="10">
        <v>44613</v>
      </c>
      <c r="C7" s="30" t="s">
        <v>46</v>
      </c>
      <c r="D7" s="24">
        <v>4541.24</v>
      </c>
      <c r="E7" s="1"/>
      <c r="F7" s="1"/>
    </row>
    <row r="8" spans="1:6" x14ac:dyDescent="0.25">
      <c r="A8" s="9" t="s">
        <v>17</v>
      </c>
      <c r="B8" s="10">
        <v>44856</v>
      </c>
      <c r="C8" s="30" t="s">
        <v>167</v>
      </c>
      <c r="D8" s="24">
        <v>888.82</v>
      </c>
      <c r="E8" s="1"/>
      <c r="F8" s="1"/>
    </row>
    <row r="9" spans="1:6" x14ac:dyDescent="0.25">
      <c r="A9" s="9" t="s">
        <v>17</v>
      </c>
      <c r="B9" s="10">
        <v>44887</v>
      </c>
      <c r="C9" s="30" t="s">
        <v>61</v>
      </c>
      <c r="D9" s="24">
        <v>2450</v>
      </c>
      <c r="E9" s="1"/>
      <c r="F9" s="1"/>
    </row>
    <row r="10" spans="1:6" ht="30" x14ac:dyDescent="0.25">
      <c r="A10" s="9" t="s">
        <v>17</v>
      </c>
      <c r="B10" s="10">
        <v>44925</v>
      </c>
      <c r="C10" s="30" t="s">
        <v>63</v>
      </c>
      <c r="D10" s="24">
        <v>2344.98</v>
      </c>
      <c r="E10" s="1"/>
      <c r="F10" s="1"/>
    </row>
    <row r="11" spans="1:6" x14ac:dyDescent="0.25">
      <c r="A11" s="9" t="s">
        <v>16</v>
      </c>
      <c r="B11" s="10">
        <v>44945</v>
      </c>
      <c r="C11" s="30" t="s">
        <v>98</v>
      </c>
      <c r="D11" s="24">
        <v>15907.94</v>
      </c>
      <c r="E11" s="1"/>
      <c r="F11" s="1"/>
    </row>
    <row r="12" spans="1:6" x14ac:dyDescent="0.25">
      <c r="A12" s="9" t="s">
        <v>17</v>
      </c>
      <c r="B12" s="10">
        <v>44803</v>
      </c>
      <c r="C12" s="30" t="s">
        <v>110</v>
      </c>
      <c r="D12" s="24">
        <v>70886.179999999993</v>
      </c>
      <c r="E12" s="1"/>
      <c r="F12" s="1"/>
    </row>
    <row r="13" spans="1:6" x14ac:dyDescent="0.25">
      <c r="A13" s="31" t="s">
        <v>161</v>
      </c>
      <c r="B13" s="31"/>
      <c r="C13" s="31"/>
      <c r="D13" s="12">
        <f>SUM(D5:D12)</f>
        <v>153609.15</v>
      </c>
    </row>
    <row r="15" spans="1:6" x14ac:dyDescent="0.25">
      <c r="A15" s="4" t="s">
        <v>163</v>
      </c>
    </row>
    <row r="16" spans="1:6" x14ac:dyDescent="0.25">
      <c r="A16" s="1" t="s">
        <v>165</v>
      </c>
    </row>
  </sheetData>
  <mergeCells count="1">
    <mergeCell ref="A13:C13"/>
  </mergeCells>
  <phoneticPr fontId="4" type="noConversion"/>
  <pageMargins left="0.7" right="0.7" top="0.75" bottom="0.75" header="0.3" footer="0.3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SZKODY - mienie i OC</vt:lpstr>
      <vt:lpstr>SZKODY - pojazdy i NNW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Kosińska</dc:creator>
  <cp:lastModifiedBy>Marta Kosińska</cp:lastModifiedBy>
  <cp:lastPrinted>2023-11-15T10:29:52Z</cp:lastPrinted>
  <dcterms:created xsi:type="dcterms:W3CDTF">2023-11-13T09:59:57Z</dcterms:created>
  <dcterms:modified xsi:type="dcterms:W3CDTF">2023-11-21T08:19:50Z</dcterms:modified>
</cp:coreProperties>
</file>