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76.38\e\wspólny 23.06.2023\1. Wspólny odzyskany\BUDŻET\OZ ŻW\Zakupy spoza Ustawy - odstąpienia\2024\50. Lusterka teleskopowe małe druga partia\Dane na platformę - lusterka małe\"/>
    </mc:Choice>
  </mc:AlternateContent>
  <bookViews>
    <workbookView xWindow="0" yWindow="0" windowWidth="28770" windowHeight="11055" tabRatio="790"/>
  </bookViews>
  <sheets>
    <sheet name="8 KAWA HERB" sheetId="15" r:id="rId1"/>
  </sheets>
  <definedNames>
    <definedName name="_xlnm._FilterDatabase" localSheetId="0" hidden="1">'8 KAWA HERB'!$B$6:$R$6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5" l="1"/>
  <c r="L8" i="15" l="1"/>
  <c r="M9" i="15"/>
  <c r="N9" i="15" s="1"/>
  <c r="N8" i="15" l="1"/>
  <c r="N7" i="15" s="1"/>
  <c r="I9" i="15"/>
  <c r="J9" i="15" s="1"/>
  <c r="M8" i="15"/>
  <c r="M7" i="15" s="1"/>
  <c r="O9" i="15"/>
  <c r="O8" i="15" l="1"/>
  <c r="O7" i="15" s="1"/>
  <c r="J8" i="15"/>
  <c r="J7" i="15" s="1"/>
  <c r="Q9" i="15"/>
  <c r="Q8" i="15" s="1"/>
  <c r="Q7" i="15" s="1"/>
  <c r="I8" i="15"/>
  <c r="I7" i="15" s="1"/>
  <c r="P9" i="15"/>
  <c r="K9" i="15"/>
  <c r="K8" i="15" l="1"/>
  <c r="K7" i="15" s="1"/>
  <c r="R9" i="15"/>
  <c r="R8" i="15" s="1"/>
  <c r="R7" i="15" s="1"/>
  <c r="P8" i="15"/>
  <c r="P7" i="15" s="1"/>
</calcChain>
</file>

<file path=xl/sharedStrings.xml><?xml version="1.0" encoding="utf-8"?>
<sst xmlns="http://schemas.openxmlformats.org/spreadsheetml/2006/main" count="30" uniqueCount="23">
  <si>
    <t>Lp.</t>
  </si>
  <si>
    <t>Nazwa produktu</t>
  </si>
  <si>
    <t>Jm</t>
  </si>
  <si>
    <t>Potrzeby ogółem</t>
  </si>
  <si>
    <t>Cena jedn. netto
(w zł.)</t>
  </si>
  <si>
    <t>VAT
w %</t>
  </si>
  <si>
    <t>Wartość netto
(w zł.)</t>
  </si>
  <si>
    <t>Wartość brutto
(w zł.)</t>
  </si>
  <si>
    <t>1</t>
  </si>
  <si>
    <t>Wartość VAT
(w zł.)</t>
  </si>
  <si>
    <t>ZAKRES PODST ilość</t>
  </si>
  <si>
    <t>OPCJA 
ilość</t>
  </si>
  <si>
    <t>RAZEM ZAKRES PODSTAWOWY + PRAO OPCJI</t>
  </si>
  <si>
    <t>8.1</t>
  </si>
  <si>
    <t xml:space="preserve">FORMULARZ CENOWY </t>
  </si>
  <si>
    <t xml:space="preserve">ZAKRES PODSTAWOWY </t>
  </si>
  <si>
    <t>szt.</t>
  </si>
  <si>
    <t xml:space="preserve">ZADANIE 1 </t>
  </si>
  <si>
    <t xml:space="preserve">Załącznik nr 1 do Formularza oferty </t>
  </si>
  <si>
    <r>
      <rPr>
        <b/>
        <sz val="10"/>
        <color theme="0" tint="-0.249977111117893"/>
        <rFont val="Arial Narrow"/>
        <family val="2"/>
        <charset val="238"/>
      </rPr>
      <t xml:space="preserve">ZAKRES OBJĘTY PRAWEM OPCJI </t>
    </r>
    <r>
      <rPr>
        <b/>
        <sz val="11"/>
        <color theme="1"/>
        <rFont val="Arial Narrow"/>
        <family val="2"/>
        <charset val="238"/>
      </rPr>
      <t xml:space="preserve">- </t>
    </r>
    <r>
      <rPr>
        <b/>
        <sz val="11"/>
        <color rgb="FFFF6600"/>
        <rFont val="Arial Narrow"/>
        <family val="2"/>
        <charset val="238"/>
      </rPr>
      <t>NIE DOTYCZY</t>
    </r>
  </si>
  <si>
    <t>RZ/                /D/2023</t>
  </si>
  <si>
    <r>
      <t>D</t>
    </r>
    <r>
      <rPr>
        <b/>
        <sz val="11"/>
        <color rgb="FF364824"/>
        <rFont val="Arial Narrow"/>
        <family val="2"/>
        <charset val="238"/>
      </rPr>
      <t>/</t>
    </r>
    <r>
      <rPr>
        <sz val="11"/>
        <color rgb="FF364824"/>
        <rFont val="Arial Narrow"/>
        <family val="2"/>
        <charset val="238"/>
      </rPr>
      <t>2024</t>
    </r>
  </si>
  <si>
    <t>Lusterko teleskopowe małe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</si>
</sst>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8"/>
      <color rgb="FF0000CC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364824"/>
      <name val="Arial Narrow"/>
      <family val="2"/>
      <charset val="238"/>
    </font>
    <font>
      <b/>
      <sz val="10"/>
      <color rgb="FF364824"/>
      <name val="Arial Narrow"/>
      <family val="2"/>
      <charset val="238"/>
    </font>
    <font>
      <b/>
      <i/>
      <sz val="10"/>
      <color rgb="FF364824"/>
      <name val="Arial Narrow"/>
      <family val="2"/>
      <charset val="238"/>
    </font>
    <font>
      <b/>
      <sz val="11"/>
      <color rgb="FF364824"/>
      <name val="Arial Narrow"/>
      <family val="2"/>
      <charset val="238"/>
    </font>
    <font>
      <b/>
      <sz val="11"/>
      <color theme="9" tint="-0.249977111117893"/>
      <name val="Arial Narrow"/>
      <family val="2"/>
      <charset val="238"/>
    </font>
    <font>
      <sz val="11"/>
      <name val="Arial"/>
      <family val="2"/>
      <charset val="238"/>
    </font>
    <font>
      <b/>
      <i/>
      <sz val="10"/>
      <color theme="0" tint="-0.34998626667073579"/>
      <name val="Arial Narrow"/>
      <family val="2"/>
      <charset val="238"/>
    </font>
    <font>
      <b/>
      <sz val="11"/>
      <color rgb="FFFF660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b/>
      <i/>
      <strike/>
      <sz val="11"/>
      <color theme="0" tint="-0.34998626667073579"/>
      <name val="Arial Narrow"/>
      <family val="2"/>
      <charset val="238"/>
    </font>
    <font>
      <i/>
      <strike/>
      <sz val="11"/>
      <color theme="0" tint="-0.34998626667073579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2C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5" fillId="0" borderId="0" xfId="0" applyFont="1"/>
    <xf numFmtId="0" fontId="8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vertical="center"/>
      <protection hidden="1"/>
    </xf>
    <xf numFmtId="4" fontId="8" fillId="0" borderId="4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/>
    <xf numFmtId="0" fontId="11" fillId="0" borderId="0" xfId="0" applyFont="1" applyBorder="1"/>
    <xf numFmtId="2" fontId="6" fillId="4" borderId="12" xfId="1" applyNumberFormat="1" applyFont="1" applyFill="1" applyBorder="1" applyAlignment="1" applyProtection="1">
      <alignment horizontal="center" vertical="center"/>
      <protection hidden="1"/>
    </xf>
    <xf numFmtId="0" fontId="6" fillId="4" borderId="13" xfId="1" applyFont="1" applyFill="1" applyBorder="1" applyAlignment="1" applyProtection="1">
      <alignment vertical="center" wrapText="1"/>
      <protection hidden="1"/>
    </xf>
    <xf numFmtId="4" fontId="8" fillId="0" borderId="1" xfId="1" applyNumberFormat="1" applyFont="1" applyFill="1" applyBorder="1" applyAlignment="1" applyProtection="1">
      <alignment horizontal="right" vertical="center"/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7" borderId="9" xfId="0" applyFont="1" applyFill="1" applyBorder="1"/>
    <xf numFmtId="0" fontId="5" fillId="7" borderId="10" xfId="0" applyFont="1" applyFill="1" applyBorder="1"/>
    <xf numFmtId="0" fontId="10" fillId="7" borderId="8" xfId="0" applyFont="1" applyFill="1" applyBorder="1"/>
    <xf numFmtId="0" fontId="9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12" fillId="8" borderId="9" xfId="0" applyFont="1" applyFill="1" applyBorder="1"/>
    <xf numFmtId="0" fontId="12" fillId="8" borderId="10" xfId="0" applyFont="1" applyFill="1" applyBorder="1"/>
    <xf numFmtId="0" fontId="13" fillId="8" borderId="8" xfId="0" applyFont="1" applyFill="1" applyBorder="1"/>
    <xf numFmtId="4" fontId="10" fillId="9" borderId="24" xfId="0" applyNumberFormat="1" applyFont="1" applyFill="1" applyBorder="1"/>
    <xf numFmtId="4" fontId="10" fillId="9" borderId="11" xfId="0" applyNumberFormat="1" applyFont="1" applyFill="1" applyBorder="1"/>
    <xf numFmtId="0" fontId="9" fillId="10" borderId="8" xfId="1" applyNumberFormat="1" applyFont="1" applyFill="1" applyBorder="1" applyAlignment="1" applyProtection="1">
      <alignment horizontal="center" vertical="center"/>
      <protection hidden="1"/>
    </xf>
    <xf numFmtId="0" fontId="7" fillId="10" borderId="9" xfId="1" applyNumberFormat="1" applyFont="1" applyFill="1" applyBorder="1" applyAlignment="1" applyProtection="1">
      <alignment horizontal="left" vertical="center"/>
      <protection hidden="1"/>
    </xf>
    <xf numFmtId="0" fontId="6" fillId="10" borderId="9" xfId="1" applyNumberFormat="1" applyFont="1" applyFill="1" applyBorder="1" applyAlignment="1" applyProtection="1">
      <alignment horizontal="right" vertical="center"/>
      <protection hidden="1"/>
    </xf>
    <xf numFmtId="4" fontId="6" fillId="10" borderId="29" xfId="1" applyNumberFormat="1" applyFont="1" applyFill="1" applyBorder="1" applyAlignment="1" applyProtection="1">
      <alignment horizontal="right" vertical="center"/>
      <protection hidden="1"/>
    </xf>
    <xf numFmtId="4" fontId="6" fillId="10" borderId="27" xfId="1" applyNumberFormat="1" applyFont="1" applyFill="1" applyBorder="1" applyAlignment="1" applyProtection="1">
      <alignment horizontal="right" vertical="center"/>
      <protection hidden="1"/>
    </xf>
    <xf numFmtId="4" fontId="6" fillId="10" borderId="26" xfId="1" applyNumberFormat="1" applyFont="1" applyFill="1" applyBorder="1" applyAlignment="1" applyProtection="1">
      <alignment horizontal="right" vertical="center"/>
      <protection hidden="1"/>
    </xf>
    <xf numFmtId="0" fontId="14" fillId="6" borderId="0" xfId="0" applyFont="1" applyFill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8" fillId="11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32" xfId="1" applyNumberFormat="1" applyFont="1" applyFill="1" applyBorder="1" applyAlignment="1" applyProtection="1">
      <alignment horizontal="center" vertical="center" wrapText="1"/>
      <protection hidden="1"/>
    </xf>
    <xf numFmtId="4" fontId="6" fillId="10" borderId="8" xfId="1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/>
    <xf numFmtId="0" fontId="10" fillId="0" borderId="0" xfId="0" applyFont="1"/>
    <xf numFmtId="0" fontId="17" fillId="0" borderId="0" xfId="0" applyFont="1"/>
    <xf numFmtId="0" fontId="8" fillId="3" borderId="1" xfId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20" fillId="3" borderId="37" xfId="1" applyNumberFormat="1" applyFont="1" applyFill="1" applyBorder="1" applyAlignment="1" applyProtection="1">
      <alignment horizontal="center" vertical="center" wrapText="1"/>
      <protection hidden="1"/>
    </xf>
    <xf numFmtId="0" fontId="21" fillId="3" borderId="38" xfId="1" applyNumberFormat="1" applyFont="1" applyFill="1" applyBorder="1" applyAlignment="1" applyProtection="1">
      <alignment horizontal="right" vertical="center"/>
      <protection hidden="1"/>
    </xf>
    <xf numFmtId="0" fontId="22" fillId="0" borderId="0" xfId="0" applyFont="1"/>
    <xf numFmtId="0" fontId="6" fillId="10" borderId="9" xfId="1" applyNumberFormat="1" applyFont="1" applyFill="1" applyBorder="1" applyAlignment="1" applyProtection="1">
      <alignment horizontal="left" vertical="center" wrapText="1"/>
      <protection hidden="1"/>
    </xf>
    <xf numFmtId="4" fontId="6" fillId="9" borderId="31" xfId="0" applyNumberFormat="1" applyFont="1" applyFill="1" applyBorder="1"/>
    <xf numFmtId="0" fontId="8" fillId="3" borderId="39" xfId="0" applyFont="1" applyFill="1" applyBorder="1"/>
    <xf numFmtId="0" fontId="8" fillId="9" borderId="13" xfId="0" applyFont="1" applyFill="1" applyBorder="1"/>
    <xf numFmtId="4" fontId="6" fillId="9" borderId="11" xfId="0" applyNumberFormat="1" applyFont="1" applyFill="1" applyBorder="1"/>
    <xf numFmtId="4" fontId="6" fillId="9" borderId="12" xfId="0" applyNumberFormat="1" applyFont="1" applyFill="1" applyBorder="1"/>
    <xf numFmtId="4" fontId="8" fillId="3" borderId="34" xfId="1" applyNumberFormat="1" applyFont="1" applyFill="1" applyBorder="1" applyAlignment="1" applyProtection="1">
      <alignment horizontal="right" vertical="center"/>
      <protection hidden="1"/>
    </xf>
    <xf numFmtId="4" fontId="23" fillId="0" borderId="40" xfId="0" applyNumberFormat="1" applyFont="1" applyBorder="1" applyAlignment="1">
      <alignment horizontal="right" vertical="center"/>
    </xf>
    <xf numFmtId="9" fontId="23" fillId="0" borderId="2" xfId="0" applyNumberFormat="1" applyFont="1" applyBorder="1" applyAlignment="1">
      <alignment horizontal="center" vertical="center"/>
    </xf>
    <xf numFmtId="0" fontId="10" fillId="12" borderId="8" xfId="0" applyFont="1" applyFill="1" applyBorder="1"/>
    <xf numFmtId="0" fontId="5" fillId="12" borderId="9" xfId="0" applyFont="1" applyFill="1" applyBorder="1"/>
    <xf numFmtId="0" fontId="5" fillId="12" borderId="10" xfId="0" applyFont="1" applyFill="1" applyBorder="1"/>
    <xf numFmtId="0" fontId="24" fillId="12" borderId="19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0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2" xfId="1" applyNumberFormat="1" applyFont="1" applyFill="1" applyBorder="1" applyAlignment="1" applyProtection="1">
      <alignment horizontal="center" vertical="center" wrapText="1"/>
      <protection hidden="1"/>
    </xf>
    <xf numFmtId="4" fontId="27" fillId="12" borderId="29" xfId="1" applyNumberFormat="1" applyFont="1" applyFill="1" applyBorder="1" applyAlignment="1" applyProtection="1">
      <alignment horizontal="right" vertical="center"/>
      <protection hidden="1"/>
    </xf>
    <xf numFmtId="4" fontId="27" fillId="12" borderId="27" xfId="1" applyNumberFormat="1" applyFont="1" applyFill="1" applyBorder="1" applyAlignment="1" applyProtection="1">
      <alignment horizontal="right" vertical="center"/>
      <protection hidden="1"/>
    </xf>
    <xf numFmtId="4" fontId="27" fillId="12" borderId="26" xfId="1" applyNumberFormat="1" applyFont="1" applyFill="1" applyBorder="1" applyAlignment="1" applyProtection="1">
      <alignment horizontal="right" vertical="center"/>
      <protection hidden="1"/>
    </xf>
    <xf numFmtId="4" fontId="27" fillId="12" borderId="24" xfId="0" applyNumberFormat="1" applyFont="1" applyFill="1" applyBorder="1"/>
    <xf numFmtId="4" fontId="27" fillId="12" borderId="11" xfId="0" applyNumberFormat="1" applyFont="1" applyFill="1" applyBorder="1"/>
    <xf numFmtId="4" fontId="27" fillId="12" borderId="28" xfId="0" applyNumberFormat="1" applyFont="1" applyFill="1" applyBorder="1"/>
    <xf numFmtId="4" fontId="28" fillId="12" borderId="3" xfId="1" applyNumberFormat="1" applyFont="1" applyFill="1" applyBorder="1" applyAlignment="1" applyProtection="1">
      <alignment horizontal="right" vertical="center"/>
      <protection hidden="1"/>
    </xf>
    <xf numFmtId="4" fontId="28" fillId="12" borderId="4" xfId="1" applyNumberFormat="1" applyFont="1" applyFill="1" applyBorder="1" applyAlignment="1" applyProtection="1">
      <alignment horizontal="right" vertical="center"/>
      <protection hidden="1"/>
    </xf>
    <xf numFmtId="4" fontId="28" fillId="12" borderId="1" xfId="1" applyNumberFormat="1" applyFont="1" applyFill="1" applyBorder="1" applyAlignment="1" applyProtection="1">
      <alignment horizontal="right" vertical="center"/>
      <protection hidden="1"/>
    </xf>
    <xf numFmtId="4" fontId="24" fillId="12" borderId="16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5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8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6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5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4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6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8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5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6" xfId="1" applyFont="1" applyFill="1" applyBorder="1" applyAlignment="1" applyProtection="1">
      <alignment horizontal="center" vertical="center" wrapText="1"/>
      <protection hidden="1"/>
    </xf>
    <xf numFmtId="0" fontId="4" fillId="3" borderId="5" xfId="1" applyFont="1" applyFill="1" applyBorder="1" applyAlignment="1" applyProtection="1">
      <alignment horizontal="center" vertical="center" wrapText="1"/>
      <protection hidden="1"/>
    </xf>
    <xf numFmtId="0" fontId="4" fillId="3" borderId="17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4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33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5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6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5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4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5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4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Dziesiętny 3" xfId="3"/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colors>
    <mruColors>
      <color rgb="FFFF6600"/>
      <color rgb="FF364824"/>
      <color rgb="FF002D86"/>
      <color rgb="FFE9EEF7"/>
      <color rgb="FFE3E9F5"/>
      <color rgb="FFFFCCFF"/>
      <color rgb="FF0000CC"/>
      <color rgb="FFE1F2CE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38100</xdr:rowOff>
    </xdr:from>
    <xdr:to>
      <xdr:col>12</xdr:col>
      <xdr:colOff>628650</xdr:colOff>
      <xdr:row>0</xdr:row>
      <xdr:rowOff>276225</xdr:rowOff>
    </xdr:to>
    <xdr:sp macro="" textlink="">
      <xdr:nvSpPr>
        <xdr:cNvPr id="2" name="pole tekstowe 1"/>
        <xdr:cNvSpPr txBox="1"/>
      </xdr:nvSpPr>
      <xdr:spPr>
        <a:xfrm>
          <a:off x="11487150" y="38100"/>
          <a:ext cx="3619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>
              <a:solidFill>
                <a:srgbClr val="364824"/>
              </a:solidFill>
              <a:latin typeface="Arial Narrow" panose="020B0606020202030204" pitchFamily="34" charset="0"/>
            </a:rPr>
            <a:t>68</a:t>
          </a: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9"/>
  <sheetViews>
    <sheetView tabSelected="1" view="pageBreakPreview" zoomScaleNormal="100" zoomScaleSheetLayoutView="100" workbookViewId="0">
      <pane xSplit="3" ySplit="6" topLeftCell="D7" activePane="bottomRight" state="frozenSplit"/>
      <selection pane="topRight" activeCell="K1" sqref="K1"/>
      <selection pane="bottomLeft" activeCell="A16" sqref="A16"/>
      <selection pane="bottomRight" activeCell="C19" sqref="C18:C19"/>
    </sheetView>
  </sheetViews>
  <sheetFormatPr defaultRowHeight="16.5"/>
  <cols>
    <col min="1" max="1" width="2.7109375" style="31" customWidth="1"/>
    <col min="2" max="2" width="6.140625" style="2" customWidth="1"/>
    <col min="3" max="3" width="43.28515625" style="2" customWidth="1"/>
    <col min="4" max="4" width="8" style="2" customWidth="1"/>
    <col min="5" max="5" width="10.5703125" style="2" customWidth="1"/>
    <col min="6" max="6" width="15" style="40" customWidth="1"/>
    <col min="7" max="7" width="9.140625" style="2" customWidth="1"/>
    <col min="8" max="8" width="12.5703125" style="2" customWidth="1"/>
    <col min="9" max="9" width="13.85546875" style="2" customWidth="1"/>
    <col min="10" max="10" width="12.5703125" style="2" customWidth="1"/>
    <col min="11" max="11" width="13.85546875" style="2" customWidth="1"/>
    <col min="12" max="14" width="10.5703125" style="2" customWidth="1"/>
    <col min="15" max="15" width="11.28515625" style="2" customWidth="1"/>
    <col min="16" max="18" width="16.42578125" style="2" customWidth="1"/>
    <col min="19" max="19" width="19.85546875" style="6" customWidth="1"/>
  </cols>
  <sheetData>
    <row r="1" spans="1:19" ht="23.25">
      <c r="C1" s="36" t="s">
        <v>14</v>
      </c>
      <c r="M1" s="43" t="s">
        <v>20</v>
      </c>
      <c r="N1" s="40" t="s">
        <v>21</v>
      </c>
      <c r="P1" s="37"/>
    </row>
    <row r="2" spans="1:19" ht="20.25" customHeight="1" thickBot="1">
      <c r="P2" s="38" t="s">
        <v>18</v>
      </c>
    </row>
    <row r="3" spans="1:19" ht="20.25" customHeight="1" thickBot="1">
      <c r="H3" s="18" t="s">
        <v>15</v>
      </c>
      <c r="I3" s="16"/>
      <c r="J3" s="16"/>
      <c r="K3" s="17"/>
      <c r="L3" s="53" t="s">
        <v>19</v>
      </c>
      <c r="M3" s="54"/>
      <c r="N3" s="54"/>
      <c r="O3" s="55"/>
      <c r="P3" s="22" t="s">
        <v>12</v>
      </c>
      <c r="Q3" s="20"/>
      <c r="R3" s="21"/>
      <c r="S3" s="2"/>
    </row>
    <row r="4" spans="1:19" ht="15" customHeight="1">
      <c r="B4" s="78" t="s">
        <v>0</v>
      </c>
      <c r="C4" s="80" t="s">
        <v>1</v>
      </c>
      <c r="D4" s="82" t="s">
        <v>2</v>
      </c>
      <c r="E4" s="84" t="s">
        <v>3</v>
      </c>
      <c r="F4" s="86" t="s">
        <v>4</v>
      </c>
      <c r="G4" s="86" t="s">
        <v>5</v>
      </c>
      <c r="H4" s="88" t="s">
        <v>10</v>
      </c>
      <c r="I4" s="74" t="s">
        <v>6</v>
      </c>
      <c r="J4" s="74" t="s">
        <v>9</v>
      </c>
      <c r="K4" s="76" t="s">
        <v>7</v>
      </c>
      <c r="L4" s="90" t="s">
        <v>11</v>
      </c>
      <c r="M4" s="68" t="s">
        <v>6</v>
      </c>
      <c r="N4" s="68" t="s">
        <v>9</v>
      </c>
      <c r="O4" s="70" t="s">
        <v>7</v>
      </c>
      <c r="P4" s="72" t="s">
        <v>6</v>
      </c>
      <c r="Q4" s="74" t="s">
        <v>9</v>
      </c>
      <c r="R4" s="76" t="s">
        <v>7</v>
      </c>
    </row>
    <row r="5" spans="1:19" ht="15" customHeight="1">
      <c r="B5" s="79"/>
      <c r="C5" s="81"/>
      <c r="D5" s="83"/>
      <c r="E5" s="85"/>
      <c r="F5" s="87"/>
      <c r="G5" s="87"/>
      <c r="H5" s="89"/>
      <c r="I5" s="75"/>
      <c r="J5" s="75"/>
      <c r="K5" s="77"/>
      <c r="L5" s="91"/>
      <c r="M5" s="69"/>
      <c r="N5" s="69"/>
      <c r="O5" s="71"/>
      <c r="P5" s="73"/>
      <c r="Q5" s="75"/>
      <c r="R5" s="77"/>
    </row>
    <row r="6" spans="1:19" ht="15.75" thickBot="1">
      <c r="B6" s="12" t="s">
        <v>8</v>
      </c>
      <c r="C6" s="13">
        <v>2</v>
      </c>
      <c r="D6" s="14">
        <v>3</v>
      </c>
      <c r="E6" s="34">
        <v>4</v>
      </c>
      <c r="F6" s="41">
        <v>5</v>
      </c>
      <c r="G6" s="19">
        <v>6</v>
      </c>
      <c r="H6" s="12">
        <v>7</v>
      </c>
      <c r="I6" s="13">
        <v>8</v>
      </c>
      <c r="J6" s="13">
        <v>9</v>
      </c>
      <c r="K6" s="14">
        <v>10</v>
      </c>
      <c r="L6" s="56">
        <v>11</v>
      </c>
      <c r="M6" s="57">
        <v>12</v>
      </c>
      <c r="N6" s="57">
        <v>13</v>
      </c>
      <c r="O6" s="58">
        <v>14</v>
      </c>
      <c r="P6" s="19">
        <v>15</v>
      </c>
      <c r="Q6" s="13">
        <v>16</v>
      </c>
      <c r="R6" s="15">
        <v>17</v>
      </c>
    </row>
    <row r="7" spans="1:19" s="1" customFormat="1" ht="31.5" customHeight="1" thickBot="1">
      <c r="A7" s="32">
        <v>8</v>
      </c>
      <c r="B7" s="25"/>
      <c r="C7" s="44" t="s">
        <v>22</v>
      </c>
      <c r="D7" s="26"/>
      <c r="E7" s="35">
        <v>100</v>
      </c>
      <c r="F7" s="42"/>
      <c r="G7" s="27"/>
      <c r="H7" s="35">
        <v>100</v>
      </c>
      <c r="I7" s="29">
        <f t="shared" ref="I7:R7" si="0">I8</f>
        <v>0</v>
      </c>
      <c r="J7" s="29">
        <f t="shared" si="0"/>
        <v>0</v>
      </c>
      <c r="K7" s="30">
        <f t="shared" si="0"/>
        <v>0</v>
      </c>
      <c r="L7" s="59">
        <f t="shared" si="0"/>
        <v>0</v>
      </c>
      <c r="M7" s="60">
        <f t="shared" si="0"/>
        <v>0</v>
      </c>
      <c r="N7" s="60">
        <f t="shared" si="0"/>
        <v>0</v>
      </c>
      <c r="O7" s="61">
        <f t="shared" si="0"/>
        <v>0</v>
      </c>
      <c r="P7" s="28">
        <f t="shared" si="0"/>
        <v>0</v>
      </c>
      <c r="Q7" s="29">
        <f t="shared" si="0"/>
        <v>0</v>
      </c>
      <c r="R7" s="30">
        <f t="shared" si="0"/>
        <v>0</v>
      </c>
      <c r="S7" s="7"/>
    </row>
    <row r="8" spans="1:19" ht="24.75" customHeight="1">
      <c r="B8" s="8"/>
      <c r="C8" s="9" t="s">
        <v>17</v>
      </c>
      <c r="D8" s="9"/>
      <c r="E8" s="45">
        <v>100</v>
      </c>
      <c r="F8" s="46"/>
      <c r="G8" s="47"/>
      <c r="H8" s="45">
        <v>100</v>
      </c>
      <c r="I8" s="48">
        <f t="shared" ref="I8:R8" si="1">SUM(I9:I9)</f>
        <v>0</v>
      </c>
      <c r="J8" s="48">
        <f t="shared" si="1"/>
        <v>0</v>
      </c>
      <c r="K8" s="49">
        <f t="shared" si="1"/>
        <v>0</v>
      </c>
      <c r="L8" s="62">
        <f t="shared" si="1"/>
        <v>0</v>
      </c>
      <c r="M8" s="63">
        <f t="shared" si="1"/>
        <v>0</v>
      </c>
      <c r="N8" s="63">
        <f t="shared" si="1"/>
        <v>0</v>
      </c>
      <c r="O8" s="64">
        <f t="shared" si="1"/>
        <v>0</v>
      </c>
      <c r="P8" s="23">
        <f t="shared" si="1"/>
        <v>0</v>
      </c>
      <c r="Q8" s="24">
        <f t="shared" si="1"/>
        <v>0</v>
      </c>
      <c r="R8" s="24">
        <f t="shared" si="1"/>
        <v>0</v>
      </c>
    </row>
    <row r="9" spans="1:19" s="6" customFormat="1" ht="24.75" customHeight="1">
      <c r="A9" s="31" t="s">
        <v>13</v>
      </c>
      <c r="B9" s="3">
        <v>1</v>
      </c>
      <c r="C9" s="4" t="s">
        <v>22</v>
      </c>
      <c r="D9" s="39" t="s">
        <v>16</v>
      </c>
      <c r="E9" s="50">
        <v>100</v>
      </c>
      <c r="F9" s="51"/>
      <c r="G9" s="52">
        <v>0.23</v>
      </c>
      <c r="H9" s="33">
        <v>100</v>
      </c>
      <c r="I9" s="5">
        <f t="shared" ref="I9" si="2">ROUND($F9*H9,2)</f>
        <v>0</v>
      </c>
      <c r="J9" s="5">
        <f>ROUND(I9*G9,2)</f>
        <v>0</v>
      </c>
      <c r="K9" s="10">
        <f t="shared" ref="K9" si="3">ROUND(I9+J9,2)</f>
        <v>0</v>
      </c>
      <c r="L9" s="65">
        <v>0</v>
      </c>
      <c r="M9" s="66">
        <f t="shared" ref="M9" si="4">ROUND($F9*L9,2)</f>
        <v>0</v>
      </c>
      <c r="N9" s="66">
        <f>ROUND(M9*$G9,2)</f>
        <v>0</v>
      </c>
      <c r="O9" s="67">
        <f t="shared" ref="O9" si="5">ROUND(M9+N9,2)</f>
        <v>0</v>
      </c>
      <c r="P9" s="11">
        <f t="shared" ref="P9:R9" si="6">ROUND(I9+M9,2)</f>
        <v>0</v>
      </c>
      <c r="Q9" s="5">
        <f t="shared" si="6"/>
        <v>0</v>
      </c>
      <c r="R9" s="5">
        <f t="shared" si="6"/>
        <v>0</v>
      </c>
    </row>
  </sheetData>
  <autoFilter ref="B6:R6"/>
  <mergeCells count="17"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N4:N5"/>
    <mergeCell ref="O4:O5"/>
    <mergeCell ref="P4:P5"/>
    <mergeCell ref="Q4:Q5"/>
    <mergeCell ref="R4:R5"/>
  </mergeCells>
  <pageMargins left="0.11811023622047245" right="0.11811023622047245" top="0.55118110236220474" bottom="0.15748031496062992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D224ABC-124E-4A10-89EF-0A3D4119AAB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 KAWA HERB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Bednarz Wioletta</dc:creator>
  <cp:lastModifiedBy>Huber Paweł</cp:lastModifiedBy>
  <cp:lastPrinted>2022-06-15T08:30:29Z</cp:lastPrinted>
  <dcterms:created xsi:type="dcterms:W3CDTF">2022-06-10T12:26:47Z</dcterms:created>
  <dcterms:modified xsi:type="dcterms:W3CDTF">2024-11-19T11:32:59Z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b48d4cc9-0ee7-4941-a5c1-06d4a5c68af7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JO/5lW5vs2jmTeKC92ezpt8pX0N3cRxg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person">
    <vt:lpwstr>ppszczolka651</vt:lpwstr>
  </property>
  <property fmtid="{D5CDD505-2E9C-101B-9397-08002B2CF9AE}" pid="11" name="s5636:Creator type=author">
    <vt:lpwstr>Bednarz Wioletta</vt:lpwstr>
  </property>
  <property fmtid="{D5CDD505-2E9C-101B-9397-08002B2CF9AE}" pid="12" name="s5636:Creator type=IP">
    <vt:lpwstr>10.11.176.3</vt:lpwstr>
  </property>
</Properties>
</file>