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Oświetlenie Ul. (Taryfa Cxx)" sheetId="1" state="visible" r:id="rId3"/>
    <sheet name="Taryfa Cxx, Gxx i R" sheetId="2" state="visible" r:id="rId4"/>
    <sheet name="Taryfa Bxx" sheetId="3" state="visible" r:id="rId5"/>
  </sheets>
  <definedNames>
    <definedName function="false" hidden="true" localSheetId="1" name="_xlnm._FilterDatabase" vbProcedure="false">'Taryfa Cxx, Gxx i R'!$A$4:$AO$63</definedName>
    <definedName function="false" hidden="false" localSheetId="1" name="_xlnm.Criteria" vbProcedure="false">'Taryfa Cxx, Gxx i R'!$A$4:$AO$4</definedName>
    <definedName function="false" hidden="false" name="Fragmentator_Nabywca" vbProcedure="false">#N/A</definedName>
    <definedName function="false" hidden="false" name="Fragmentator_Nabywca1" vbProcedure="false">#N/A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<sst xmlns="http://schemas.openxmlformats.org/spreadsheetml/2006/main" count="27427" uniqueCount="3937">
  <si>
    <t xml:space="preserve">Załącznik nr 1 do SWZ - Szczegółowy Opis Przedmiotu Zamówienia – Taryfa Cxx (Oświetlenie Uliczne)</t>
  </si>
  <si>
    <t xml:space="preserve">Prognozowane zużycie energii [kWh] w okresie </t>
  </si>
  <si>
    <t xml:space="preserve">Od: </t>
  </si>
  <si>
    <t xml:space="preserve">01.01.2025</t>
  </si>
  <si>
    <t xml:space="preserve">Do: </t>
  </si>
  <si>
    <t xml:space="preserve">01.01.2026</t>
  </si>
  <si>
    <t xml:space="preserve">01.01.2027</t>
  </si>
  <si>
    <t xml:space="preserve">L.p.</t>
  </si>
  <si>
    <t xml:space="preserve">Nabywca </t>
  </si>
  <si>
    <t xml:space="preserve">NIP Nabywcy</t>
  </si>
  <si>
    <t xml:space="preserve">Adres nabywcy</t>
  </si>
  <si>
    <t xml:space="preserve">Odbiorca</t>
  </si>
  <si>
    <t xml:space="preserve">Adres do faktury</t>
  </si>
  <si>
    <t xml:space="preserve">Nazwa punktu poboru</t>
  </si>
  <si>
    <t xml:space="preserve">Miejscowość</t>
  </si>
  <si>
    <t xml:space="preserve">Ulica</t>
  </si>
  <si>
    <t xml:space="preserve">Nr</t>
  </si>
  <si>
    <t xml:space="preserve">Kod</t>
  </si>
  <si>
    <t xml:space="preserve">Poczta</t>
  </si>
  <si>
    <t xml:space="preserve">Numer PPE</t>
  </si>
  <si>
    <t xml:space="preserve">Numer ewidencyjny OSD</t>
  </si>
  <si>
    <t xml:space="preserve">Numer licznika</t>
  </si>
  <si>
    <t xml:space="preserve">Obecna Taryfa</t>
  </si>
  <si>
    <t xml:space="preserve">Moc umowna</t>
  </si>
  <si>
    <t xml:space="preserve">Czas trwania umowy (miesiące)</t>
  </si>
  <si>
    <t xml:space="preserve">Strefa szczyt dzienna (2025)</t>
  </si>
  <si>
    <t xml:space="preserve">Strefa poza szczyt nocna (2025)</t>
  </si>
  <si>
    <t xml:space="preserve">Reszta doby (2025)</t>
  </si>
  <si>
    <t xml:space="preserve">Suma Prognozowanego zużycia (2025)</t>
  </si>
  <si>
    <t xml:space="preserve">Strefa szczyt dzienna (2026)</t>
  </si>
  <si>
    <t xml:space="preserve">Strefa poza szczyt nocna (2026)</t>
  </si>
  <si>
    <t xml:space="preserve">Reszta doby (2026)</t>
  </si>
  <si>
    <t xml:space="preserve">Suma Prognozowanego zużycia  (2026)</t>
  </si>
  <si>
    <t xml:space="preserve">Strefa szczyt dzienna (2027)</t>
  </si>
  <si>
    <t xml:space="preserve">Strefa poza szczyt nocna (2027)</t>
  </si>
  <si>
    <t xml:space="preserve">Reszta doby (2027)</t>
  </si>
  <si>
    <t xml:space="preserve">Suma Prognozowanego zużycia  (2027)</t>
  </si>
  <si>
    <t xml:space="preserve">Łączne zużycie (suma)</t>
  </si>
  <si>
    <t xml:space="preserve">Nazwa lokalnego OSD </t>
  </si>
  <si>
    <t xml:space="preserve">Pierwsza/ Kolejna zmiana sprzedawcy</t>
  </si>
  <si>
    <t xml:space="preserve">Aktualny sprzedawca </t>
  </si>
  <si>
    <t xml:space="preserve">Rodzaj umowy</t>
  </si>
  <si>
    <t xml:space="preserve">Okres wypowiedzenia</t>
  </si>
  <si>
    <t xml:space="preserve">Okres obowiązywania umowy</t>
  </si>
  <si>
    <t xml:space="preserve">Złożone wypowiedzenie</t>
  </si>
  <si>
    <t xml:space="preserve">Rozpoczęcie sprzedaży</t>
  </si>
  <si>
    <t xml:space="preserve">Zakończenie sprzedaży</t>
  </si>
  <si>
    <t xml:space="preserve">Uwagi</t>
  </si>
  <si>
    <t xml:space="preserve">Gmina Gózd</t>
  </si>
  <si>
    <t xml:space="preserve">ul. Radomska 7, 26-634 Gózd</t>
  </si>
  <si>
    <t xml:space="preserve">Oświetlenie uliczne</t>
  </si>
  <si>
    <t xml:space="preserve">GRZMUCIN</t>
  </si>
  <si>
    <t xml:space="preserve">26-634</t>
  </si>
  <si>
    <t xml:space="preserve">Gózd</t>
  </si>
  <si>
    <t xml:space="preserve">590543560100119959</t>
  </si>
  <si>
    <t xml:space="preserve">C11</t>
  </si>
  <si>
    <t xml:space="preserve">-</t>
  </si>
  <si>
    <t xml:space="preserve">PGE Dystrybucja S.A.</t>
  </si>
  <si>
    <t xml:space="preserve">kolejna</t>
  </si>
  <si>
    <t xml:space="preserve">Respect Energy S.A. </t>
  </si>
  <si>
    <t xml:space="preserve">rozdzielna</t>
  </si>
  <si>
    <t xml:space="preserve">nie dotyczy</t>
  </si>
  <si>
    <t xml:space="preserve">31/12/2024</t>
  </si>
  <si>
    <t xml:space="preserve">01/01/2025</t>
  </si>
  <si>
    <t xml:space="preserve">WOJSŁAWICE</t>
  </si>
  <si>
    <t xml:space="preserve">590543560100120788</t>
  </si>
  <si>
    <t xml:space="preserve">C12A</t>
  </si>
  <si>
    <t xml:space="preserve">KUCZKI KOLONIA</t>
  </si>
  <si>
    <t xml:space="preserve">590543560100121723</t>
  </si>
  <si>
    <t xml:space="preserve">95390769</t>
  </si>
  <si>
    <t xml:space="preserve">PODGÓRA III</t>
  </si>
  <si>
    <t xml:space="preserve">590543560100119829</t>
  </si>
  <si>
    <t xml:space="preserve">14210340</t>
  </si>
  <si>
    <t xml:space="preserve">LIPINY I</t>
  </si>
  <si>
    <t xml:space="preserve">590543560100119805</t>
  </si>
  <si>
    <t xml:space="preserve">14210346</t>
  </si>
  <si>
    <t xml:space="preserve">LIPINY III</t>
  </si>
  <si>
    <t xml:space="preserve">590543560100119799</t>
  </si>
  <si>
    <t xml:space="preserve">14210345</t>
  </si>
  <si>
    <t xml:space="preserve">LIPINY IV</t>
  </si>
  <si>
    <t xml:space="preserve">590543560100119782</t>
  </si>
  <si>
    <t xml:space="preserve">14210253</t>
  </si>
  <si>
    <t xml:space="preserve">KŁONÓW I</t>
  </si>
  <si>
    <t xml:space="preserve">590543560100119775</t>
  </si>
  <si>
    <t xml:space="preserve">93769563</t>
  </si>
  <si>
    <t xml:space="preserve">MAŁĘCZYN V</t>
  </si>
  <si>
    <t xml:space="preserve">590543560100119768</t>
  </si>
  <si>
    <t xml:space="preserve">93008205</t>
  </si>
  <si>
    <t xml:space="preserve">KOL.KŁONÓWEK II</t>
  </si>
  <si>
    <t xml:space="preserve">590543560100119751</t>
  </si>
  <si>
    <t xml:space="preserve">13722001</t>
  </si>
  <si>
    <t xml:space="preserve">KŁONÓWEK I</t>
  </si>
  <si>
    <t xml:space="preserve">590543560100119706</t>
  </si>
  <si>
    <t xml:space="preserve">13676339</t>
  </si>
  <si>
    <t xml:space="preserve">KŁONÓWEK KOLONIA I</t>
  </si>
  <si>
    <t xml:space="preserve">590543560100119669</t>
  </si>
  <si>
    <t xml:space="preserve">13676429</t>
  </si>
  <si>
    <t xml:space="preserve">KŁONÓW III</t>
  </si>
  <si>
    <t xml:space="preserve">590543560100119652</t>
  </si>
  <si>
    <t xml:space="preserve">93395259</t>
  </si>
  <si>
    <t xml:space="preserve">LIPINY II</t>
  </si>
  <si>
    <t xml:space="preserve">590543560100119645</t>
  </si>
  <si>
    <t xml:space="preserve">83919178</t>
  </si>
  <si>
    <t xml:space="preserve">KARSZÓWKA STACJA</t>
  </si>
  <si>
    <t xml:space="preserve">590543560100119638</t>
  </si>
  <si>
    <t xml:space="preserve">89164754</t>
  </si>
  <si>
    <t xml:space="preserve">KLWATKA KRÓLEWSKA III</t>
  </si>
  <si>
    <t xml:space="preserve">590543560100119621</t>
  </si>
  <si>
    <t xml:space="preserve">82677165</t>
  </si>
  <si>
    <t xml:space="preserve">PODGÓRA ST.II</t>
  </si>
  <si>
    <t xml:space="preserve">590543560100119614</t>
  </si>
  <si>
    <t xml:space="preserve">83838024</t>
  </si>
  <si>
    <t xml:space="preserve">MAŁĘCZYN 9</t>
  </si>
  <si>
    <t xml:space="preserve">590543560100119607</t>
  </si>
  <si>
    <t xml:space="preserve">14207061</t>
  </si>
  <si>
    <t xml:space="preserve">MAŁĘCZYN II</t>
  </si>
  <si>
    <t xml:space="preserve">590543560100119591</t>
  </si>
  <si>
    <t xml:space="preserve">92556821</t>
  </si>
  <si>
    <t xml:space="preserve">MAŁĘCZYN 7</t>
  </si>
  <si>
    <t xml:space="preserve">590543560100119584</t>
  </si>
  <si>
    <t xml:space="preserve">14207129</t>
  </si>
  <si>
    <t xml:space="preserve">MAŁĘCZYN 8</t>
  </si>
  <si>
    <t xml:space="preserve">590543560100119560</t>
  </si>
  <si>
    <t xml:space="preserve">82806490</t>
  </si>
  <si>
    <t xml:space="preserve">WOJSŁAWICE (I)</t>
  </si>
  <si>
    <t xml:space="preserve">590543560100119577</t>
  </si>
  <si>
    <t xml:space="preserve">13882913</t>
  </si>
  <si>
    <t xml:space="preserve">DROŻANKI I</t>
  </si>
  <si>
    <t xml:space="preserve">590543560100119553</t>
  </si>
  <si>
    <t xml:space="preserve">14206973</t>
  </si>
  <si>
    <t xml:space="preserve">KIEDRZYN TRAFO WIEŚ</t>
  </si>
  <si>
    <t xml:space="preserve">590543560100119539</t>
  </si>
  <si>
    <t xml:space="preserve">97408063</t>
  </si>
  <si>
    <t xml:space="preserve">KLWATKA ZAMŁYNIE</t>
  </si>
  <si>
    <t xml:space="preserve">590543560100119935</t>
  </si>
  <si>
    <t xml:space="preserve">14274412</t>
  </si>
  <si>
    <t xml:space="preserve">KLWATKA II</t>
  </si>
  <si>
    <t xml:space="preserve">590543560100119850</t>
  </si>
  <si>
    <t xml:space="preserve">14207063</t>
  </si>
  <si>
    <t xml:space="preserve">KLWATKA FIGIETÓW</t>
  </si>
  <si>
    <t xml:space="preserve">590543560100119843</t>
  </si>
  <si>
    <t xml:space="preserve">94360995</t>
  </si>
  <si>
    <t xml:space="preserve">KLWATKA FIGIETÓW (I)</t>
  </si>
  <si>
    <t xml:space="preserve">590543560100119836</t>
  </si>
  <si>
    <t xml:space="preserve">14210250</t>
  </si>
  <si>
    <t xml:space="preserve">GÓZD II</t>
  </si>
  <si>
    <t xml:space="preserve">590543560100119515</t>
  </si>
  <si>
    <t xml:space="preserve">83856777</t>
  </si>
  <si>
    <t xml:space="preserve">GÓZD III</t>
  </si>
  <si>
    <t xml:space="preserve">590543560100119508</t>
  </si>
  <si>
    <t xml:space="preserve">14210249</t>
  </si>
  <si>
    <t xml:space="preserve">KIEDRZYN JW TOMASZÓW</t>
  </si>
  <si>
    <t xml:space="preserve">590543560100119492</t>
  </si>
  <si>
    <t xml:space="preserve">97703682</t>
  </si>
  <si>
    <t xml:space="preserve">DROŻANKI II</t>
  </si>
  <si>
    <t xml:space="preserve">590543560100119485</t>
  </si>
  <si>
    <t xml:space="preserve">89005513</t>
  </si>
  <si>
    <t xml:space="preserve">WOJSŁAWICE (II)</t>
  </si>
  <si>
    <t xml:space="preserve">590543560100119478</t>
  </si>
  <si>
    <t xml:space="preserve">13883870</t>
  </si>
  <si>
    <t xml:space="preserve">MAŁĘCZYN VI</t>
  </si>
  <si>
    <t xml:space="preserve">590543560100119416</t>
  </si>
  <si>
    <t xml:space="preserve">13883999</t>
  </si>
  <si>
    <t xml:space="preserve">MAŁĘCZYN 4</t>
  </si>
  <si>
    <t xml:space="preserve">590543560100119317</t>
  </si>
  <si>
    <t xml:space="preserve">82806634</t>
  </si>
  <si>
    <t xml:space="preserve">PISKORNICA</t>
  </si>
  <si>
    <t xml:space="preserve">590543560100119331</t>
  </si>
  <si>
    <t xml:space="preserve">14274431</t>
  </si>
  <si>
    <t xml:space="preserve">MAŁĘCZYN III</t>
  </si>
  <si>
    <t xml:space="preserve">590543560100119300</t>
  </si>
  <si>
    <t xml:space="preserve">93129191</t>
  </si>
  <si>
    <t xml:space="preserve">DROŻANKI</t>
  </si>
  <si>
    <t xml:space="preserve">590543560100122126</t>
  </si>
  <si>
    <t xml:space="preserve">31725173</t>
  </si>
  <si>
    <t xml:space="preserve">BUDY NIEMIANOWSKIE III</t>
  </si>
  <si>
    <t xml:space="preserve">590543560100120221</t>
  </si>
  <si>
    <t xml:space="preserve">14274345</t>
  </si>
  <si>
    <t xml:space="preserve">GRZMUCIN I 56</t>
  </si>
  <si>
    <t xml:space="preserve">590543560100119980</t>
  </si>
  <si>
    <t xml:space="preserve">14274410</t>
  </si>
  <si>
    <t xml:space="preserve">GRZMUCIN V</t>
  </si>
  <si>
    <t xml:space="preserve">590543560100120207</t>
  </si>
  <si>
    <t xml:space="preserve">13507435</t>
  </si>
  <si>
    <t xml:space="preserve">KUCZKI-KOŚCIÓŁ</t>
  </si>
  <si>
    <t xml:space="preserve">590543560100120214</t>
  </si>
  <si>
    <t xml:space="preserve">14274413</t>
  </si>
  <si>
    <t xml:space="preserve">KUCZKI-KLECISKA</t>
  </si>
  <si>
    <t xml:space="preserve">590543560100120184</t>
  </si>
  <si>
    <t xml:space="preserve">97703768</t>
  </si>
  <si>
    <t xml:space="preserve">NIEMIANOWICE I</t>
  </si>
  <si>
    <t xml:space="preserve">590543560100120177</t>
  </si>
  <si>
    <t xml:space="preserve">14274409</t>
  </si>
  <si>
    <t xml:space="preserve">BUDY NIEMIANOWSKIE II</t>
  </si>
  <si>
    <t xml:space="preserve">590543560100120160</t>
  </si>
  <si>
    <t xml:space="preserve">14274435</t>
  </si>
  <si>
    <t xml:space="preserve">KOLONIA KUCZKI</t>
  </si>
  <si>
    <t xml:space="preserve">590543560100120153</t>
  </si>
  <si>
    <t xml:space="preserve">02978099</t>
  </si>
  <si>
    <t xml:space="preserve">KUCZKI ST.WIEŚ</t>
  </si>
  <si>
    <t xml:space="preserve">590543560100120146</t>
  </si>
  <si>
    <t xml:space="preserve">14274408</t>
  </si>
  <si>
    <t xml:space="preserve">NIEMIANOWICE II</t>
  </si>
  <si>
    <t xml:space="preserve">590543560100120139</t>
  </si>
  <si>
    <t xml:space="preserve">14274417</t>
  </si>
  <si>
    <t xml:space="preserve">BUDY NIEMIANOWSKIE I</t>
  </si>
  <si>
    <t xml:space="preserve">590543560100120115</t>
  </si>
  <si>
    <t xml:space="preserve">14274348</t>
  </si>
  <si>
    <t xml:space="preserve">KLWATKA KRÓLEWSKA IV</t>
  </si>
  <si>
    <t xml:space="preserve">590543560100120108</t>
  </si>
  <si>
    <t xml:space="preserve">142507132</t>
  </si>
  <si>
    <t xml:space="preserve">CZARNY LASEK-PODGÓRA II</t>
  </si>
  <si>
    <t xml:space="preserve">590543560100120092</t>
  </si>
  <si>
    <t xml:space="preserve">14274418</t>
  </si>
  <si>
    <t xml:space="preserve">GRZMUCIN II 32</t>
  </si>
  <si>
    <t xml:space="preserve">590543560100120085</t>
  </si>
  <si>
    <t xml:space="preserve">14274407</t>
  </si>
  <si>
    <t xml:space="preserve">GRZMUCIN III</t>
  </si>
  <si>
    <t xml:space="preserve">590543560100120078</t>
  </si>
  <si>
    <t xml:space="preserve">14274404</t>
  </si>
  <si>
    <t xml:space="preserve">MAŁĘCZYN I</t>
  </si>
  <si>
    <t xml:space="preserve">590543560100120054</t>
  </si>
  <si>
    <t xml:space="preserve">14274405</t>
  </si>
  <si>
    <t xml:space="preserve">GRZMUCIN IV</t>
  </si>
  <si>
    <t xml:space="preserve">590543560100120023</t>
  </si>
  <si>
    <t xml:space="preserve">97703769</t>
  </si>
  <si>
    <t xml:space="preserve">KLWATKA I</t>
  </si>
  <si>
    <t xml:space="preserve">590543560100120009</t>
  </si>
  <si>
    <t xml:space="preserve">89112549</t>
  </si>
  <si>
    <t xml:space="preserve">KŁONÓWEK II</t>
  </si>
  <si>
    <t xml:space="preserve">590543560100119997</t>
  </si>
  <si>
    <t xml:space="preserve">97703763</t>
  </si>
  <si>
    <t xml:space="preserve">GÓZD I SZKOŁA</t>
  </si>
  <si>
    <t xml:space="preserve">590543560100120771</t>
  </si>
  <si>
    <t xml:space="preserve">14274406</t>
  </si>
  <si>
    <t xml:space="preserve">LIPINY V</t>
  </si>
  <si>
    <t xml:space="preserve">590543560100119973</t>
  </si>
  <si>
    <t xml:space="preserve">14207068</t>
  </si>
  <si>
    <t xml:space="preserve">KŁONÓW</t>
  </si>
  <si>
    <t xml:space="preserve">590543560100551148</t>
  </si>
  <si>
    <t xml:space="preserve">83952552</t>
  </si>
  <si>
    <t xml:space="preserve">KLWATKA</t>
  </si>
  <si>
    <t xml:space="preserve">590543560100551704</t>
  </si>
  <si>
    <t xml:space="preserve">89005383</t>
  </si>
  <si>
    <t xml:space="preserve">KLWATKA KRÓLEWSKA</t>
  </si>
  <si>
    <t xml:space="preserve">590543560100556709</t>
  </si>
  <si>
    <t xml:space="preserve">92103449</t>
  </si>
  <si>
    <t xml:space="preserve">DROŻANKI - RAWICA III</t>
  </si>
  <si>
    <t xml:space="preserve">590543560600515312</t>
  </si>
  <si>
    <t xml:space="preserve">95539930</t>
  </si>
  <si>
    <t xml:space="preserve">Gmina Nowy Targ</t>
  </si>
  <si>
    <t xml:space="preserve">735-283-33-52</t>
  </si>
  <si>
    <t xml:space="preserve">ul. Bulwarowa 9, 34-400 Nowy Targ</t>
  </si>
  <si>
    <t xml:space="preserve">Urząd Gminy Nowy Targ</t>
  </si>
  <si>
    <t xml:space="preserve">Dębno</t>
  </si>
  <si>
    <t xml:space="preserve">Kościelna</t>
  </si>
  <si>
    <t xml:space="preserve">34-434</t>
  </si>
  <si>
    <t xml:space="preserve">590322429601009932</t>
  </si>
  <si>
    <t xml:space="preserve">C12B</t>
  </si>
  <si>
    <t xml:space="preserve">Tauron Dystrybucja S.A.</t>
  </si>
  <si>
    <t xml:space="preserve">Tauron Sprzedaż Sp. z o.</t>
  </si>
  <si>
    <t xml:space="preserve">30/06/2025</t>
  </si>
  <si>
    <t xml:space="preserve">Oświetlenie uliczne St. Trafa 6504 - Dębno 2</t>
  </si>
  <si>
    <t xml:space="preserve">2</t>
  </si>
  <si>
    <t xml:space="preserve">590322429600920634</t>
  </si>
  <si>
    <t xml:space="preserve">Oświetlenie uliczne - St. Trafo Dębno 3</t>
  </si>
  <si>
    <t xml:space="preserve">3</t>
  </si>
  <si>
    <t xml:space="preserve">590322429600901985</t>
  </si>
  <si>
    <t xml:space="preserve">Oświetlenie uliczne -St.Trafo 6503 Dębno 1</t>
  </si>
  <si>
    <t xml:space="preserve">1</t>
  </si>
  <si>
    <t xml:space="preserve">34-343</t>
  </si>
  <si>
    <t xml:space="preserve">590322429600920658</t>
  </si>
  <si>
    <t xml:space="preserve">Polna</t>
  </si>
  <si>
    <t xml:space="preserve">590322429600983998</t>
  </si>
  <si>
    <t xml:space="preserve">Oświetlenie uliczne, droga 969 most</t>
  </si>
  <si>
    <t xml:space="preserve">Jana Pawła II</t>
  </si>
  <si>
    <t xml:space="preserve">590322429601184127</t>
  </si>
  <si>
    <t xml:space="preserve">Oświetlenie uliczne St. Trafo 6614-Długopole 2</t>
  </si>
  <si>
    <t xml:space="preserve">Długopole</t>
  </si>
  <si>
    <t xml:space="preserve">34-471</t>
  </si>
  <si>
    <t xml:space="preserve">590322429600901992</t>
  </si>
  <si>
    <t xml:space="preserve">Oświetlenie uliczne St. Trafo 6613-Długopole 1</t>
  </si>
  <si>
    <t xml:space="preserve">590322429600920627</t>
  </si>
  <si>
    <t xml:space="preserve">Dobudowa oświetlenia ulicznego</t>
  </si>
  <si>
    <t xml:space="preserve">590322429600936291</t>
  </si>
  <si>
    <t xml:space="preserve">Oświetlenie uliczne St. Trafo 6737 - Durszyn 2</t>
  </si>
  <si>
    <t xml:space="preserve">Dursztyn</t>
  </si>
  <si>
    <t xml:space="preserve">34-433</t>
  </si>
  <si>
    <t xml:space="preserve">590322429600920641</t>
  </si>
  <si>
    <t xml:space="preserve">Oświetlenie uliczne St.Trafo Dursztyn 1</t>
  </si>
  <si>
    <t xml:space="preserve">590322429600919256</t>
  </si>
  <si>
    <t xml:space="preserve">Oświetlenie uliczne St. Trafo 6531 Gronków 3</t>
  </si>
  <si>
    <t xml:space="preserve">Gronków</t>
  </si>
  <si>
    <t xml:space="preserve">34-400</t>
  </si>
  <si>
    <t xml:space="preserve">590322429600920665</t>
  </si>
  <si>
    <t xml:space="preserve">Oświetlenie uliczne St. Trafo 6707 Gronków 1</t>
  </si>
  <si>
    <t xml:space="preserve">590322429600919263</t>
  </si>
  <si>
    <t xml:space="preserve">Oświetlenie uliczne St. Trafo 6684 Gronków 2</t>
  </si>
  <si>
    <t xml:space="preserve">590322429600920702</t>
  </si>
  <si>
    <t xml:space="preserve">Oświetlenie uliczne St. Trafo 6533 Gronków 5</t>
  </si>
  <si>
    <t xml:space="preserve">5</t>
  </si>
  <si>
    <t xml:space="preserve">590322429600920672</t>
  </si>
  <si>
    <t xml:space="preserve">590322429600919270</t>
  </si>
  <si>
    <t xml:space="preserve">Oświetlenie uliczne St. Trafo 6532 Gronków 4</t>
  </si>
  <si>
    <t xml:space="preserve">4</t>
  </si>
  <si>
    <t xml:space="preserve">590322429600900490</t>
  </si>
  <si>
    <t xml:space="preserve">Oświetlenie uliczne St. Trafo 6535 - Gronków 6</t>
  </si>
  <si>
    <t xml:space="preserve">6</t>
  </si>
  <si>
    <t xml:space="preserve">590322429600920696</t>
  </si>
  <si>
    <t xml:space="preserve">Oświetlenie uliczne 2- St. Trafo 6448 - Groń 2</t>
  </si>
  <si>
    <t xml:space="preserve">590322429600903385</t>
  </si>
  <si>
    <t xml:space="preserve">Harklowa</t>
  </si>
  <si>
    <t xml:space="preserve">590322429600976983</t>
  </si>
  <si>
    <t xml:space="preserve">590322429600006956</t>
  </si>
  <si>
    <t xml:space="preserve">Oświetlenie uliczne -St.Trafo 6373 Harklowa 5</t>
  </si>
  <si>
    <t xml:space="preserve">590322429600906737</t>
  </si>
  <si>
    <t xml:space="preserve">Oświetlenie uliczne -St.Trafo 6511 Harklowa 1</t>
  </si>
  <si>
    <t xml:space="preserve">590322429600910116</t>
  </si>
  <si>
    <t xml:space="preserve">Oświetlenie uliczne -St.Trafo  Harklowa 2</t>
  </si>
  <si>
    <t xml:space="preserve">590322429600920689</t>
  </si>
  <si>
    <t xml:space="preserve">Oświetlenie uliczne </t>
  </si>
  <si>
    <t xml:space="preserve">Harklowa </t>
  </si>
  <si>
    <t xml:space="preserve">590322429600977072</t>
  </si>
  <si>
    <t xml:space="preserve">Oświetlenie obwodnica DW dz. 679/5</t>
  </si>
  <si>
    <t xml:space="preserve">590322429601175965</t>
  </si>
  <si>
    <t xml:space="preserve">Oświetlenie uliczne (stara szkoła)</t>
  </si>
  <si>
    <t xml:space="preserve">Klikuszowa</t>
  </si>
  <si>
    <t xml:space="preserve">34-404</t>
  </si>
  <si>
    <t xml:space="preserve">590322429600166698</t>
  </si>
  <si>
    <t xml:space="preserve">Oświetlenie uliczne St. Trafo 6839 - Klikuszowa 3</t>
  </si>
  <si>
    <t xml:space="preserve">590322429600906751</t>
  </si>
  <si>
    <t xml:space="preserve">Oświetlenie uliczne - St. Trafo 6135-Klikuszowa</t>
  </si>
  <si>
    <t xml:space="preserve">590322429600906744</t>
  </si>
  <si>
    <t xml:space="preserve">Oświetlenie uliczne-St.Trafo 6775-Klikuszowa 2</t>
  </si>
  <si>
    <t xml:space="preserve">590322429600910093</t>
  </si>
  <si>
    <t xml:space="preserve">Oświetlenie uliczne-St.Trafo 61089-Klikuszowa 4</t>
  </si>
  <si>
    <t xml:space="preserve">590322429600920719</t>
  </si>
  <si>
    <t xml:space="preserve">590322429600969787</t>
  </si>
  <si>
    <t xml:space="preserve">Oświetlenie uliczne, dz. 995/1</t>
  </si>
  <si>
    <t xml:space="preserve">590322429601235607</t>
  </si>
  <si>
    <t xml:space="preserve">0,9</t>
  </si>
  <si>
    <t xml:space="preserve">Oświetlenie uliczne -St.Trafo 6299 Knurów 1</t>
  </si>
  <si>
    <t xml:space="preserve">Knurów</t>
  </si>
  <si>
    <t xml:space="preserve">590322429600903361</t>
  </si>
  <si>
    <t xml:space="preserve">Oświetlenie uliczne -St.Trafo 6919 Knurów 2</t>
  </si>
  <si>
    <t xml:space="preserve">590322429600910109</t>
  </si>
  <si>
    <t xml:space="preserve">Knurów </t>
  </si>
  <si>
    <t xml:space="preserve">590322429600927916</t>
  </si>
  <si>
    <t xml:space="preserve">Oświetlenie uliczne, dz. nr 1280</t>
  </si>
  <si>
    <t xml:space="preserve">590322429601212424</t>
  </si>
  <si>
    <t xml:space="preserve">Oświetlenie uliczne - St.Trafo 6959-Krauszów 2 SK</t>
  </si>
  <si>
    <t xml:space="preserve">Krauszów</t>
  </si>
  <si>
    <t xml:space="preserve">590322429600910123</t>
  </si>
  <si>
    <t xml:space="preserve">Oświetlenie uliczne St. Trafo 6620 Krauszów 1</t>
  </si>
  <si>
    <t xml:space="preserve">590322429600910130</t>
  </si>
  <si>
    <t xml:space="preserve">Oświetlenie uliczne St. Trafo 6935 Krauszów 3</t>
  </si>
  <si>
    <t xml:space="preserve">590322429600908441</t>
  </si>
  <si>
    <t xml:space="preserve">Za Wodą</t>
  </si>
  <si>
    <t xml:space="preserve">590322429600951799</t>
  </si>
  <si>
    <t xml:space="preserve">Oświetlenie uliczne St.Trafo 6617 - Krempachy 4</t>
  </si>
  <si>
    <t xml:space="preserve">Krempachy</t>
  </si>
  <si>
    <t xml:space="preserve">590322429600910185</t>
  </si>
  <si>
    <t xml:space="preserve">Oświetlenie uliczne St. Trafo 6357 - Krempachy 3</t>
  </si>
  <si>
    <t xml:space="preserve">Długa  </t>
  </si>
  <si>
    <t xml:space="preserve">590322429600910161</t>
  </si>
  <si>
    <t xml:space="preserve">Oświetlenie uliczne St. Trafo 6310 - Krempachy 1</t>
  </si>
  <si>
    <t xml:space="preserve">Nadmłynówka</t>
  </si>
  <si>
    <t xml:space="preserve">590322429600910192</t>
  </si>
  <si>
    <t xml:space="preserve">Oświetlenie uliczne St. Trafo 6805 - Krempachy 2</t>
  </si>
  <si>
    <t xml:space="preserve">590322429600910147</t>
  </si>
  <si>
    <t xml:space="preserve">590322429600947235</t>
  </si>
  <si>
    <t xml:space="preserve">590322429600978963</t>
  </si>
  <si>
    <t xml:space="preserve">Pompownia ścieków, dz. 8865/2 </t>
  </si>
  <si>
    <t xml:space="preserve">Na Równi</t>
  </si>
  <si>
    <t xml:space="preserve">590322429601205426</t>
  </si>
  <si>
    <t xml:space="preserve">Oświetlenie uliczne 2-St. Trafo 6234- Lasek 4</t>
  </si>
  <si>
    <t xml:space="preserve">Lasek</t>
  </si>
  <si>
    <t xml:space="preserve">590322429600910178</t>
  </si>
  <si>
    <t xml:space="preserve">Oświetlenie uliczne 1-St. 6235 - Lasek 5</t>
  </si>
  <si>
    <t xml:space="preserve">590322429600908564</t>
  </si>
  <si>
    <t xml:space="preserve">Oświetlenie uliczne St. Trafo 6234 - Lasek 4</t>
  </si>
  <si>
    <t xml:space="preserve">590322429600903378</t>
  </si>
  <si>
    <t xml:space="preserve">Oświetlenie uliczne St. Trafo 16136 - Lasek 1</t>
  </si>
  <si>
    <t xml:space="preserve">590322429600910154</t>
  </si>
  <si>
    <t xml:space="preserve">Oświetlenie uliczne-St.Trafo 6697-Lasek 2</t>
  </si>
  <si>
    <t xml:space="preserve">590322429600908472</t>
  </si>
  <si>
    <t xml:space="preserve">Oświetlenie uliczne 2-St.Trafo 6235 Lasek 5</t>
  </si>
  <si>
    <t xml:space="preserve">590322429600908465</t>
  </si>
  <si>
    <t xml:space="preserve">Oświetlenie uliczne St. Trafo 6139 - Lasek 1 SK</t>
  </si>
  <si>
    <t xml:space="preserve">Lasek </t>
  </si>
  <si>
    <t xml:space="preserve">1 SK</t>
  </si>
  <si>
    <t xml:space="preserve">590322429600908458</t>
  </si>
  <si>
    <t xml:space="preserve">Oświetlenie uliczne St. Trafo 6514 - Ludźmierz 2</t>
  </si>
  <si>
    <t xml:space="preserve">Ludźmierz</t>
  </si>
  <si>
    <t xml:space="preserve">Grel</t>
  </si>
  <si>
    <t xml:space="preserve">590322429600913360</t>
  </si>
  <si>
    <t xml:space="preserve">Kazimierza Przerwy-Tetmajera</t>
  </si>
  <si>
    <t xml:space="preserve">590322429600901893</t>
  </si>
  <si>
    <t xml:space="preserve">Oświetlenie uliczne St. Trafo 6240 - Ludźmierz 4</t>
  </si>
  <si>
    <t xml:space="preserve">Zielona</t>
  </si>
  <si>
    <t xml:space="preserve">590322429600908496</t>
  </si>
  <si>
    <t xml:space="preserve">Oświetlenie uliczne St. Trafo 6341 - Ludźmierz 1</t>
  </si>
  <si>
    <t xml:space="preserve">590322429600908489</t>
  </si>
  <si>
    <t xml:space="preserve">Oświetlenie uliczne 2-St. Trafo 6524 - Ludźmierz 5</t>
  </si>
  <si>
    <t xml:space="preserve">Podhalańska</t>
  </si>
  <si>
    <t xml:space="preserve">590322429600908519</t>
  </si>
  <si>
    <t xml:space="preserve">Podhalańska </t>
  </si>
  <si>
    <t xml:space="preserve">590322429600943756</t>
  </si>
  <si>
    <t xml:space="preserve">Oświetlenie uliczne 2-St.Trafo 6776-Ludźmierz 3</t>
  </si>
  <si>
    <t xml:space="preserve">Nowotarska</t>
  </si>
  <si>
    <t xml:space="preserve">590322429600908502</t>
  </si>
  <si>
    <t xml:space="preserve">590322429601013601</t>
  </si>
  <si>
    <t xml:space="preserve">Oświetlenie uliczne St. Trafo 6869 - Łopuszna 10</t>
  </si>
  <si>
    <t xml:space="preserve">Łopuszna</t>
  </si>
  <si>
    <t xml:space="preserve">10</t>
  </si>
  <si>
    <t xml:space="preserve">34-432</t>
  </si>
  <si>
    <t xml:space="preserve">590322429600923840</t>
  </si>
  <si>
    <t xml:space="preserve">Oświetlenie uliczne St. Trafo 61088 - Łopuszna 14</t>
  </si>
  <si>
    <t xml:space="preserve">Bielska</t>
  </si>
  <si>
    <t xml:space="preserve">590322429600900377</t>
  </si>
  <si>
    <t xml:space="preserve">Oświetlenie uliczne -St.Trafo 6869 Łopuszna 10</t>
  </si>
  <si>
    <t xml:space="preserve">590322429600902005</t>
  </si>
  <si>
    <t xml:space="preserve">Oświetlenie uliczne -St.Trafo 6866 Łopuszna 07</t>
  </si>
  <si>
    <t xml:space="preserve">Zarębek Niżni</t>
  </si>
  <si>
    <t xml:space="preserve">7</t>
  </si>
  <si>
    <t xml:space="preserve">590322429600900384</t>
  </si>
  <si>
    <t xml:space="preserve">Oświetlenie uliczne -St.Trafo 6989 Łopuszna 13</t>
  </si>
  <si>
    <t xml:space="preserve">13SK</t>
  </si>
  <si>
    <t xml:space="preserve">590322429600901947</t>
  </si>
  <si>
    <t xml:space="preserve">Oświetlenie uliczne -St.Trafo 6596 Łopuszna 11</t>
  </si>
  <si>
    <t xml:space="preserve">Goszczyńskiego</t>
  </si>
  <si>
    <t xml:space="preserve">590322429600900445</t>
  </si>
  <si>
    <t xml:space="preserve">Oświetlenie uliczne -St.Trafo 6145 Łopuszna 02</t>
  </si>
  <si>
    <t xml:space="preserve">Gorczańska</t>
  </si>
  <si>
    <t xml:space="preserve">590322429600900438</t>
  </si>
  <si>
    <t xml:space="preserve">Oświetlenie uliczne -St.Trafo 6807 Łopuszna 03</t>
  </si>
  <si>
    <t xml:space="preserve">Zarąbek</t>
  </si>
  <si>
    <t xml:space="preserve">590322429600901954</t>
  </si>
  <si>
    <t xml:space="preserve">Oświetlenie uliczne -St.Trafo 6849 Łopuszna 04</t>
  </si>
  <si>
    <t xml:space="preserve">590322429600923802</t>
  </si>
  <si>
    <t xml:space="preserve">Oświetlenie uliczne -St.Trafo 6868 Łopuszna 09</t>
  </si>
  <si>
    <t xml:space="preserve">590322429600923833</t>
  </si>
  <si>
    <t xml:space="preserve">Oświetlenie uliczne -St.Trafo 6144 Łopuszna 01</t>
  </si>
  <si>
    <t xml:space="preserve">590322429600923819</t>
  </si>
  <si>
    <t xml:space="preserve">Oświetlenie uliczne -St.Trafo 6443 Łopuszna 05</t>
  </si>
  <si>
    <t xml:space="preserve">590322429600923826</t>
  </si>
  <si>
    <t xml:space="preserve">Oświetlenie uliczne -St.Trafo 6867 Łopuszna 08</t>
  </si>
  <si>
    <t xml:space="preserve">Szkolna</t>
  </si>
  <si>
    <t xml:space="preserve">8</t>
  </si>
  <si>
    <t xml:space="preserve">590322429600923857</t>
  </si>
  <si>
    <t xml:space="preserve">Oświetlenie uliczne, dz. nr 4208</t>
  </si>
  <si>
    <t xml:space="preserve">Ks. J. Tischnera</t>
  </si>
  <si>
    <t xml:space="preserve">590322429601231173</t>
  </si>
  <si>
    <t xml:space="preserve">Oświetlenie uliczne 1-St. Morawczyna 1</t>
  </si>
  <si>
    <t xml:space="preserve">Morawczyna</t>
  </si>
  <si>
    <t xml:space="preserve">590322429600923864</t>
  </si>
  <si>
    <t xml:space="preserve">Oświetlenie uliczne 2-St. Trafo 6802 - Morawczyna 3</t>
  </si>
  <si>
    <t xml:space="preserve">590322429600900452</t>
  </si>
  <si>
    <t xml:space="preserve">Oświetlenie uliczne St. Trafo 6801 - Morawczyna 2</t>
  </si>
  <si>
    <t xml:space="preserve">590322429600900360</t>
  </si>
  <si>
    <t xml:space="preserve">Oświetlenie uliczne St. Trafo 6309-Nowa Biała 1</t>
  </si>
  <si>
    <t xml:space="preserve">Nowa Biała</t>
  </si>
  <si>
    <t xml:space="preserve">Stolarska</t>
  </si>
  <si>
    <t xml:space="preserve">590322429600900391</t>
  </si>
  <si>
    <t xml:space="preserve">Oświetlenie uliczne St. Trafo 6236-Nowa Biała 2</t>
  </si>
  <si>
    <t xml:space="preserve">Główna</t>
  </si>
  <si>
    <t xml:space="preserve">590322429600900414</t>
  </si>
  <si>
    <t xml:space="preserve">Oświetlenie uliczne 2-St. Trafo -Nowa Biała 4</t>
  </si>
  <si>
    <t xml:space="preserve">590322429600900483</t>
  </si>
  <si>
    <t xml:space="preserve">Oświetlenie uliczne St. Trafo 6237-Nowa Biała 3</t>
  </si>
  <si>
    <t xml:space="preserve">Sportowa</t>
  </si>
  <si>
    <t xml:space="preserve">590322429600900407</t>
  </si>
  <si>
    <t xml:space="preserve">Oświetlenie uliczne 1-St. Trafo 6430-Nowa Biała 4</t>
  </si>
  <si>
    <t xml:space="preserve">590322429600900469</t>
  </si>
  <si>
    <t xml:space="preserve">Oświetlenie uliczne St.Trafo 6421-Obidowa 2</t>
  </si>
  <si>
    <t xml:space="preserve">Obidowa</t>
  </si>
  <si>
    <t xml:space="preserve">590322429600906836</t>
  </si>
  <si>
    <t xml:space="preserve">Oświetlenie uliczne St.Trafo 6423-Obidowa 4</t>
  </si>
  <si>
    <t xml:space="preserve">590322429600906843</t>
  </si>
  <si>
    <t xml:space="preserve">Oświetlenie uliczne St. Trafo 6421- Obidowa 2</t>
  </si>
  <si>
    <t xml:space="preserve">590322429600906829</t>
  </si>
  <si>
    <t xml:space="preserve">Oświetlenie uliczne słup 30</t>
  </si>
  <si>
    <t xml:space="preserve">590322429600599335</t>
  </si>
  <si>
    <t xml:space="preserve">Obidowa </t>
  </si>
  <si>
    <t xml:space="preserve">590322429600881980</t>
  </si>
  <si>
    <t xml:space="preserve">590322429600881997</t>
  </si>
  <si>
    <t xml:space="preserve">Oświetlenie uliczne-St. Trafo 6287-Obidowa 1</t>
  </si>
  <si>
    <t xml:space="preserve">590322429600908540</t>
  </si>
  <si>
    <t xml:space="preserve">Oświetlenie uliczne -St.Trafo Ostrowsko 1</t>
  </si>
  <si>
    <t xml:space="preserve">Ostrowsko</t>
  </si>
  <si>
    <t xml:space="preserve">Za Potokiem</t>
  </si>
  <si>
    <t xml:space="preserve">34-431</t>
  </si>
  <si>
    <t xml:space="preserve">590322429600906867</t>
  </si>
  <si>
    <t xml:space="preserve">Oświetlenie uliczne -St.Trafo 6968 Ostrowsko 4</t>
  </si>
  <si>
    <t xml:space="preserve">Pienińska</t>
  </si>
  <si>
    <t xml:space="preserve">590322429600905150</t>
  </si>
  <si>
    <t xml:space="preserve">Oświetlenie uliczne -St.Trafo 6827 Ostrowsko 2</t>
  </si>
  <si>
    <t xml:space="preserve">590322429600903347</t>
  </si>
  <si>
    <t xml:space="preserve">Oświetlenie uliczne -St.Trafo 6828 Ostrowsko 3</t>
  </si>
  <si>
    <t xml:space="preserve">590322429600902012</t>
  </si>
  <si>
    <t xml:space="preserve">590322429600903354</t>
  </si>
  <si>
    <t xml:space="preserve">590322429600925059</t>
  </si>
  <si>
    <t xml:space="preserve">590322429601047903</t>
  </si>
  <si>
    <t xml:space="preserve">Oświetlenie uliczne St.Trafo 6232-Pyzówka 4</t>
  </si>
  <si>
    <t xml:space="preserve">Pyzówka</t>
  </si>
  <si>
    <t xml:space="preserve">590322429600906782</t>
  </si>
  <si>
    <t xml:space="preserve">Oświetlenie uliczne St. Trafo 6231 - Pyzówka 3</t>
  </si>
  <si>
    <t xml:space="preserve">Orkana</t>
  </si>
  <si>
    <t xml:space="preserve">590322429600906799</t>
  </si>
  <si>
    <t xml:space="preserve">Oświetlenie uliczne St. Trafo 6230 - Pyzówka 1</t>
  </si>
  <si>
    <t xml:space="preserve">Kolejowa</t>
  </si>
  <si>
    <t xml:space="preserve">590322429600906775</t>
  </si>
  <si>
    <t xml:space="preserve">Oświadczenie uliczne St.Trafo 6842 - Pyzówka 2</t>
  </si>
  <si>
    <t xml:space="preserve">Turystyczna</t>
  </si>
  <si>
    <t xml:space="preserve">590322429600905167</t>
  </si>
  <si>
    <t xml:space="preserve">Oświetlenie uliczne 1-St. Trafo 6233-Pyzówka 5</t>
  </si>
  <si>
    <t xml:space="preserve">590322429600906805</t>
  </si>
  <si>
    <t xml:space="preserve">Oświetlenie uliczne - St. Trafo 6445 - Pyzówska 6</t>
  </si>
  <si>
    <t xml:space="preserve">590322429600906850</t>
  </si>
  <si>
    <t xml:space="preserve">Oświetlenie uliczne St.Trafo 6107 Rogoźnik 1</t>
  </si>
  <si>
    <t xml:space="preserve">Rogoźnik</t>
  </si>
  <si>
    <t xml:space="preserve">590322429600908526</t>
  </si>
  <si>
    <t xml:space="preserve">Oświetlenie uliczne St.Trafo 6826 Rogoźnik 4</t>
  </si>
  <si>
    <t xml:space="preserve">590322429600906812</t>
  </si>
  <si>
    <t xml:space="preserve">Oświetlenie uliczne St.Trafo 6825 Rogoźnik 3</t>
  </si>
  <si>
    <t xml:space="preserve">590322429600901961</t>
  </si>
  <si>
    <t xml:space="preserve">Oświetlenie uliczne Szlembark</t>
  </si>
  <si>
    <t xml:space="preserve">Szlembark</t>
  </si>
  <si>
    <t xml:space="preserve">590322429600737140</t>
  </si>
  <si>
    <t xml:space="preserve">Oświetlenie uliczne 2-St.Trafo 6920 Szlembark 2</t>
  </si>
  <si>
    <t xml:space="preserve">590322429600908533</t>
  </si>
  <si>
    <t xml:space="preserve">Oświetlenie uliczne 3-St.Trafo 6921 Szlembark 3</t>
  </si>
  <si>
    <t xml:space="preserve">590322429600908557</t>
  </si>
  <si>
    <t xml:space="preserve">Oświetlenie uliczne 1-St.Trafo 6300 Szlembark 1</t>
  </si>
  <si>
    <t xml:space="preserve">590322429600908434</t>
  </si>
  <si>
    <t xml:space="preserve">Nad Zaporą</t>
  </si>
  <si>
    <t xml:space="preserve">dz. 947/1</t>
  </si>
  <si>
    <t xml:space="preserve">590322429601048030</t>
  </si>
  <si>
    <t xml:space="preserve">Oświetlenie uliczne St. Trafo 6804- Lasek 3</t>
  </si>
  <si>
    <t xml:space="preserve">Trute</t>
  </si>
  <si>
    <t xml:space="preserve">590322429600913377</t>
  </si>
  <si>
    <t xml:space="preserve">Oświetlenie uliczna St. Trafo 61107 - Waksmund 11</t>
  </si>
  <si>
    <t xml:space="preserve">Waksmund</t>
  </si>
  <si>
    <t xml:space="preserve">590322429600900421</t>
  </si>
  <si>
    <t xml:space="preserve">Oświetlenie uliczne 1-St. Trafo 6840-Waksmund 3</t>
  </si>
  <si>
    <t xml:space="preserve">590322429600901930</t>
  </si>
  <si>
    <t xml:space="preserve">Oświetlenie uliczne St. Trafo 6487-Waksmund 6</t>
  </si>
  <si>
    <t xml:space="preserve">590322429600919225</t>
  </si>
  <si>
    <t xml:space="preserve">Oświetlenie uliczne St. Trafo 6486-Waksmund 5</t>
  </si>
  <si>
    <t xml:space="preserve">590322429600919232</t>
  </si>
  <si>
    <t xml:space="preserve">Oświetlenie uliczne 1-St. Trafo 6841-Waksmund 4</t>
  </si>
  <si>
    <t xml:space="preserve">590322429600900476</t>
  </si>
  <si>
    <t xml:space="preserve">Oświetlenie uliczne -St. Trafo 6142-Waksmund 2</t>
  </si>
  <si>
    <t xml:space="preserve">590322429600901923</t>
  </si>
  <si>
    <t xml:space="preserve">Oświetlenie uliczne 2-St. Trafo 6142-Waksmund 4</t>
  </si>
  <si>
    <t xml:space="preserve">590322429600901978</t>
  </si>
  <si>
    <t xml:space="preserve">Oświetlenie uliczne -St. Trafo 6141-Waksmund 1</t>
  </si>
  <si>
    <t xml:space="preserve">590322429600901886</t>
  </si>
  <si>
    <t xml:space="preserve">Oświetlenie uliczne -St. Trafo 6488-Waksmund 7</t>
  </si>
  <si>
    <t xml:space="preserve">Słoneczna</t>
  </si>
  <si>
    <t xml:space="preserve">590322429600919218</t>
  </si>
  <si>
    <t xml:space="preserve">Oświetlenie uliczne 2-St. Trafo -Waksmund 4</t>
  </si>
  <si>
    <t xml:space="preserve">590322429600919249</t>
  </si>
  <si>
    <t xml:space="preserve">Gmina Łubianka</t>
  </si>
  <si>
    <t xml:space="preserve">879-263-05-82</t>
  </si>
  <si>
    <t xml:space="preserve">Aleja Jana Pawła II nr 8, 87-152 Łubianka</t>
  </si>
  <si>
    <t xml:space="preserve">Oświetlenie drogowe</t>
  </si>
  <si>
    <t xml:space="preserve">Łubianka</t>
  </si>
  <si>
    <t xml:space="preserve">Łubianka 1</t>
  </si>
  <si>
    <t xml:space="preserve">87-152</t>
  </si>
  <si>
    <t xml:space="preserve">590243891022719044</t>
  </si>
  <si>
    <t xml:space="preserve">C12W</t>
  </si>
  <si>
    <t xml:space="preserve">Energa Operator S.A.. </t>
  </si>
  <si>
    <t xml:space="preserve">Energa Obrót S.A.</t>
  </si>
  <si>
    <t xml:space="preserve">Łubianka 3</t>
  </si>
  <si>
    <t xml:space="preserve">590243891023418946</t>
  </si>
  <si>
    <t xml:space="preserve">Łubianka Jeziorna</t>
  </si>
  <si>
    <t xml:space="preserve">590243891023733957</t>
  </si>
  <si>
    <t xml:space="preserve">Pigża</t>
  </si>
  <si>
    <t xml:space="preserve">Pigża Wojewódzka</t>
  </si>
  <si>
    <t xml:space="preserve">590243891023759094</t>
  </si>
  <si>
    <t xml:space="preserve">Wybcz</t>
  </si>
  <si>
    <t xml:space="preserve">Wybcz Ks. Z Tynieckiego</t>
  </si>
  <si>
    <t xml:space="preserve">590243891023744519</t>
  </si>
  <si>
    <t xml:space="preserve">Zamek Bierzgłowski</t>
  </si>
  <si>
    <t xml:space="preserve">Zamek Bierzgłowski Jagiellońska</t>
  </si>
  <si>
    <t xml:space="preserve">590243891023744700</t>
  </si>
  <si>
    <t xml:space="preserve">Figurka</t>
  </si>
  <si>
    <t xml:space="preserve">Spółdzielcza</t>
  </si>
  <si>
    <t xml:space="preserve">590243891023708818</t>
  </si>
  <si>
    <t xml:space="preserve">Lampa </t>
  </si>
  <si>
    <t xml:space="preserve">Wąska</t>
  </si>
  <si>
    <t xml:space="preserve">590243891023817404</t>
  </si>
  <si>
    <t xml:space="preserve">Bierzgłowo</t>
  </si>
  <si>
    <t xml:space="preserve">Topolowa</t>
  </si>
  <si>
    <t xml:space="preserve">590243891023802592</t>
  </si>
  <si>
    <t xml:space="preserve">Biskupice</t>
  </si>
  <si>
    <t xml:space="preserve">590243891023815349</t>
  </si>
  <si>
    <t xml:space="preserve">Brąchnowo</t>
  </si>
  <si>
    <t xml:space="preserve">Lipowa</t>
  </si>
  <si>
    <t xml:space="preserve">590243891023805449</t>
  </si>
  <si>
    <t xml:space="preserve">Dębiny</t>
  </si>
  <si>
    <t xml:space="preserve">Kwiatowa</t>
  </si>
  <si>
    <t xml:space="preserve">590243891023802585</t>
  </si>
  <si>
    <t xml:space="preserve">Wojewódzka</t>
  </si>
  <si>
    <t xml:space="preserve">590243891023801069</t>
  </si>
  <si>
    <t xml:space="preserve">Przeczno</t>
  </si>
  <si>
    <t xml:space="preserve">Sienkiewicza</t>
  </si>
  <si>
    <t xml:space="preserve">590243891023815998</t>
  </si>
  <si>
    <t xml:space="preserve">Unisławska</t>
  </si>
  <si>
    <t xml:space="preserve">590243891023800710</t>
  </si>
  <si>
    <t xml:space="preserve">Warszewice</t>
  </si>
  <si>
    <t xml:space="preserve">Zawiszy Czarnego</t>
  </si>
  <si>
    <t xml:space="preserve">590243891040005211</t>
  </si>
  <si>
    <t xml:space="preserve">Gen. Wł. Andersa</t>
  </si>
  <si>
    <t xml:space="preserve">590243891023788582</t>
  </si>
  <si>
    <t xml:space="preserve">Wymysłowo</t>
  </si>
  <si>
    <t xml:space="preserve">Równa</t>
  </si>
  <si>
    <t xml:space="preserve">590243891023807344</t>
  </si>
  <si>
    <t xml:space="preserve">Jagiellońska</t>
  </si>
  <si>
    <t xml:space="preserve">590243891023797607</t>
  </si>
  <si>
    <t xml:space="preserve">590243891023808198</t>
  </si>
  <si>
    <t xml:space="preserve">Dożynkowa</t>
  </si>
  <si>
    <t xml:space="preserve">590243891041100243</t>
  </si>
  <si>
    <t xml:space="preserve">Wichrowa</t>
  </si>
  <si>
    <t xml:space="preserve">590243891044254745</t>
  </si>
  <si>
    <t xml:space="preserve">Gmina Biały Bór</t>
  </si>
  <si>
    <t xml:space="preserve">673-177-58-13</t>
  </si>
  <si>
    <t xml:space="preserve">ul. Słupska 10, 78-425 Biały Bór</t>
  </si>
  <si>
    <t xml:space="preserve">Oświetlenie stadionu miejskiego</t>
  </si>
  <si>
    <t xml:space="preserve">Biały Bór</t>
  </si>
  <si>
    <t xml:space="preserve">78-425</t>
  </si>
  <si>
    <t xml:space="preserve">590243854034664795</t>
  </si>
  <si>
    <t xml:space="preserve">kolejna </t>
  </si>
  <si>
    <t xml:space="preserve">Zespół Boisk Sportowych ORLIK/ Oświetlenie przy ZS1</t>
  </si>
  <si>
    <t xml:space="preserve">Dworcowa </t>
  </si>
  <si>
    <t xml:space="preserve">19</t>
  </si>
  <si>
    <t xml:space="preserve">590243854034642120</t>
  </si>
  <si>
    <t xml:space="preserve">03933203</t>
  </si>
  <si>
    <t xml:space="preserve">Oświetlenie parkingu przy jeziorze</t>
  </si>
  <si>
    <t xml:space="preserve">Tamka</t>
  </si>
  <si>
    <t xml:space="preserve">dz. nr 82</t>
  </si>
  <si>
    <t xml:space="preserve">590243854034383696</t>
  </si>
  <si>
    <t xml:space="preserve">03924712</t>
  </si>
  <si>
    <t xml:space="preserve">Oświetlenie Akacjowa</t>
  </si>
  <si>
    <t xml:space="preserve">Akacjowa</t>
  </si>
  <si>
    <t xml:space="preserve">590243854034708406</t>
  </si>
  <si>
    <t xml:space="preserve">95159199</t>
  </si>
  <si>
    <t xml:space="preserve">Oświetlenie osiedle Dworcowa</t>
  </si>
  <si>
    <t xml:space="preserve">Dworcowa/ Norwida</t>
  </si>
  <si>
    <t xml:space="preserve">590243854034692576</t>
  </si>
  <si>
    <t xml:space="preserve">70353228</t>
  </si>
  <si>
    <t xml:space="preserve">Oświetlenie Sosnowa parking</t>
  </si>
  <si>
    <t xml:space="preserve">Sosnowa/ Kwiatowa</t>
  </si>
  <si>
    <t xml:space="preserve">590243854034421015</t>
  </si>
  <si>
    <t xml:space="preserve">94739050</t>
  </si>
  <si>
    <t xml:space="preserve">Oświetlenie ronda Nowosielskiego</t>
  </si>
  <si>
    <t xml:space="preserve">Dworcowa/ Słupska</t>
  </si>
  <si>
    <t xml:space="preserve">590243854034580200</t>
  </si>
  <si>
    <t xml:space="preserve">03924078</t>
  </si>
  <si>
    <t xml:space="preserve">Oświetlenie przy drodze powiatowej Drzonowo</t>
  </si>
  <si>
    <t xml:space="preserve">Drzonowo</t>
  </si>
  <si>
    <t xml:space="preserve">78-421</t>
  </si>
  <si>
    <t xml:space="preserve">590243854040221708</t>
  </si>
  <si>
    <t xml:space="preserve">94115430</t>
  </si>
  <si>
    <t xml:space="preserve">Oświetlenie droga Dołgie</t>
  </si>
  <si>
    <t xml:space="preserve">Dołgie</t>
  </si>
  <si>
    <t xml:space="preserve">590243854042924690</t>
  </si>
  <si>
    <t xml:space="preserve">11789675</t>
  </si>
  <si>
    <t xml:space="preserve">Oświetlenie droga Trzebiele</t>
  </si>
  <si>
    <t xml:space="preserve">Trzebiele</t>
  </si>
  <si>
    <t xml:space="preserve">590243854043957741</t>
  </si>
  <si>
    <t xml:space="preserve">pierwsza</t>
  </si>
  <si>
    <t xml:space="preserve">kompleksowa</t>
  </si>
  <si>
    <t xml:space="preserve">6 miesięcy </t>
  </si>
  <si>
    <t xml:space="preserve">nieokreślony</t>
  </si>
  <si>
    <t xml:space="preserve">wypowiedziano</t>
  </si>
  <si>
    <t xml:space="preserve">01/01/2026</t>
  </si>
  <si>
    <t xml:space="preserve">Oświetlenie drogi Biały Dwór</t>
  </si>
  <si>
    <t xml:space="preserve">Biały Dwór</t>
  </si>
  <si>
    <t xml:space="preserve">590243854044035387</t>
  </si>
  <si>
    <t xml:space="preserve">Gmina Sucha Beskidzka</t>
  </si>
  <si>
    <t xml:space="preserve">552-15-67-404</t>
  </si>
  <si>
    <t xml:space="preserve">ul. Mickiewicza 19, 34-200 Sucha Beskidzka</t>
  </si>
  <si>
    <t xml:space="preserve">Sucha Beskidzka</t>
  </si>
  <si>
    <t xml:space="preserve">Zbóje</t>
  </si>
  <si>
    <t xml:space="preserve">34-200</t>
  </si>
  <si>
    <t xml:space="preserve">590322426301066050</t>
  </si>
  <si>
    <t xml:space="preserve">98146395</t>
  </si>
  <si>
    <t xml:space="preserve">0,5</t>
  </si>
  <si>
    <t xml:space="preserve">Enea S.A.</t>
  </si>
  <si>
    <t xml:space="preserve">590322426301042153</t>
  </si>
  <si>
    <t xml:space="preserve">590322426300939669</t>
  </si>
  <si>
    <t xml:space="preserve">Role</t>
  </si>
  <si>
    <t xml:space="preserve">590322426301042245</t>
  </si>
  <si>
    <t xml:space="preserve">90855971</t>
  </si>
  <si>
    <t xml:space="preserve">590322426301062137</t>
  </si>
  <si>
    <t xml:space="preserve">Adama Mickiewicza</t>
  </si>
  <si>
    <t xml:space="preserve">590322426301046038</t>
  </si>
  <si>
    <t xml:space="preserve">Błądzonka - II Góra</t>
  </si>
  <si>
    <t xml:space="preserve">35</t>
  </si>
  <si>
    <t xml:space="preserve">590322426301038262</t>
  </si>
  <si>
    <t xml:space="preserve">Smolikówka</t>
  </si>
  <si>
    <t xml:space="preserve">590322426301061963</t>
  </si>
  <si>
    <t xml:space="preserve">3,2</t>
  </si>
  <si>
    <t xml:space="preserve">Podksięże</t>
  </si>
  <si>
    <t xml:space="preserve">tr .4576</t>
  </si>
  <si>
    <t xml:space="preserve">590322426301062014</t>
  </si>
  <si>
    <t xml:space="preserve">S322271536124</t>
  </si>
  <si>
    <t xml:space="preserve">590322426301085518</t>
  </si>
  <si>
    <t xml:space="preserve">S302271290169</t>
  </si>
  <si>
    <t xml:space="preserve">590322426301062106</t>
  </si>
  <si>
    <t xml:space="preserve">2,3</t>
  </si>
  <si>
    <t xml:space="preserve">45</t>
  </si>
  <si>
    <t xml:space="preserve">590322426301042085</t>
  </si>
  <si>
    <t xml:space="preserve">S322271536214</t>
  </si>
  <si>
    <t xml:space="preserve">0,7</t>
  </si>
  <si>
    <t xml:space="preserve">16</t>
  </si>
  <si>
    <t xml:space="preserve">590322426301042122</t>
  </si>
  <si>
    <t xml:space="preserve">A302384348107</t>
  </si>
  <si>
    <t xml:space="preserve">29 Stycznia</t>
  </si>
  <si>
    <t xml:space="preserve">590322426301062052</t>
  </si>
  <si>
    <t xml:space="preserve">93280863</t>
  </si>
  <si>
    <t xml:space="preserve">6,5</t>
  </si>
  <si>
    <t xml:space="preserve">Józef y</t>
  </si>
  <si>
    <t xml:space="preserve">590322426301045994</t>
  </si>
  <si>
    <t xml:space="preserve">70313043</t>
  </si>
  <si>
    <t xml:space="preserve">590322426301046045</t>
  </si>
  <si>
    <t xml:space="preserve">Targowica</t>
  </si>
  <si>
    <t xml:space="preserve">590322426301062069</t>
  </si>
  <si>
    <t xml:space="preserve">Błądzonka</t>
  </si>
  <si>
    <t xml:space="preserve">2/SO</t>
  </si>
  <si>
    <t xml:space="preserve">590322426301042030</t>
  </si>
  <si>
    <t xml:space="preserve">6/50</t>
  </si>
  <si>
    <t xml:space="preserve">590322426301061987</t>
  </si>
  <si>
    <t xml:space="preserve">S302271290167</t>
  </si>
  <si>
    <t xml:space="preserve">ul. 29 Stycznia</t>
  </si>
  <si>
    <t xml:space="preserve">590322426301062021</t>
  </si>
  <si>
    <t xml:space="preserve">93281012</t>
  </si>
  <si>
    <t xml:space="preserve">4,4</t>
  </si>
  <si>
    <t xml:space="preserve">ul. Walerego Goetla</t>
  </si>
  <si>
    <t xml:space="preserve">590322426301085525</t>
  </si>
  <si>
    <t xml:space="preserve">1,9</t>
  </si>
  <si>
    <t xml:space="preserve">SO 191</t>
  </si>
  <si>
    <t xml:space="preserve">590322426301042207</t>
  </si>
  <si>
    <t xml:space="preserve">67473574</t>
  </si>
  <si>
    <t xml:space="preserve">10,4</t>
  </si>
  <si>
    <t xml:space="preserve">zk.398/3/1/S 0 398</t>
  </si>
  <si>
    <t xml:space="preserve">590322426301062120</t>
  </si>
  <si>
    <t xml:space="preserve">0,8</t>
  </si>
  <si>
    <t xml:space="preserve">os. Dąbie</t>
  </si>
  <si>
    <t xml:space="preserve">590322426301066036</t>
  </si>
  <si>
    <t xml:space="preserve">KRZESZOWIAKÓW</t>
  </si>
  <si>
    <t xml:space="preserve">590322426301042139</t>
  </si>
  <si>
    <t xml:space="preserve">3,7</t>
  </si>
  <si>
    <t xml:space="preserve">Wyciąg narciarski</t>
  </si>
  <si>
    <t xml:space="preserve">590322426301046052</t>
  </si>
  <si>
    <t xml:space="preserve">3,5</t>
  </si>
  <si>
    <t xml:space="preserve">Armi Krajowej</t>
  </si>
  <si>
    <t xml:space="preserve">590322426301061994</t>
  </si>
  <si>
    <t xml:space="preserve">S322271538723</t>
  </si>
  <si>
    <t xml:space="preserve">3,6</t>
  </si>
  <si>
    <t xml:space="preserve">590322426301085488</t>
  </si>
  <si>
    <t xml:space="preserve">S302271284298</t>
  </si>
  <si>
    <t xml:space="preserve">14</t>
  </si>
  <si>
    <t xml:space="preserve">590322426301046014</t>
  </si>
  <si>
    <t xml:space="preserve">96619579</t>
  </si>
  <si>
    <t xml:space="preserve">os. Śpiwle</t>
  </si>
  <si>
    <t xml:space="preserve">590322426301062083</t>
  </si>
  <si>
    <t xml:space="preserve">1,5</t>
  </si>
  <si>
    <t xml:space="preserve">Zasypnica</t>
  </si>
  <si>
    <t xml:space="preserve">590322426301184013</t>
  </si>
  <si>
    <t xml:space="preserve">83972590</t>
  </si>
  <si>
    <t xml:space="preserve">Nad Stawami</t>
  </si>
  <si>
    <t xml:space="preserve">SO 307/11</t>
  </si>
  <si>
    <t xml:space="preserve">590322426300567114</t>
  </si>
  <si>
    <t xml:space="preserve">Z102220533453</t>
  </si>
  <si>
    <t xml:space="preserve">590322426301042115</t>
  </si>
  <si>
    <t xml:space="preserve">OS. PIKIETA</t>
  </si>
  <si>
    <t xml:space="preserve">590322426301062038</t>
  </si>
  <si>
    <t xml:space="preserve">3,8</t>
  </si>
  <si>
    <t xml:space="preserve">590322426301085570</t>
  </si>
  <si>
    <t xml:space="preserve">590322426301042177</t>
  </si>
  <si>
    <t xml:space="preserve">5,3</t>
  </si>
  <si>
    <t xml:space="preserve">590322426301066005</t>
  </si>
  <si>
    <t xml:space="preserve">70685686</t>
  </si>
  <si>
    <t xml:space="preserve">sł. nr 53</t>
  </si>
  <si>
    <t xml:space="preserve">590322426300909570</t>
  </si>
  <si>
    <t xml:space="preserve">K122200005703</t>
  </si>
  <si>
    <t xml:space="preserve">Bł adzonka</t>
  </si>
  <si>
    <t xml:space="preserve">590322426300909471</t>
  </si>
  <si>
    <t xml:space="preserve">Włochówka</t>
  </si>
  <si>
    <t xml:space="preserve">sl nr 8</t>
  </si>
  <si>
    <t xml:space="preserve">590322426300913355</t>
  </si>
  <si>
    <t xml:space="preserve">590322426300909495</t>
  </si>
  <si>
    <t xml:space="preserve">sł. nr 42</t>
  </si>
  <si>
    <t xml:space="preserve">590322426301025415</t>
  </si>
  <si>
    <t xml:space="preserve">L122261133572</t>
  </si>
  <si>
    <t xml:space="preserve">Rynek</t>
  </si>
  <si>
    <t xml:space="preserve">590322426301042047</t>
  </si>
  <si>
    <t xml:space="preserve">9,4</t>
  </si>
  <si>
    <t xml:space="preserve">590322426301160055</t>
  </si>
  <si>
    <t xml:space="preserve">0,2</t>
  </si>
  <si>
    <t xml:space="preserve">OS. BESKIDZKIE</t>
  </si>
  <si>
    <t xml:space="preserve">590322426301042092</t>
  </si>
  <si>
    <t xml:space="preserve">9</t>
  </si>
  <si>
    <t xml:space="preserve">590322426301197488</t>
  </si>
  <si>
    <t xml:space="preserve">Zamkowa Boczna</t>
  </si>
  <si>
    <t xml:space="preserve">590322426301268775</t>
  </si>
  <si>
    <t xml:space="preserve">70673457</t>
  </si>
  <si>
    <t xml:space="preserve">Teresy Nieszczyńskiej</t>
  </si>
  <si>
    <t xml:space="preserve">dz. nr 9468/4</t>
  </si>
  <si>
    <t xml:space="preserve">590322426301400731</t>
  </si>
  <si>
    <t xml:space="preserve">K122200005355</t>
  </si>
  <si>
    <t xml:space="preserve">30729 sł. 12</t>
  </si>
  <si>
    <t xml:space="preserve">590322426300952613</t>
  </si>
  <si>
    <t xml:space="preserve">R</t>
  </si>
  <si>
    <t xml:space="preserve">30729 sł. 51</t>
  </si>
  <si>
    <t xml:space="preserve">590322426300952620</t>
  </si>
  <si>
    <t xml:space="preserve">sł. 101/7</t>
  </si>
  <si>
    <t xml:space="preserve">590322426301037500</t>
  </si>
  <si>
    <t xml:space="preserve">Piekarnia</t>
  </si>
  <si>
    <t xml:space="preserve">590322426300848251</t>
  </si>
  <si>
    <t xml:space="preserve">Wodospad</t>
  </si>
  <si>
    <t xml:space="preserve">590322426300848268</t>
  </si>
  <si>
    <t xml:space="preserve">590322426300903271</t>
  </si>
  <si>
    <t xml:space="preserve">590322426300911191</t>
  </si>
  <si>
    <t xml:space="preserve">Sygnalizacja świetlna</t>
  </si>
  <si>
    <t xml:space="preserve">Mickiewicza</t>
  </si>
  <si>
    <t xml:space="preserve">590322426301066074</t>
  </si>
  <si>
    <t xml:space="preserve">2,5</t>
  </si>
  <si>
    <t xml:space="preserve">Gmina Kowala</t>
  </si>
  <si>
    <t xml:space="preserve">948-237-13-07</t>
  </si>
  <si>
    <t xml:space="preserve">ul. Marii Walewskiej 7, 26-624 Kowala-Stępocin</t>
  </si>
  <si>
    <t xml:space="preserve">oświetlenie uliczne</t>
  </si>
  <si>
    <t xml:space="preserve">Trablice I</t>
  </si>
  <si>
    <t xml:space="preserve">26-624</t>
  </si>
  <si>
    <t xml:space="preserve">Kowala-Stępocina</t>
  </si>
  <si>
    <t xml:space="preserve">590543560100131753</t>
  </si>
  <si>
    <t xml:space="preserve">Trablice II</t>
  </si>
  <si>
    <t xml:space="preserve">590543560100131760</t>
  </si>
  <si>
    <t xml:space="preserve">Trablice III</t>
  </si>
  <si>
    <t xml:space="preserve">590543560100131777</t>
  </si>
  <si>
    <t xml:space="preserve">Trablice IV</t>
  </si>
  <si>
    <t xml:space="preserve">590543560100131784</t>
  </si>
  <si>
    <t xml:space="preserve">Ludwinów I</t>
  </si>
  <si>
    <t xml:space="preserve">590543560100131791</t>
  </si>
  <si>
    <t xml:space="preserve">Ludwinów II</t>
  </si>
  <si>
    <t xml:space="preserve">590543560100131807</t>
  </si>
  <si>
    <t xml:space="preserve">Ludwinów III</t>
  </si>
  <si>
    <t xml:space="preserve">590543560100131814</t>
  </si>
  <si>
    <t xml:space="preserve">Kosów I</t>
  </si>
  <si>
    <t xml:space="preserve">590543560100131821</t>
  </si>
  <si>
    <t xml:space="preserve">Kosów II</t>
  </si>
  <si>
    <t xml:space="preserve">590543560100131838</t>
  </si>
  <si>
    <t xml:space="preserve">Zabierzów Błonie</t>
  </si>
  <si>
    <t xml:space="preserve">590543560100131845</t>
  </si>
  <si>
    <t xml:space="preserve">Młodocin Mniejszy I</t>
  </si>
  <si>
    <t xml:space="preserve">590543560100131852</t>
  </si>
  <si>
    <t xml:space="preserve">Młodocin Mniejszy II</t>
  </si>
  <si>
    <t xml:space="preserve">590543560100131869</t>
  </si>
  <si>
    <t xml:space="preserve">Młodocin Mniejszy III</t>
  </si>
  <si>
    <t xml:space="preserve">590543560100131876</t>
  </si>
  <si>
    <t xml:space="preserve">Młodocin Mniejszy IV</t>
  </si>
  <si>
    <t xml:space="preserve">590543560100131883</t>
  </si>
  <si>
    <t xml:space="preserve">Kończyce-Kolonia</t>
  </si>
  <si>
    <t xml:space="preserve">590543560100131890</t>
  </si>
  <si>
    <t xml:space="preserve">Kończyce Kol. Szkoła</t>
  </si>
  <si>
    <t xml:space="preserve">590543560100131906</t>
  </si>
  <si>
    <t xml:space="preserve">Kol. Kończyce</t>
  </si>
  <si>
    <t xml:space="preserve">590543560100131913</t>
  </si>
  <si>
    <t xml:space="preserve">Augustów / Rożki PKP</t>
  </si>
  <si>
    <t xml:space="preserve">590543560100131920</t>
  </si>
  <si>
    <t xml:space="preserve">590543560100131937</t>
  </si>
  <si>
    <t xml:space="preserve">Augustów Tworzywa</t>
  </si>
  <si>
    <t xml:space="preserve">590543560100131944</t>
  </si>
  <si>
    <t xml:space="preserve">Kosów PGR</t>
  </si>
  <si>
    <t xml:space="preserve">590543560100131951</t>
  </si>
  <si>
    <t xml:space="preserve">Zabierzów II</t>
  </si>
  <si>
    <t xml:space="preserve">590543560100131968</t>
  </si>
  <si>
    <t xml:space="preserve">Zabierzów III</t>
  </si>
  <si>
    <t xml:space="preserve">590543560100131975</t>
  </si>
  <si>
    <t xml:space="preserve">Trablice VI</t>
  </si>
  <si>
    <t xml:space="preserve">590543560100131982</t>
  </si>
  <si>
    <t xml:space="preserve">Trablice VIII</t>
  </si>
  <si>
    <t xml:space="preserve">590543560100131999</t>
  </si>
  <si>
    <t xml:space="preserve">Trablice V</t>
  </si>
  <si>
    <t xml:space="preserve">590543560100132002</t>
  </si>
  <si>
    <t xml:space="preserve">Trablice VII</t>
  </si>
  <si>
    <t xml:space="preserve">590543560100132019</t>
  </si>
  <si>
    <t xml:space="preserve">Mazowszany III</t>
  </si>
  <si>
    <t xml:space="preserve">590543560100247379</t>
  </si>
  <si>
    <t xml:space="preserve">Mazowszany II</t>
  </si>
  <si>
    <t xml:space="preserve">590543560100247386</t>
  </si>
  <si>
    <t xml:space="preserve">Kowala-Stępocina II</t>
  </si>
  <si>
    <t xml:space="preserve">590543560100247393</t>
  </si>
  <si>
    <t xml:space="preserve">Parznice Kolonia II</t>
  </si>
  <si>
    <t xml:space="preserve">590543560100247409</t>
  </si>
  <si>
    <t xml:space="preserve">Parznice Kolonia I</t>
  </si>
  <si>
    <t xml:space="preserve">590543560100247416</t>
  </si>
  <si>
    <t xml:space="preserve">Parznice III</t>
  </si>
  <si>
    <t xml:space="preserve">590543560100247423</t>
  </si>
  <si>
    <t xml:space="preserve">Parznice II St. Trafo</t>
  </si>
  <si>
    <t xml:space="preserve">590543560100247430</t>
  </si>
  <si>
    <t xml:space="preserve">Parznice I</t>
  </si>
  <si>
    <t xml:space="preserve">590543560100247447</t>
  </si>
  <si>
    <t xml:space="preserve">Parznice II</t>
  </si>
  <si>
    <t xml:space="preserve">590543560100247454</t>
  </si>
  <si>
    <t xml:space="preserve">Kotarwice I</t>
  </si>
  <si>
    <t xml:space="preserve">590543560100247461</t>
  </si>
  <si>
    <t xml:space="preserve">Kotarwice III</t>
  </si>
  <si>
    <t xml:space="preserve">590543560100247478</t>
  </si>
  <si>
    <t xml:space="preserve">Kowala-Stępocina I</t>
  </si>
  <si>
    <t xml:space="preserve">590543560100247485</t>
  </si>
  <si>
    <t xml:space="preserve">Kol. Kowala / Rożki PKP</t>
  </si>
  <si>
    <t xml:space="preserve">590543560100247492</t>
  </si>
  <si>
    <t xml:space="preserve">Huta Mazowszańska III</t>
  </si>
  <si>
    <t xml:space="preserve">590543560100247508</t>
  </si>
  <si>
    <t xml:space="preserve">Młodocin Kąty</t>
  </si>
  <si>
    <t xml:space="preserve">590543560100247515</t>
  </si>
  <si>
    <t xml:space="preserve">Huta Mazowszańska I</t>
  </si>
  <si>
    <t xml:space="preserve">590543560100247522</t>
  </si>
  <si>
    <t xml:space="preserve">Mazowszany I</t>
  </si>
  <si>
    <t xml:space="preserve">590543560100247539</t>
  </si>
  <si>
    <t xml:space="preserve">Mazowszany I Słup nr 1</t>
  </si>
  <si>
    <t xml:space="preserve">590543560100247546</t>
  </si>
  <si>
    <t xml:space="preserve">Kolonia Rożki</t>
  </si>
  <si>
    <t xml:space="preserve">590543560100247553</t>
  </si>
  <si>
    <t xml:space="preserve">Rożki Wieś I</t>
  </si>
  <si>
    <t xml:space="preserve">590543560100247560</t>
  </si>
  <si>
    <t xml:space="preserve">Huta Mazowszańska II</t>
  </si>
  <si>
    <t xml:space="preserve">590543560100247577</t>
  </si>
  <si>
    <t xml:space="preserve">Józefów</t>
  </si>
  <si>
    <t xml:space="preserve">590543560100247584</t>
  </si>
  <si>
    <t xml:space="preserve">Bardzice I Szkoła</t>
  </si>
  <si>
    <t xml:space="preserve">590543560100247591</t>
  </si>
  <si>
    <t xml:space="preserve">Bardzice II Wieś</t>
  </si>
  <si>
    <t xml:space="preserve">590543560100247607</t>
  </si>
  <si>
    <t xml:space="preserve">Romanów</t>
  </si>
  <si>
    <t xml:space="preserve">590543560100247614</t>
  </si>
  <si>
    <t xml:space="preserve">590543560100247621</t>
  </si>
  <si>
    <t xml:space="preserve">Rożki Wieś II</t>
  </si>
  <si>
    <t xml:space="preserve">590543560100247638</t>
  </si>
  <si>
    <t xml:space="preserve">Majówka-Maliszów</t>
  </si>
  <si>
    <t xml:space="preserve">590543560100247645</t>
  </si>
  <si>
    <t xml:space="preserve">Osiek-Grabina</t>
  </si>
  <si>
    <t xml:space="preserve">590543560100247652</t>
  </si>
  <si>
    <t xml:space="preserve">Bukowiec</t>
  </si>
  <si>
    <t xml:space="preserve">590543560100247669</t>
  </si>
  <si>
    <t xml:space="preserve">Ruda Mała II</t>
  </si>
  <si>
    <t xml:space="preserve">590543560100247676</t>
  </si>
  <si>
    <t xml:space="preserve">590543560100247683</t>
  </si>
  <si>
    <t xml:space="preserve">Walentynów</t>
  </si>
  <si>
    <t xml:space="preserve">590543560100247690</t>
  </si>
  <si>
    <t xml:space="preserve">Maliszów III</t>
  </si>
  <si>
    <t xml:space="preserve">590543560100247706</t>
  </si>
  <si>
    <t xml:space="preserve">Maliszów I</t>
  </si>
  <si>
    <t xml:space="preserve">590543560100247713</t>
  </si>
  <si>
    <t xml:space="preserve">Maliszów VI</t>
  </si>
  <si>
    <t xml:space="preserve">590543560100247720</t>
  </si>
  <si>
    <t xml:space="preserve">Maliszów II</t>
  </si>
  <si>
    <t xml:space="preserve">590543560100247737</t>
  </si>
  <si>
    <t xml:space="preserve">Ruda Mała IV</t>
  </si>
  <si>
    <t xml:space="preserve">590543560100247744</t>
  </si>
  <si>
    <t xml:space="preserve">Ruda Mała III</t>
  </si>
  <si>
    <t xml:space="preserve">590543560100247751</t>
  </si>
  <si>
    <t xml:space="preserve">Ruda Mała I</t>
  </si>
  <si>
    <t xml:space="preserve">590543560100247768</t>
  </si>
  <si>
    <t xml:space="preserve">Dąbrówka Zabłotnia</t>
  </si>
  <si>
    <t xml:space="preserve">590543560100247775</t>
  </si>
  <si>
    <t xml:space="preserve">Kolonia Kowala</t>
  </si>
  <si>
    <t xml:space="preserve">590543560100247782</t>
  </si>
  <si>
    <t xml:space="preserve">Kolonia Mazowszany</t>
  </si>
  <si>
    <t xml:space="preserve">590543560100247799</t>
  </si>
  <si>
    <t xml:space="preserve">Kotarwice IV</t>
  </si>
  <si>
    <t xml:space="preserve">590543560100247805</t>
  </si>
  <si>
    <t xml:space="preserve">Kotarwice II</t>
  </si>
  <si>
    <t xml:space="preserve">590543560100247812</t>
  </si>
  <si>
    <t xml:space="preserve">Kolonia Parznice I</t>
  </si>
  <si>
    <t xml:space="preserve">590543560100247829</t>
  </si>
  <si>
    <t xml:space="preserve">Kowalówka II</t>
  </si>
  <si>
    <t xml:space="preserve">590543560100247836</t>
  </si>
  <si>
    <t xml:space="preserve">Kowalówka I</t>
  </si>
  <si>
    <t xml:space="preserve">590543560100247843</t>
  </si>
  <si>
    <t xml:space="preserve">590543560100247850</t>
  </si>
  <si>
    <t xml:space="preserve">Maliszów V</t>
  </si>
  <si>
    <t xml:space="preserve">590543560100247867</t>
  </si>
  <si>
    <t xml:space="preserve">Młodocin-Przejście</t>
  </si>
  <si>
    <t xml:space="preserve">590543560100247874</t>
  </si>
  <si>
    <t xml:space="preserve">Parznice V</t>
  </si>
  <si>
    <t xml:space="preserve">590543560100247881</t>
  </si>
  <si>
    <t xml:space="preserve">590543560100247898</t>
  </si>
  <si>
    <t xml:space="preserve">Parznice</t>
  </si>
  <si>
    <t xml:space="preserve">590543560100247904</t>
  </si>
  <si>
    <t xml:space="preserve">Kowalówka</t>
  </si>
  <si>
    <t xml:space="preserve">590543560100247911</t>
  </si>
  <si>
    <t xml:space="preserve">Maliszów</t>
  </si>
  <si>
    <t xml:space="preserve">590543560100553173</t>
  </si>
  <si>
    <t xml:space="preserve">590543560100547912</t>
  </si>
  <si>
    <t xml:space="preserve">Huta Mazowszańska Dolna</t>
  </si>
  <si>
    <t xml:space="preserve">590543560100247928</t>
  </si>
  <si>
    <t xml:space="preserve">Kosów Mniejszy</t>
  </si>
  <si>
    <t xml:space="preserve">590543560100575045</t>
  </si>
  <si>
    <t xml:space="preserve">Huta Mazowszańska</t>
  </si>
  <si>
    <t xml:space="preserve">dz. 350/7</t>
  </si>
  <si>
    <t xml:space="preserve">590543560100599836</t>
  </si>
  <si>
    <t xml:space="preserve">13721931</t>
  </si>
  <si>
    <t xml:space="preserve">Gmina Górowo Iławeckie</t>
  </si>
  <si>
    <t xml:space="preserve">743-186-30-05</t>
  </si>
  <si>
    <t xml:space="preserve">ul. Kościuszki 17, 11-220 Górowo Iławeckie</t>
  </si>
  <si>
    <t xml:space="preserve">Wągródka</t>
  </si>
  <si>
    <t xml:space="preserve">11-220</t>
  </si>
  <si>
    <t xml:space="preserve">Górowo Iławeckie</t>
  </si>
  <si>
    <t xml:space="preserve">590243862005324890</t>
  </si>
  <si>
    <t xml:space="preserve">10015307</t>
  </si>
  <si>
    <t xml:space="preserve">Nerwiki</t>
  </si>
  <si>
    <t xml:space="preserve">590243862005269252</t>
  </si>
  <si>
    <t xml:space="preserve">10043417</t>
  </si>
  <si>
    <t xml:space="preserve">Wągniki</t>
  </si>
  <si>
    <t xml:space="preserve">590243862005399997</t>
  </si>
  <si>
    <t xml:space="preserve">10015322</t>
  </si>
  <si>
    <t xml:space="preserve">Czyprki</t>
  </si>
  <si>
    <t xml:space="preserve">5-7/1</t>
  </si>
  <si>
    <t xml:space="preserve">590243862005157337</t>
  </si>
  <si>
    <t xml:space="preserve">10043396</t>
  </si>
  <si>
    <t xml:space="preserve">Woryny</t>
  </si>
  <si>
    <t xml:space="preserve">590243862005567211</t>
  </si>
  <si>
    <t xml:space="preserve">10043473</t>
  </si>
  <si>
    <t xml:space="preserve">Paustry</t>
  </si>
  <si>
    <t xml:space="preserve">590243862005462264</t>
  </si>
  <si>
    <t xml:space="preserve">10015312</t>
  </si>
  <si>
    <t xml:space="preserve">Dzikowo Iławeckie</t>
  </si>
  <si>
    <t xml:space="preserve">590243862005545479</t>
  </si>
  <si>
    <t xml:space="preserve">10015237</t>
  </si>
  <si>
    <t xml:space="preserve">Wojmiany</t>
  </si>
  <si>
    <t xml:space="preserve">590243862005348247</t>
  </si>
  <si>
    <t xml:space="preserve">10043227</t>
  </si>
  <si>
    <t xml:space="preserve">Krasnołąka</t>
  </si>
  <si>
    <t xml:space="preserve">590243862005265926</t>
  </si>
  <si>
    <t xml:space="preserve">10043232</t>
  </si>
  <si>
    <t xml:space="preserve">Paprocina</t>
  </si>
  <si>
    <t xml:space="preserve">590243862005344133</t>
  </si>
  <si>
    <t xml:space="preserve">10043401</t>
  </si>
  <si>
    <t xml:space="preserve">590243862005157344</t>
  </si>
  <si>
    <t xml:space="preserve">10043434</t>
  </si>
  <si>
    <t xml:space="preserve">590243862005274614</t>
  </si>
  <si>
    <t xml:space="preserve">10043426</t>
  </si>
  <si>
    <t xml:space="preserve">Worławki</t>
  </si>
  <si>
    <t xml:space="preserve">590243862005462257</t>
  </si>
  <si>
    <t xml:space="preserve">10015339</t>
  </si>
  <si>
    <t xml:space="preserve">590243862005269245</t>
  </si>
  <si>
    <t xml:space="preserve">10043397</t>
  </si>
  <si>
    <t xml:space="preserve">590243862005231983</t>
  </si>
  <si>
    <t xml:space="preserve">10014997</t>
  </si>
  <si>
    <t xml:space="preserve">Worszyny</t>
  </si>
  <si>
    <t xml:space="preserve">590243862005119366</t>
  </si>
  <si>
    <t xml:space="preserve">10043457</t>
  </si>
  <si>
    <t xml:space="preserve">Sągnity</t>
  </si>
  <si>
    <t xml:space="preserve">590243862005166650</t>
  </si>
  <si>
    <t xml:space="preserve">10043454</t>
  </si>
  <si>
    <t xml:space="preserve">Dobrzynka</t>
  </si>
  <si>
    <t xml:space="preserve">590243862005395494</t>
  </si>
  <si>
    <t xml:space="preserve">10043410</t>
  </si>
  <si>
    <t xml:space="preserve">Gruszyny</t>
  </si>
  <si>
    <t xml:space="preserve">590243862005274621</t>
  </si>
  <si>
    <t xml:space="preserve">10043469</t>
  </si>
  <si>
    <t xml:space="preserve">Dulsin</t>
  </si>
  <si>
    <t xml:space="preserve">590243862005537733</t>
  </si>
  <si>
    <t xml:space="preserve">10043433</t>
  </si>
  <si>
    <t xml:space="preserve">Stabławki Osada Leśna</t>
  </si>
  <si>
    <t xml:space="preserve">590243862005331164</t>
  </si>
  <si>
    <t xml:space="preserve">10043405</t>
  </si>
  <si>
    <t xml:space="preserve">Wormie</t>
  </si>
  <si>
    <t xml:space="preserve">590243862005462295</t>
  </si>
  <si>
    <t xml:space="preserve">10043476</t>
  </si>
  <si>
    <t xml:space="preserve">Piaseczno</t>
  </si>
  <si>
    <t xml:space="preserve">590243862005259611</t>
  </si>
  <si>
    <t xml:space="preserve">10043230</t>
  </si>
  <si>
    <t xml:space="preserve">Zięby</t>
  </si>
  <si>
    <t xml:space="preserve">590243862005289359</t>
  </si>
  <si>
    <t xml:space="preserve">10015259</t>
  </si>
  <si>
    <t xml:space="preserve">Bądze</t>
  </si>
  <si>
    <t xml:space="preserve">590243862005465289</t>
  </si>
  <si>
    <t xml:space="preserve">10015391</t>
  </si>
  <si>
    <t xml:space="preserve">Piasek</t>
  </si>
  <si>
    <t xml:space="preserve">590243862005441603</t>
  </si>
  <si>
    <t xml:space="preserve">10043234</t>
  </si>
  <si>
    <t xml:space="preserve">Nowa Wieś Iław.</t>
  </si>
  <si>
    <t xml:space="preserve">590243862005185262</t>
  </si>
  <si>
    <t xml:space="preserve">10043437</t>
  </si>
  <si>
    <t xml:space="preserve">Galiny</t>
  </si>
  <si>
    <t xml:space="preserve">590243862005509105</t>
  </si>
  <si>
    <t xml:space="preserve">10043463</t>
  </si>
  <si>
    <t xml:space="preserve">Pieszkowo</t>
  </si>
  <si>
    <t xml:space="preserve">590243862005399966</t>
  </si>
  <si>
    <t xml:space="preserve">30062441</t>
  </si>
  <si>
    <t xml:space="preserve">Bądle</t>
  </si>
  <si>
    <t xml:space="preserve">590243862005274607</t>
  </si>
  <si>
    <t xml:space="preserve">10015394</t>
  </si>
  <si>
    <t xml:space="preserve">Wokiele</t>
  </si>
  <si>
    <t xml:space="preserve">590243862005311425</t>
  </si>
  <si>
    <t xml:space="preserve">10043424</t>
  </si>
  <si>
    <t xml:space="preserve">Janikowo</t>
  </si>
  <si>
    <t xml:space="preserve">590243862005210483</t>
  </si>
  <si>
    <t xml:space="preserve">30144773</t>
  </si>
  <si>
    <t xml:space="preserve">Zielenica</t>
  </si>
  <si>
    <t xml:space="preserve">590243862005210391</t>
  </si>
  <si>
    <t xml:space="preserve">10043420</t>
  </si>
  <si>
    <t xml:space="preserve">590243862005373119</t>
  </si>
  <si>
    <t xml:space="preserve">30062451</t>
  </si>
  <si>
    <t xml:space="preserve">Kamińsk</t>
  </si>
  <si>
    <t xml:space="preserve">Oficerska</t>
  </si>
  <si>
    <t xml:space="preserve">590243862005465357</t>
  </si>
  <si>
    <t xml:space="preserve">10019585</t>
  </si>
  <si>
    <t xml:space="preserve">Żołędnik</t>
  </si>
  <si>
    <t xml:space="preserve">590243862005187372</t>
  </si>
  <si>
    <t xml:space="preserve">10043448</t>
  </si>
  <si>
    <t xml:space="preserve">Deksyty</t>
  </si>
  <si>
    <t xml:space="preserve">590243862005130514</t>
  </si>
  <si>
    <t xml:space="preserve">10043386</t>
  </si>
  <si>
    <t xml:space="preserve">Nowa Karczma</t>
  </si>
  <si>
    <t xml:space="preserve">590243862005136455</t>
  </si>
  <si>
    <t xml:space="preserve">10043237</t>
  </si>
  <si>
    <t xml:space="preserve">Pareżki</t>
  </si>
  <si>
    <t xml:space="preserve">590243862005386256</t>
  </si>
  <si>
    <t xml:space="preserve">10015230</t>
  </si>
  <si>
    <t xml:space="preserve">Dęby</t>
  </si>
  <si>
    <t xml:space="preserve">590243862005538754</t>
  </si>
  <si>
    <t xml:space="preserve">10015395</t>
  </si>
  <si>
    <t xml:space="preserve">Toprzyny</t>
  </si>
  <si>
    <t xml:space="preserve">590242862005537757</t>
  </si>
  <si>
    <t xml:space="preserve">10043221</t>
  </si>
  <si>
    <t xml:space="preserve">Dwórzno</t>
  </si>
  <si>
    <t xml:space="preserve">590243862005210506</t>
  </si>
  <si>
    <t xml:space="preserve">10043262</t>
  </si>
  <si>
    <t xml:space="preserve">Kanie Iławeckie</t>
  </si>
  <si>
    <t xml:space="preserve">590243862005488424</t>
  </si>
  <si>
    <t xml:space="preserve">10043222</t>
  </si>
  <si>
    <t xml:space="preserve">Pocztowa</t>
  </si>
  <si>
    <t xml:space="preserve">590243862005340654</t>
  </si>
  <si>
    <t xml:space="preserve">30047174</t>
  </si>
  <si>
    <t xml:space="preserve">Piasty Wielkie</t>
  </si>
  <si>
    <t xml:space="preserve">590243862005372907</t>
  </si>
  <si>
    <t xml:space="preserve">10043182</t>
  </si>
  <si>
    <t xml:space="preserve">Wiewiórki</t>
  </si>
  <si>
    <t xml:space="preserve">590243862005447339</t>
  </si>
  <si>
    <t xml:space="preserve">10043384</t>
  </si>
  <si>
    <t xml:space="preserve">Robity</t>
  </si>
  <si>
    <t xml:space="preserve">590243862005418124</t>
  </si>
  <si>
    <t xml:space="preserve">10043197</t>
  </si>
  <si>
    <t xml:space="preserve">Kumkiejmy</t>
  </si>
  <si>
    <t xml:space="preserve">590243862005259604</t>
  </si>
  <si>
    <t xml:space="preserve">10043436</t>
  </si>
  <si>
    <t xml:space="preserve">Sigajny</t>
  </si>
  <si>
    <t xml:space="preserve">590243862005198170</t>
  </si>
  <si>
    <t xml:space="preserve">10043430</t>
  </si>
  <si>
    <t xml:space="preserve">Kandyty</t>
  </si>
  <si>
    <t xml:space="preserve">590243862005301099</t>
  </si>
  <si>
    <t xml:space="preserve">30178990</t>
  </si>
  <si>
    <t xml:space="preserve">590243862005447346</t>
  </si>
  <si>
    <t xml:space="preserve">10015393</t>
  </si>
  <si>
    <t xml:space="preserve">590243862005259666</t>
  </si>
  <si>
    <t xml:space="preserve">10015000</t>
  </si>
  <si>
    <t xml:space="preserve">590243862005363981</t>
  </si>
  <si>
    <t xml:space="preserve">10015310</t>
  </si>
  <si>
    <t xml:space="preserve">Orsy</t>
  </si>
  <si>
    <t xml:space="preserve">590243862005428413</t>
  </si>
  <si>
    <t xml:space="preserve">10015217</t>
  </si>
  <si>
    <t xml:space="preserve">Stega Mała</t>
  </si>
  <si>
    <t xml:space="preserve">590243862005152752</t>
  </si>
  <si>
    <t xml:space="preserve">10015303</t>
  </si>
  <si>
    <t xml:space="preserve">590243862005265919</t>
  </si>
  <si>
    <t xml:space="preserve">10043388</t>
  </si>
  <si>
    <t xml:space="preserve">Kiwajny</t>
  </si>
  <si>
    <t xml:space="preserve">590243862005452432</t>
  </si>
  <si>
    <t xml:space="preserve">10043453</t>
  </si>
  <si>
    <t xml:space="preserve">Pudlikajmy</t>
  </si>
  <si>
    <t xml:space="preserve">590243862005328430</t>
  </si>
  <si>
    <t xml:space="preserve">10043392</t>
  </si>
  <si>
    <t xml:space="preserve">Żywkowo</t>
  </si>
  <si>
    <t xml:space="preserve">590243862005537740</t>
  </si>
  <si>
    <t xml:space="preserve">10043225</t>
  </si>
  <si>
    <t xml:space="preserve">Augamy</t>
  </si>
  <si>
    <t xml:space="preserve">590243862005507781</t>
  </si>
  <si>
    <t xml:space="preserve">10015308</t>
  </si>
  <si>
    <t xml:space="preserve">Gałajny</t>
  </si>
  <si>
    <t xml:space="preserve">590243862005136707</t>
  </si>
  <si>
    <t xml:space="preserve">10043447</t>
  </si>
  <si>
    <t xml:space="preserve">Glądy</t>
  </si>
  <si>
    <t xml:space="preserve">590243862005269269</t>
  </si>
  <si>
    <t xml:space="preserve">10043406</t>
  </si>
  <si>
    <t xml:space="preserve">Grotowo</t>
  </si>
  <si>
    <t xml:space="preserve">590243862005132396</t>
  </si>
  <si>
    <t xml:space="preserve">10015250</t>
  </si>
  <si>
    <t xml:space="preserve">Lipniki</t>
  </si>
  <si>
    <t xml:space="preserve">590243862005286099</t>
  </si>
  <si>
    <t xml:space="preserve">10043184</t>
  </si>
  <si>
    <t xml:space="preserve">57-122</t>
  </si>
  <si>
    <t xml:space="preserve">590243862042083699</t>
  </si>
  <si>
    <t xml:space="preserve">11680996</t>
  </si>
  <si>
    <t xml:space="preserve">49-76/2</t>
  </si>
  <si>
    <t xml:space="preserve">590243862041461580</t>
  </si>
  <si>
    <t xml:space="preserve">30402368</t>
  </si>
  <si>
    <t xml:space="preserve">34-101/1</t>
  </si>
  <si>
    <t xml:space="preserve">590243862041461542</t>
  </si>
  <si>
    <t xml:space="preserve">30402344</t>
  </si>
  <si>
    <t xml:space="preserve">51-146/1</t>
  </si>
  <si>
    <t xml:space="preserve">590243862041462723</t>
  </si>
  <si>
    <t xml:space="preserve">30402356</t>
  </si>
  <si>
    <t xml:space="preserve">35-59</t>
  </si>
  <si>
    <t xml:space="preserve">590243862041515771</t>
  </si>
  <si>
    <t xml:space="preserve">30402366</t>
  </si>
  <si>
    <t xml:space="preserve">Gmina Miejska Kościerzyna</t>
  </si>
  <si>
    <t xml:space="preserve">591-156-63-70</t>
  </si>
  <si>
    <t xml:space="preserve">ul. 3 Maja 9a, 83-400 Kościerzyna</t>
  </si>
  <si>
    <t xml:space="preserve">Kościerzyna</t>
  </si>
  <si>
    <t xml:space="preserve">Kupiecka </t>
  </si>
  <si>
    <t xml:space="preserve">Dz.284</t>
  </si>
  <si>
    <t xml:space="preserve">83-400</t>
  </si>
  <si>
    <t xml:space="preserve">590243835015005257</t>
  </si>
  <si>
    <t xml:space="preserve">Energa Operator S.A</t>
  </si>
  <si>
    <t xml:space="preserve">Respect Energy S.A.</t>
  </si>
  <si>
    <t xml:space="preserve">8 Marca</t>
  </si>
  <si>
    <t xml:space="preserve">Dz. 373/4</t>
  </si>
  <si>
    <t xml:space="preserve">590243835015131376</t>
  </si>
  <si>
    <t xml:space="preserve">Towarowa</t>
  </si>
  <si>
    <t xml:space="preserve"> dz.212/2</t>
  </si>
  <si>
    <t xml:space="preserve">590243835014928663</t>
  </si>
  <si>
    <t xml:space="preserve">Strzelecka </t>
  </si>
  <si>
    <t xml:space="preserve">590243835014986649</t>
  </si>
  <si>
    <t xml:space="preserve">Wojska Polskiego </t>
  </si>
  <si>
    <t xml:space="preserve">590243835014425933</t>
  </si>
  <si>
    <t xml:space="preserve">Malinowa </t>
  </si>
  <si>
    <t xml:space="preserve">590243835015169508</t>
  </si>
  <si>
    <t xml:space="preserve">Kapliczna </t>
  </si>
  <si>
    <t xml:space="preserve">590243835014991919</t>
  </si>
  <si>
    <t xml:space="preserve">Adama Mickiewicza </t>
  </si>
  <si>
    <t xml:space="preserve">590243835014991926</t>
  </si>
  <si>
    <t xml:space="preserve">Strzelecka</t>
  </si>
  <si>
    <t xml:space="preserve">0005.264/1</t>
  </si>
  <si>
    <t xml:space="preserve">590243835015145557</t>
  </si>
  <si>
    <t xml:space="preserve">Długa </t>
  </si>
  <si>
    <t xml:space="preserve">590243835014991933</t>
  </si>
  <si>
    <t xml:space="preserve">Wita Stwosza </t>
  </si>
  <si>
    <t xml:space="preserve">590243835014991940</t>
  </si>
  <si>
    <t xml:space="preserve">Klasztorna </t>
  </si>
  <si>
    <t xml:space="preserve">590243835014991957</t>
  </si>
  <si>
    <t xml:space="preserve">Osiedle Za Lasem </t>
  </si>
  <si>
    <t xml:space="preserve">590243835014991964</t>
  </si>
  <si>
    <t xml:space="preserve">Rolnicza </t>
  </si>
  <si>
    <t xml:space="preserve">590243835015020601</t>
  </si>
  <si>
    <t xml:space="preserve">Towarowa </t>
  </si>
  <si>
    <t xml:space="preserve">590243835014991971</t>
  </si>
  <si>
    <t xml:space="preserve">Cypriana Kamila Norwida </t>
  </si>
  <si>
    <t xml:space="preserve">590243835014991988</t>
  </si>
  <si>
    <t xml:space="preserve">JEZIORNA </t>
  </si>
  <si>
    <t xml:space="preserve">590243835014991995</t>
  </si>
  <si>
    <t xml:space="preserve">Ignacego Krasickiego </t>
  </si>
  <si>
    <t xml:space="preserve">590243835014992015</t>
  </si>
  <si>
    <t xml:space="preserve">590243835015148589</t>
  </si>
  <si>
    <t xml:space="preserve">Skarszewska </t>
  </si>
  <si>
    <t xml:space="preserve">590243835014992022</t>
  </si>
  <si>
    <t xml:space="preserve">Franciszka Sędzickiego </t>
  </si>
  <si>
    <t xml:space="preserve">590243835015150278</t>
  </si>
  <si>
    <t xml:space="preserve">Wierzysko </t>
  </si>
  <si>
    <t xml:space="preserve">590243835014992725</t>
  </si>
  <si>
    <t xml:space="preserve">Plebanka </t>
  </si>
  <si>
    <t xml:space="preserve">590243835014992732</t>
  </si>
  <si>
    <t xml:space="preserve">Władysława Sikorskiego </t>
  </si>
  <si>
    <t xml:space="preserve">590243835014992756</t>
  </si>
  <si>
    <t xml:space="preserve">Piotra Wysockiego </t>
  </si>
  <si>
    <t xml:space="preserve">590243835015054477</t>
  </si>
  <si>
    <t xml:space="preserve">Wodna </t>
  </si>
  <si>
    <t xml:space="preserve">590243835014992770</t>
  </si>
  <si>
    <t xml:space="preserve">Leśna </t>
  </si>
  <si>
    <t xml:space="preserve">590243835014992787</t>
  </si>
  <si>
    <t xml:space="preserve">Budowlanych </t>
  </si>
  <si>
    <t xml:space="preserve">590243835014992800</t>
  </si>
  <si>
    <t xml:space="preserve">590243835014992848</t>
  </si>
  <si>
    <t xml:space="preserve">Drogowców </t>
  </si>
  <si>
    <t xml:space="preserve">590243835014992879</t>
  </si>
  <si>
    <t xml:space="preserve">590243835014992893</t>
  </si>
  <si>
    <t xml:space="preserve">Kolejowa </t>
  </si>
  <si>
    <t xml:space="preserve">590243835014992923</t>
  </si>
  <si>
    <t xml:space="preserve">Xawerego Dunikowskiego </t>
  </si>
  <si>
    <t xml:space="preserve">590243835015128710</t>
  </si>
  <si>
    <t xml:space="preserve">590243835015254105</t>
  </si>
  <si>
    <t xml:space="preserve">590243835015020625</t>
  </si>
  <si>
    <t xml:space="preserve">590243835015128727</t>
  </si>
  <si>
    <t xml:space="preserve">590243835014994088</t>
  </si>
  <si>
    <t xml:space="preserve">Przemysłowa </t>
  </si>
  <si>
    <t xml:space="preserve">590243835014994101</t>
  </si>
  <si>
    <t xml:space="preserve">590243835015051360</t>
  </si>
  <si>
    <t xml:space="preserve">590243835014994637</t>
  </si>
  <si>
    <t xml:space="preserve">Słoneczna </t>
  </si>
  <si>
    <t xml:space="preserve">590243835015143706</t>
  </si>
  <si>
    <t xml:space="preserve">Alojzego Piechowskiego </t>
  </si>
  <si>
    <t xml:space="preserve">590243835014994675</t>
  </si>
  <si>
    <t xml:space="preserve">590243835015020656</t>
  </si>
  <si>
    <t xml:space="preserve">Władysława Reymonta </t>
  </si>
  <si>
    <t xml:space="preserve">590243835014990943</t>
  </si>
  <si>
    <t xml:space="preserve">Marii Skłodowskiej-Curie </t>
  </si>
  <si>
    <t xml:space="preserve">590243835015054453</t>
  </si>
  <si>
    <t xml:space="preserve">Lubomira Szopińskiego </t>
  </si>
  <si>
    <t xml:space="preserve">590243835015186413</t>
  </si>
  <si>
    <t xml:space="preserve">Miodowa </t>
  </si>
  <si>
    <t xml:space="preserve">590243835014993944</t>
  </si>
  <si>
    <t xml:space="preserve">Kartuska </t>
  </si>
  <si>
    <t xml:space="preserve">590243835014994804</t>
  </si>
  <si>
    <t xml:space="preserve">Osiedele Tysiąclecia</t>
  </si>
  <si>
    <t xml:space="preserve">dz. 232/18</t>
  </si>
  <si>
    <t xml:space="preserve">590243835015020663</t>
  </si>
  <si>
    <t xml:space="preserve">Jana Kochanowskiego </t>
  </si>
  <si>
    <t xml:space="preserve">590243835014994835</t>
  </si>
  <si>
    <t xml:space="preserve">590243835014994866</t>
  </si>
  <si>
    <t xml:space="preserve">590243835015150490</t>
  </si>
  <si>
    <t xml:space="preserve">590243835014995597</t>
  </si>
  <si>
    <t xml:space="preserve">Tomasza Rogali </t>
  </si>
  <si>
    <t xml:space="preserve">590243835014898157</t>
  </si>
  <si>
    <t xml:space="preserve">590243835015152456</t>
  </si>
  <si>
    <t xml:space="preserve">Partyzantów </t>
  </si>
  <si>
    <t xml:space="preserve">590243835014995641</t>
  </si>
  <si>
    <t xml:space="preserve">Markubowo </t>
  </si>
  <si>
    <t xml:space="preserve">590243835014995658</t>
  </si>
  <si>
    <t xml:space="preserve">590243835014995672</t>
  </si>
  <si>
    <t xml:space="preserve">590243835014995689</t>
  </si>
  <si>
    <t xml:space="preserve">8 Marca </t>
  </si>
  <si>
    <t xml:space="preserve">590243835014995702</t>
  </si>
  <si>
    <t xml:space="preserve">Chojnicka </t>
  </si>
  <si>
    <t xml:space="preserve">590243835015020809</t>
  </si>
  <si>
    <t xml:space="preserve">Tadeusza Kościuszki </t>
  </si>
  <si>
    <t xml:space="preserve">590243835014996402</t>
  </si>
  <si>
    <t xml:space="preserve">Henryka Sienkiewicza </t>
  </si>
  <si>
    <t xml:space="preserve">590243835014996433</t>
  </si>
  <si>
    <t xml:space="preserve">590243835015128789</t>
  </si>
  <si>
    <t xml:space="preserve">Targowa </t>
  </si>
  <si>
    <t xml:space="preserve">590243835014996495</t>
  </si>
  <si>
    <t xml:space="preserve">Józefa Wybickiego </t>
  </si>
  <si>
    <t xml:space="preserve">590243835014996501</t>
  </si>
  <si>
    <t xml:space="preserve">Konwaliowa</t>
  </si>
  <si>
    <t xml:space="preserve">590243835015150681</t>
  </si>
  <si>
    <t xml:space="preserve">06 dz. 55/3</t>
  </si>
  <si>
    <t xml:space="preserve">590243835015212952</t>
  </si>
  <si>
    <t xml:space="preserve"> Węzeł Wschód</t>
  </si>
  <si>
    <t xml:space="preserve">Dz. 9</t>
  </si>
  <si>
    <t xml:space="preserve">590243835015232721</t>
  </si>
  <si>
    <t xml:space="preserve">Węzeł Zachód</t>
  </si>
  <si>
    <t xml:space="preserve">Dz. 193/4</t>
  </si>
  <si>
    <t xml:space="preserve">590243835015242485</t>
  </si>
  <si>
    <t xml:space="preserve">Węzeł Południe</t>
  </si>
  <si>
    <t xml:space="preserve">Dz. 135/2</t>
  </si>
  <si>
    <t xml:space="preserve">590243835015242546</t>
  </si>
  <si>
    <t xml:space="preserve">Piechowskiego</t>
  </si>
  <si>
    <t xml:space="preserve">590243835015248906</t>
  </si>
  <si>
    <t xml:space="preserve">Inżynierska </t>
  </si>
  <si>
    <t xml:space="preserve">dz 65</t>
  </si>
  <si>
    <t xml:space="preserve">590243835015271218</t>
  </si>
  <si>
    <t xml:space="preserve"> dz 172/60</t>
  </si>
  <si>
    <t xml:space="preserve">590243835015276343</t>
  </si>
  <si>
    <t xml:space="preserve">dz. 167/28</t>
  </si>
  <si>
    <t xml:space="preserve">590243835041474461</t>
  </si>
  <si>
    <t xml:space="preserve">Jeziorna</t>
  </si>
  <si>
    <t xml:space="preserve">dz. 44/4, 45/1 i in.</t>
  </si>
  <si>
    <t xml:space="preserve">590243835042979811</t>
  </si>
  <si>
    <t xml:space="preserve">marsz. Józefa Piłsudskiego</t>
  </si>
  <si>
    <t xml:space="preserve">dz. 169/33</t>
  </si>
  <si>
    <t xml:space="preserve">590243835042922039</t>
  </si>
  <si>
    <t xml:space="preserve">Osiedle Tysiąclecia</t>
  </si>
  <si>
    <t xml:space="preserve">dz. 230/4</t>
  </si>
  <si>
    <t xml:space="preserve">590243835042979583</t>
  </si>
  <si>
    <t xml:space="preserve">Mała Kolejowa</t>
  </si>
  <si>
    <t xml:space="preserve">590243835043704207</t>
  </si>
  <si>
    <t xml:space="preserve">Mikołaja Kopernika</t>
  </si>
  <si>
    <t xml:space="preserve">590243835044244375</t>
  </si>
  <si>
    <t xml:space="preserve">Gmina Alwernia</t>
  </si>
  <si>
    <t xml:space="preserve">628-207-44-77</t>
  </si>
  <si>
    <t xml:space="preserve">ul. Gęsikowskiego 7, 32-566 Alwernia</t>
  </si>
  <si>
    <t xml:space="preserve">Alwernia</t>
  </si>
  <si>
    <t xml:space="preserve">Kornela Morawieckiego</t>
  </si>
  <si>
    <t xml:space="preserve">STACJA TRAFO 4440</t>
  </si>
  <si>
    <t xml:space="preserve">32-566</t>
  </si>
  <si>
    <t xml:space="preserve">590322429401911497</t>
  </si>
  <si>
    <t xml:space="preserve">STACJA TRAFO 4669</t>
  </si>
  <si>
    <t xml:space="preserve">590322429401473124</t>
  </si>
  <si>
    <t xml:space="preserve">Bolesława Prusa</t>
  </si>
  <si>
    <t xml:space="preserve">590322429400272438</t>
  </si>
  <si>
    <t xml:space="preserve">Kasztanowa</t>
  </si>
  <si>
    <t xml:space="preserve">590322429401164312</t>
  </si>
  <si>
    <t xml:space="preserve">STACJA TRAFO 4793</t>
  </si>
  <si>
    <t xml:space="preserve">590322429401382228</t>
  </si>
  <si>
    <t xml:space="preserve">STACJA TRAFO 4791</t>
  </si>
  <si>
    <t xml:space="preserve">590322429400060264</t>
  </si>
  <si>
    <t xml:space="preserve">STACJA TRAFO 4672</t>
  </si>
  <si>
    <t xml:space="preserve">590322429401003178</t>
  </si>
  <si>
    <t xml:space="preserve">STACJA TRAFO 4443</t>
  </si>
  <si>
    <t xml:space="preserve">590322429401623079</t>
  </si>
  <si>
    <t xml:space="preserve">Ignacego Krasickiego</t>
  </si>
  <si>
    <t xml:space="preserve">STACJA TRAFO 44403</t>
  </si>
  <si>
    <t xml:space="preserve">590322429401593440</t>
  </si>
  <si>
    <t xml:space="preserve">590322429400995900</t>
  </si>
  <si>
    <t xml:space="preserve">Karola Olszewskiego</t>
  </si>
  <si>
    <t xml:space="preserve">590322429400319492</t>
  </si>
  <si>
    <t xml:space="preserve">STACJA 4669</t>
  </si>
  <si>
    <t xml:space="preserve">590322429401318012</t>
  </si>
  <si>
    <t xml:space="preserve">A302282740724</t>
  </si>
  <si>
    <t xml:space="preserve">ST.TR. CPN</t>
  </si>
  <si>
    <t xml:space="preserve">590322429401292961</t>
  </si>
  <si>
    <t xml:space="preserve">Różana</t>
  </si>
  <si>
    <t xml:space="preserve">STACJA 44470</t>
  </si>
  <si>
    <t xml:space="preserve">590322429401805390</t>
  </si>
  <si>
    <t xml:space="preserve">STACJA TRAFO 4447</t>
  </si>
  <si>
    <t xml:space="preserve">590322429401682724</t>
  </si>
  <si>
    <t xml:space="preserve">Garncarska</t>
  </si>
  <si>
    <t xml:space="preserve">590322429400889872</t>
  </si>
  <si>
    <t xml:space="preserve">Marii Dąbrowskiej</t>
  </si>
  <si>
    <t xml:space="preserve">DZ.527/3</t>
  </si>
  <si>
    <t xml:space="preserve">590322429401686326</t>
  </si>
  <si>
    <t xml:space="preserve">Krzysztofa Korycińskiego</t>
  </si>
  <si>
    <t xml:space="preserve">590322429401928501</t>
  </si>
  <si>
    <t xml:space="preserve">Grób N/Ż</t>
  </si>
  <si>
    <t xml:space="preserve">590322429401818451</t>
  </si>
  <si>
    <t xml:space="preserve">Brodła</t>
  </si>
  <si>
    <t xml:space="preserve">przy Rudnie</t>
  </si>
  <si>
    <t xml:space="preserve">590322429400853354</t>
  </si>
  <si>
    <t xml:space="preserve">Galicyjska</t>
  </si>
  <si>
    <t xml:space="preserve">ST.TR.4441</t>
  </si>
  <si>
    <t xml:space="preserve">590322429400483216</t>
  </si>
  <si>
    <t xml:space="preserve">Floriana</t>
  </si>
  <si>
    <t xml:space="preserve">590322429400433174</t>
  </si>
  <si>
    <t xml:space="preserve">ST.TRAF O44433</t>
  </si>
  <si>
    <t xml:space="preserve">590322429401816921</t>
  </si>
  <si>
    <t xml:space="preserve">Edukacyjna</t>
  </si>
  <si>
    <t xml:space="preserve">590322429400202718</t>
  </si>
  <si>
    <t xml:space="preserve">Biesiadna</t>
  </si>
  <si>
    <t xml:space="preserve">ST.TR.4443</t>
  </si>
  <si>
    <t xml:space="preserve">590322429400400527</t>
  </si>
  <si>
    <t xml:space="preserve">ST.TR.4677</t>
  </si>
  <si>
    <t xml:space="preserve">590322429401204742</t>
  </si>
  <si>
    <t xml:space="preserve">ST.TR.4678</t>
  </si>
  <si>
    <t xml:space="preserve">590322429400563734</t>
  </si>
  <si>
    <t xml:space="preserve">590322429400577922</t>
  </si>
  <si>
    <t xml:space="preserve">590322429402155067</t>
  </si>
  <si>
    <t xml:space="preserve">Św. Floriana</t>
  </si>
  <si>
    <t xml:space="preserve">590322429402187952</t>
  </si>
  <si>
    <t xml:space="preserve">Grojec</t>
  </si>
  <si>
    <t xml:space="preserve">Podzamcze</t>
  </si>
  <si>
    <t xml:space="preserve">ST.TRAF O4705</t>
  </si>
  <si>
    <t xml:space="preserve">590322429400743327</t>
  </si>
  <si>
    <t xml:space="preserve">STACJA TRAFO 4751</t>
  </si>
  <si>
    <t xml:space="preserve">590322429400472746</t>
  </si>
  <si>
    <t xml:space="preserve">STACJA TRAFO 4752</t>
  </si>
  <si>
    <t xml:space="preserve">590322429400353724</t>
  </si>
  <si>
    <t xml:space="preserve">STACJA TRAFO 4753</t>
  </si>
  <si>
    <t xml:space="preserve">590322429400337618</t>
  </si>
  <si>
    <t xml:space="preserve">STACJA TRAFO 4754</t>
  </si>
  <si>
    <t xml:space="preserve">590322429401711943</t>
  </si>
  <si>
    <t xml:space="preserve">590322429400227100</t>
  </si>
  <si>
    <t xml:space="preserve">szkolna</t>
  </si>
  <si>
    <t xml:space="preserve">DZ.1044/1 BOISKO S</t>
  </si>
  <si>
    <t xml:space="preserve">590322429401062939</t>
  </si>
  <si>
    <t xml:space="preserve">Jana III Sobieskiego</t>
  </si>
  <si>
    <t xml:space="preserve">590322429402164052</t>
  </si>
  <si>
    <t xml:space="preserve">590322429402249230</t>
  </si>
  <si>
    <t xml:space="preserve">Dolna</t>
  </si>
  <si>
    <t xml:space="preserve">dz.835</t>
  </si>
  <si>
    <t xml:space="preserve">590322429400034432</t>
  </si>
  <si>
    <t xml:space="preserve">S102271048666</t>
  </si>
  <si>
    <t xml:space="preserve">Kwaczała</t>
  </si>
  <si>
    <t xml:space="preserve">Prymasa Wyszyńskiego</t>
  </si>
  <si>
    <t xml:space="preserve">ST.TR.4713</t>
  </si>
  <si>
    <t xml:space="preserve">590322429400801577</t>
  </si>
  <si>
    <t xml:space="preserve">ICST.TRAFO</t>
  </si>
  <si>
    <t xml:space="preserve">590322429401289435</t>
  </si>
  <si>
    <t xml:space="preserve">Patelskiego</t>
  </si>
  <si>
    <t xml:space="preserve">ICST.TR.47</t>
  </si>
  <si>
    <t xml:space="preserve">590322429400186766</t>
  </si>
  <si>
    <t xml:space="preserve">ST.TR.4711</t>
  </si>
  <si>
    <t xml:space="preserve">590322429401251128</t>
  </si>
  <si>
    <t xml:space="preserve">Kamionka Duża</t>
  </si>
  <si>
    <t xml:space="preserve">590322429400059190</t>
  </si>
  <si>
    <t xml:space="preserve">S322371704249</t>
  </si>
  <si>
    <t xml:space="preserve">Kwaczała </t>
  </si>
  <si>
    <t xml:space="preserve">st. Tafo 4774</t>
  </si>
  <si>
    <t xml:space="preserve">590322429401393378</t>
  </si>
  <si>
    <t xml:space="preserve">S322371704199</t>
  </si>
  <si>
    <t xml:space="preserve">Kamionka Mała</t>
  </si>
  <si>
    <t xml:space="preserve">590322429400521161</t>
  </si>
  <si>
    <t xml:space="preserve">Św. Stanisława Kostki</t>
  </si>
  <si>
    <t xml:space="preserve">STACJA TRAFO 4709</t>
  </si>
  <si>
    <t xml:space="preserve">590322429400555982</t>
  </si>
  <si>
    <t xml:space="preserve">Piaskowa</t>
  </si>
  <si>
    <t xml:space="preserve">STACJA TRAFO 4708</t>
  </si>
  <si>
    <t xml:space="preserve">590322429401728804</t>
  </si>
  <si>
    <t xml:space="preserve">STACJA TRAFO 4712</t>
  </si>
  <si>
    <t xml:space="preserve">590322429401801507</t>
  </si>
  <si>
    <t xml:space="preserve">Mirów</t>
  </si>
  <si>
    <t xml:space="preserve">Karola Wojtyły</t>
  </si>
  <si>
    <t xml:space="preserve">STACJA TRAFO O4681</t>
  </si>
  <si>
    <t xml:space="preserve">590322429400262934</t>
  </si>
  <si>
    <t xml:space="preserve">STACJA TRAFO 4681</t>
  </si>
  <si>
    <t xml:space="preserve">590322429401464320</t>
  </si>
  <si>
    <t xml:space="preserve">590322429401253993</t>
  </si>
  <si>
    <t xml:space="preserve">A302282788429</t>
  </si>
  <si>
    <t xml:space="preserve">Nieporaz</t>
  </si>
  <si>
    <t xml:space="preserve">Tenczyńska</t>
  </si>
  <si>
    <t xml:space="preserve">ST.TRAFO 4694</t>
  </si>
  <si>
    <t xml:space="preserve">590322429401014716</t>
  </si>
  <si>
    <t xml:space="preserve">Podwale</t>
  </si>
  <si>
    <t xml:space="preserve">ICST.TRAFO 4695</t>
  </si>
  <si>
    <t xml:space="preserve">590322429400190152</t>
  </si>
  <si>
    <t xml:space="preserve">Sportowców</t>
  </si>
  <si>
    <t xml:space="preserve">STACJA TRAFO 4695</t>
  </si>
  <si>
    <t xml:space="preserve">590322429401126808</t>
  </si>
  <si>
    <t xml:space="preserve">Z10220624335</t>
  </si>
  <si>
    <t xml:space="preserve">Okleśna</t>
  </si>
  <si>
    <t xml:space="preserve">Nadbrzeżna </t>
  </si>
  <si>
    <t xml:space="preserve">ST.TR.4683</t>
  </si>
  <si>
    <t xml:space="preserve">590322429401368277</t>
  </si>
  <si>
    <t xml:space="preserve">olszówka</t>
  </si>
  <si>
    <t xml:space="preserve">ST.TR. 444</t>
  </si>
  <si>
    <t xml:space="preserve">590322429400230803</t>
  </si>
  <si>
    <t xml:space="preserve">Powiśle</t>
  </si>
  <si>
    <t xml:space="preserve">ST.TRAFO 4</t>
  </si>
  <si>
    <t xml:space="preserve">590322429401647433</t>
  </si>
  <si>
    <t xml:space="preserve">ST TRAFO 4</t>
  </si>
  <si>
    <t xml:space="preserve">590322429400944779</t>
  </si>
  <si>
    <t xml:space="preserve">Zaciszna</t>
  </si>
  <si>
    <t xml:space="preserve">STACJA TRAFO 4684</t>
  </si>
  <si>
    <t xml:space="preserve">590322429401817669</t>
  </si>
  <si>
    <t xml:space="preserve">Przy Stawie</t>
  </si>
  <si>
    <t xml:space="preserve">590322429402238517</t>
  </si>
  <si>
    <t xml:space="preserve">Podłęże</t>
  </si>
  <si>
    <t xml:space="preserve">Radosna</t>
  </si>
  <si>
    <t xml:space="preserve">ST.4686</t>
  </si>
  <si>
    <t xml:space="preserve">590322429400380034</t>
  </si>
  <si>
    <t xml:space="preserve">Biskowa</t>
  </si>
  <si>
    <t xml:space="preserve">590322429402167183</t>
  </si>
  <si>
    <t xml:space="preserve">Źródła</t>
  </si>
  <si>
    <t xml:space="preserve">Witolda Pileckiego</t>
  </si>
  <si>
    <t xml:space="preserve">590322427600458171</t>
  </si>
  <si>
    <t xml:space="preserve">Poręba Żegoty</t>
  </si>
  <si>
    <t xml:space="preserve">Stanisława Wyspiańskiego</t>
  </si>
  <si>
    <t xml:space="preserve">ST.NR 44458</t>
  </si>
  <si>
    <t xml:space="preserve">590322429401447798</t>
  </si>
  <si>
    <t xml:space="preserve">Papieska</t>
  </si>
  <si>
    <t xml:space="preserve">STACJA TRAFO O4685</t>
  </si>
  <si>
    <t xml:space="preserve">590322429401177077</t>
  </si>
  <si>
    <t xml:space="preserve">Józefy Hałacińskiej</t>
  </si>
  <si>
    <t xml:space="preserve">ICST.TR.46</t>
  </si>
  <si>
    <t xml:space="preserve">590322429401047424</t>
  </si>
  <si>
    <t xml:space="preserve">S302371394785</t>
  </si>
  <si>
    <t xml:space="preserve">Potok</t>
  </si>
  <si>
    <t xml:space="preserve">ST.TR.4442</t>
  </si>
  <si>
    <t xml:space="preserve">590322429400370097</t>
  </si>
  <si>
    <t xml:space="preserve">Przecznica</t>
  </si>
  <si>
    <t xml:space="preserve">590322429400103138</t>
  </si>
  <si>
    <t xml:space="preserve">590322429400571548</t>
  </si>
  <si>
    <t xml:space="preserve">ICST.TR.44</t>
  </si>
  <si>
    <t xml:space="preserve">590322429401224306</t>
  </si>
  <si>
    <t xml:space="preserve">590322429401323498</t>
  </si>
  <si>
    <t xml:space="preserve">590322429400619417</t>
  </si>
  <si>
    <t xml:space="preserve">Szembeków</t>
  </si>
  <si>
    <t xml:space="preserve">ST.TR.4675</t>
  </si>
  <si>
    <t xml:space="preserve">590322429401304398</t>
  </si>
  <si>
    <t xml:space="preserve">Regulice</t>
  </si>
  <si>
    <t xml:space="preserve">Długa</t>
  </si>
  <si>
    <t xml:space="preserve">590322429401041569</t>
  </si>
  <si>
    <t xml:space="preserve">590322429400560924</t>
  </si>
  <si>
    <t xml:space="preserve">590322429401512137</t>
  </si>
  <si>
    <t xml:space="preserve">Bukowa</t>
  </si>
  <si>
    <t xml:space="preserve">590322429400576918</t>
  </si>
  <si>
    <t xml:space="preserve">Chrzanowska</t>
  </si>
  <si>
    <t xml:space="preserve">590322429400634496</t>
  </si>
  <si>
    <t xml:space="preserve">590322429401233902</t>
  </si>
  <si>
    <t xml:space="preserve">Czarnogórska</t>
  </si>
  <si>
    <t xml:space="preserve">ICST.44413</t>
  </si>
  <si>
    <t xml:space="preserve">590322429400954372</t>
  </si>
  <si>
    <t xml:space="preserve">Stawowa</t>
  </si>
  <si>
    <t xml:space="preserve">ICST.44414</t>
  </si>
  <si>
    <t xml:space="preserve">590322429400740531</t>
  </si>
  <si>
    <t xml:space="preserve">icST.44415</t>
  </si>
  <si>
    <t xml:space="preserve">590322429401794748</t>
  </si>
  <si>
    <t xml:space="preserve">Al. Jana Pawła II</t>
  </si>
  <si>
    <t xml:space="preserve">STACJA TRAFO 4441</t>
  </si>
  <si>
    <t xml:space="preserve">590322429401587944</t>
  </si>
  <si>
    <t xml:space="preserve">Dworska</t>
  </si>
  <si>
    <t xml:space="preserve">590322429401635188</t>
  </si>
  <si>
    <t xml:space="preserve">A302284277323</t>
  </si>
  <si>
    <t xml:space="preserve">Oblaszki</t>
  </si>
  <si>
    <t xml:space="preserve">590322429401506235</t>
  </si>
  <si>
    <t xml:space="preserve">590322429401080957</t>
  </si>
  <si>
    <t xml:space="preserve">Kazimierza Wielkiego</t>
  </si>
  <si>
    <t xml:space="preserve">plac zabaw</t>
  </si>
  <si>
    <t xml:space="preserve">590322429401240238</t>
  </si>
  <si>
    <t xml:space="preserve">Podzamcze B. Głowackiego</t>
  </si>
  <si>
    <t xml:space="preserve">DZ. 641</t>
  </si>
  <si>
    <t xml:space="preserve">590322429400637817</t>
  </si>
  <si>
    <t xml:space="preserve">Klasztorna Szalety </t>
  </si>
  <si>
    <t xml:space="preserve">590322429401046816</t>
  </si>
  <si>
    <t xml:space="preserve">Tężnia</t>
  </si>
  <si>
    <t xml:space="preserve">590322429402580685</t>
  </si>
  <si>
    <t xml:space="preserve">Bajeczna</t>
  </si>
  <si>
    <t xml:space="preserve">DZ. 82/4</t>
  </si>
  <si>
    <t xml:space="preserve">590322429402373553</t>
  </si>
  <si>
    <t xml:space="preserve">Krakowska </t>
  </si>
  <si>
    <t xml:space="preserve">590322429402275802</t>
  </si>
  <si>
    <t xml:space="preserve">S322271501169</t>
  </si>
  <si>
    <t xml:space="preserve">590322429400688444</t>
  </si>
  <si>
    <t xml:space="preserve">dz 661, 1364</t>
  </si>
  <si>
    <t xml:space="preserve">590322429402631875</t>
  </si>
  <si>
    <t xml:space="preserve">Stawki</t>
  </si>
  <si>
    <t xml:space="preserve">590322427600253325</t>
  </si>
  <si>
    <t xml:space="preserve">Z102220572815</t>
  </si>
  <si>
    <t xml:space="preserve">Na Brandyskę</t>
  </si>
  <si>
    <t xml:space="preserve">590322429402372174</t>
  </si>
  <si>
    <t xml:space="preserve">Regulice trafo </t>
  </si>
  <si>
    <t xml:space="preserve">590322429401512359</t>
  </si>
  <si>
    <t xml:space="preserve">Pańska</t>
  </si>
  <si>
    <t xml:space="preserve">590322429402692371</t>
  </si>
  <si>
    <t xml:space="preserve">Z102220681303</t>
  </si>
  <si>
    <t xml:space="preserve">Część 1 Zamówienia: Prognozowane zapotrzebowanie energii elektrycznej dla powyższych obiektów w okresie od 01.01.2025 r. do 31.12.2025 r. wynosi [kWh]:</t>
  </si>
  <si>
    <t xml:space="preserve">Część 1 Zamówienia: Prognozowane zapotrzebowanie energii elektrycznej dla powyższych obiektów w okresie od 01.01.2026 r. do 31.12.2026 r. wynosi [kWh]:</t>
  </si>
  <si>
    <t xml:space="preserve">Część 2 Zamówienia: Prognozowane zapotrzebowanie energii elektrycznej dla powyższych obiektów w okresie od 01.01.2027 r. do 31.12.2027 r. wynosi [kWh]:</t>
  </si>
  <si>
    <t xml:space="preserve">Łączne prognozowane zapotrzebowanie energii elektrycznej dla powyższych obiektów w okresie od 01.01.2025 r. do 31.12.2027 r. wynosi [kWh]:</t>
  </si>
  <si>
    <t xml:space="preserve">Załącznik nr 1 do SWZ - Szczegółowy Opis Przedmiotu Zamówienia – Taryfa Cxx, Gxx i R</t>
  </si>
  <si>
    <t xml:space="preserve">Strefa szczyt dzienna (2025)2</t>
  </si>
  <si>
    <t xml:space="preserve">Strefa poza szczyt nocna (2025)3</t>
  </si>
  <si>
    <t xml:space="preserve">Reszta doby (2025)4</t>
  </si>
  <si>
    <t xml:space="preserve">Suma Prognozowanego zużycia (2025)5</t>
  </si>
  <si>
    <t xml:space="preserve">BUDYNEK OSP</t>
  </si>
  <si>
    <t xml:space="preserve">KIEDRZYN</t>
  </si>
  <si>
    <t xml:space="preserve">54A</t>
  </si>
  <si>
    <t xml:space="preserve">590543560100121716</t>
  </si>
  <si>
    <t xml:space="preserve">Instalacja PV w trakcie budowy, moc 15,58 kW</t>
  </si>
  <si>
    <t xml:space="preserve">KLWATKA </t>
  </si>
  <si>
    <t xml:space="preserve">590543560100120368</t>
  </si>
  <si>
    <t xml:space="preserve">Instalacja PV w trakcie budowy, moc  6,15 kW</t>
  </si>
  <si>
    <t xml:space="preserve">590543560100120375</t>
  </si>
  <si>
    <t xml:space="preserve">72282035</t>
  </si>
  <si>
    <t xml:space="preserve">Instalacja PV w trakcie budowy, moc  32,39 kW</t>
  </si>
  <si>
    <t xml:space="preserve">URZĄD GMINY GÓZD</t>
  </si>
  <si>
    <t xml:space="preserve">GÓZD</t>
  </si>
  <si>
    <t xml:space="preserve">RADOMSKA</t>
  </si>
  <si>
    <t xml:space="preserve">590543560100120634</t>
  </si>
  <si>
    <t xml:space="preserve">02867980</t>
  </si>
  <si>
    <t xml:space="preserve">KŁONÓW AGRONOMÓWKA</t>
  </si>
  <si>
    <t xml:space="preserve">590543560100120580</t>
  </si>
  <si>
    <t xml:space="preserve">15021640</t>
  </si>
  <si>
    <t xml:space="preserve">Instalacja PV w trakcie budowy, moc  30,34 kW</t>
  </si>
  <si>
    <t xml:space="preserve">GRZMUCIN OSP</t>
  </si>
  <si>
    <t xml:space="preserve">590543560100120528</t>
  </si>
  <si>
    <t xml:space="preserve">02864554</t>
  </si>
  <si>
    <t xml:space="preserve">KŁONÓWEK OSP</t>
  </si>
  <si>
    <t xml:space="preserve">590543560100120474</t>
  </si>
  <si>
    <t xml:space="preserve">14990047</t>
  </si>
  <si>
    <t xml:space="preserve">WOJSŁAWICE OSP</t>
  </si>
  <si>
    <t xml:space="preserve">590543560100120351</t>
  </si>
  <si>
    <t xml:space="preserve">82677164</t>
  </si>
  <si>
    <t xml:space="preserve">Instalacja PV w trakcie budowy, moc  17,63 kW</t>
  </si>
  <si>
    <t xml:space="preserve">DOM STRAŻAKA</t>
  </si>
  <si>
    <t xml:space="preserve">GÓZD </t>
  </si>
  <si>
    <t xml:space="preserve">590543560100120610</t>
  </si>
  <si>
    <t xml:space="preserve">56394177</t>
  </si>
  <si>
    <t xml:space="preserve">Instalacja PV w trakcie budowy, moc  10,25 kW</t>
  </si>
  <si>
    <t xml:space="preserve">BUDY NIEMIANOWSKIE OSP</t>
  </si>
  <si>
    <t xml:space="preserve">590543560100120597</t>
  </si>
  <si>
    <t xml:space="preserve">82677163</t>
  </si>
  <si>
    <t xml:space="preserve">ŚWIETLICA </t>
  </si>
  <si>
    <t xml:space="preserve">590543560100121822</t>
  </si>
  <si>
    <t xml:space="preserve">31983010</t>
  </si>
  <si>
    <t xml:space="preserve">Instalacja PV w trakcie budowy, moc  7,38 kW</t>
  </si>
  <si>
    <t xml:space="preserve">590543560100561277</t>
  </si>
  <si>
    <t xml:space="preserve">93644837</t>
  </si>
  <si>
    <t xml:space="preserve">G11</t>
  </si>
  <si>
    <t xml:space="preserve">Instalacja PV w trakcie budowy, moc  15,58 kW</t>
  </si>
  <si>
    <t xml:space="preserve">PRZEPOMPOWNIA ŚCI</t>
  </si>
  <si>
    <t xml:space="preserve">STAROWIEJSKA </t>
  </si>
  <si>
    <t xml:space="preserve">67</t>
  </si>
  <si>
    <t xml:space="preserve">590543560100119966</t>
  </si>
  <si>
    <t xml:space="preserve">15109132</t>
  </si>
  <si>
    <t xml:space="preserve">MAŁĘCZYN </t>
  </si>
  <si>
    <t xml:space="preserve">BANKOWA</t>
  </si>
  <si>
    <t xml:space="preserve">590543560100119911</t>
  </si>
  <si>
    <t xml:space="preserve">12698629</t>
  </si>
  <si>
    <t xml:space="preserve">590543560100119867</t>
  </si>
  <si>
    <t xml:space="preserve">96019289</t>
  </si>
  <si>
    <t xml:space="preserve">WOJSŁAWICE-STUDNIA</t>
  </si>
  <si>
    <t xml:space="preserve">590543560100120443</t>
  </si>
  <si>
    <t xml:space="preserve">15452710</t>
  </si>
  <si>
    <t xml:space="preserve">KŁONÓWEK KOLONIA-STUDNIA</t>
  </si>
  <si>
    <t xml:space="preserve">590543560100120450</t>
  </si>
  <si>
    <t xml:space="preserve">02868033</t>
  </si>
  <si>
    <t xml:space="preserve">590543560100119881</t>
  </si>
  <si>
    <t xml:space="preserve">93246029</t>
  </si>
  <si>
    <t xml:space="preserve">PRZEPOMPOWNIA</t>
  </si>
  <si>
    <t xml:space="preserve">MAŁĘCZYN RADOMSKA P-3</t>
  </si>
  <si>
    <t xml:space="preserve">590543560100120344</t>
  </si>
  <si>
    <t xml:space="preserve">82677157</t>
  </si>
  <si>
    <t xml:space="preserve">MAŁĘCZYN ZACHODNIA P-1</t>
  </si>
  <si>
    <t xml:space="preserve">ZACHODNIA</t>
  </si>
  <si>
    <t xml:space="preserve">590543560100120399</t>
  </si>
  <si>
    <t xml:space="preserve">82677159</t>
  </si>
  <si>
    <t xml:space="preserve">GMINA GÓZD</t>
  </si>
  <si>
    <t xml:space="preserve">KŁONÓW-REMIZA</t>
  </si>
  <si>
    <t xml:space="preserve">590543560100120467</t>
  </si>
  <si>
    <t xml:space="preserve">82806619</t>
  </si>
  <si>
    <t xml:space="preserve">BUDY NIEMIAN DZ320/3 P-1</t>
  </si>
  <si>
    <t xml:space="preserve">590543560100120290</t>
  </si>
  <si>
    <t xml:space="preserve">15460213</t>
  </si>
  <si>
    <t xml:space="preserve">KARSZÓWKA DZ.455 P-2</t>
  </si>
  <si>
    <t xml:space="preserve">590543560100120306</t>
  </si>
  <si>
    <t xml:space="preserve">14983193</t>
  </si>
  <si>
    <t xml:space="preserve">KOLONIA KUCZKI DZ.167.P1</t>
  </si>
  <si>
    <t xml:space="preserve">590543560100120320</t>
  </si>
  <si>
    <t xml:space="preserve">98954993</t>
  </si>
  <si>
    <t xml:space="preserve">KARSZÓWKA DZ. 593/2 P-3</t>
  </si>
  <si>
    <t xml:space="preserve">590543560100120276</t>
  </si>
  <si>
    <t xml:space="preserve">14983601</t>
  </si>
  <si>
    <t xml:space="preserve">KARSZÓWKA DZ. 642/1 P-4</t>
  </si>
  <si>
    <t xml:space="preserve">590543560100120283</t>
  </si>
  <si>
    <t xml:space="preserve">14983179</t>
  </si>
  <si>
    <t xml:space="preserve">KARSZÓWKA DZ.103 P-1</t>
  </si>
  <si>
    <t xml:space="preserve">590543560100120313</t>
  </si>
  <si>
    <t xml:space="preserve">14983308</t>
  </si>
  <si>
    <t xml:space="preserve">MAŁĘCZYN MAKOWSKA P-2</t>
  </si>
  <si>
    <t xml:space="preserve">MAKOWSKA</t>
  </si>
  <si>
    <t xml:space="preserve">590543560100120382</t>
  </si>
  <si>
    <t xml:space="preserve">82677158</t>
  </si>
  <si>
    <t xml:space="preserve">BUDY NIEMIAN DZ.95/2 P-2</t>
  </si>
  <si>
    <t xml:space="preserve">590543560100120245</t>
  </si>
  <si>
    <t xml:space="preserve">14983718</t>
  </si>
  <si>
    <t xml:space="preserve">BUDY NIEMIAN DZ362/1 P-3</t>
  </si>
  <si>
    <t xml:space="preserve">590543560100120252</t>
  </si>
  <si>
    <t xml:space="preserve">14983375</t>
  </si>
  <si>
    <t xml:space="preserve">KLWATKA DZ.649</t>
  </si>
  <si>
    <t xml:space="preserve">-I</t>
  </si>
  <si>
    <t xml:space="preserve">590543560100120337</t>
  </si>
  <si>
    <t xml:space="preserve">82592066</t>
  </si>
  <si>
    <t xml:space="preserve">KLWATKA DZ.408/3</t>
  </si>
  <si>
    <t xml:space="preserve">590543560100120511</t>
  </si>
  <si>
    <t xml:space="preserve">02869945</t>
  </si>
  <si>
    <t xml:space="preserve">ADAMÓW 49</t>
  </si>
  <si>
    <t xml:space="preserve">ADAMÓW</t>
  </si>
  <si>
    <t xml:space="preserve">590543560100120498</t>
  </si>
  <si>
    <t xml:space="preserve">02865823</t>
  </si>
  <si>
    <t xml:space="preserve">OSIEDLOWA</t>
  </si>
  <si>
    <t xml:space="preserve">590543560100120481</t>
  </si>
  <si>
    <t xml:space="preserve">02536960</t>
  </si>
  <si>
    <t xml:space="preserve">187A</t>
  </si>
  <si>
    <t xml:space="preserve">590543560100120122</t>
  </si>
  <si>
    <t xml:space="preserve">11126029</t>
  </si>
  <si>
    <t xml:space="preserve">KOŚCIELNA</t>
  </si>
  <si>
    <t xml:space="preserve">590543560100120504</t>
  </si>
  <si>
    <t xml:space="preserve">02534611</t>
  </si>
  <si>
    <t xml:space="preserve">OCZYSZCZALNIA ŚCI</t>
  </si>
  <si>
    <t xml:space="preserve">590543560100120641</t>
  </si>
  <si>
    <t xml:space="preserve">97701033</t>
  </si>
  <si>
    <t xml:space="preserve">KLWATKA KRÓL.DZ.512/1</t>
  </si>
  <si>
    <t xml:space="preserve">590543560100132293</t>
  </si>
  <si>
    <t xml:space="preserve">15138288</t>
  </si>
  <si>
    <t xml:space="preserve">590543560100120672</t>
  </si>
  <si>
    <t xml:space="preserve">56143143</t>
  </si>
  <si>
    <t xml:space="preserve">Instalacja PV 24,8kW, Szacowana produkcja 24000kWh</t>
  </si>
  <si>
    <t xml:space="preserve">590543560100120603</t>
  </si>
  <si>
    <t xml:space="preserve">56143144</t>
  </si>
  <si>
    <t xml:space="preserve">PODGÓRA DZ.329</t>
  </si>
  <si>
    <t xml:space="preserve">590543560100552398</t>
  </si>
  <si>
    <t xml:space="preserve">91418159</t>
  </si>
  <si>
    <t xml:space="preserve">DROŻANKI DZ.113/3</t>
  </si>
  <si>
    <t xml:space="preserve">590543560100579401</t>
  </si>
  <si>
    <t xml:space="preserve">96737186</t>
  </si>
  <si>
    <t xml:space="preserve">PRZEPOMPOWNIA ŚCIEKÓW</t>
  </si>
  <si>
    <t xml:space="preserve">KIEDRZYN P-3 dz. 100/3</t>
  </si>
  <si>
    <t xml:space="preserve">590543560100123581</t>
  </si>
  <si>
    <t xml:space="preserve">15439350</t>
  </si>
  <si>
    <t xml:space="preserve">KIEDRZYN P-2 dz. 72</t>
  </si>
  <si>
    <t xml:space="preserve">590543560100123598</t>
  </si>
  <si>
    <t xml:space="preserve">15439330</t>
  </si>
  <si>
    <t xml:space="preserve">KIEDRZYN P-1 dz. 88</t>
  </si>
  <si>
    <t xml:space="preserve">590543560100123604</t>
  </si>
  <si>
    <t xml:space="preserve">15433131</t>
  </si>
  <si>
    <t xml:space="preserve">KIEDRZYN P-4 dz. 4,5</t>
  </si>
  <si>
    <t xml:space="preserve">590543560100123611</t>
  </si>
  <si>
    <t xml:space="preserve">15439355</t>
  </si>
  <si>
    <t xml:space="preserve">WODOCIĄG GRUPOWY</t>
  </si>
  <si>
    <t xml:space="preserve">MAŁECZYN</t>
  </si>
  <si>
    <t xml:space="preserve">590543560101698149</t>
  </si>
  <si>
    <t xml:space="preserve">94639146</t>
  </si>
  <si>
    <t xml:space="preserve">HYDROFORNIA</t>
  </si>
  <si>
    <t xml:space="preserve">590543560101698132</t>
  </si>
  <si>
    <t xml:space="preserve">94639237</t>
  </si>
  <si>
    <t xml:space="preserve">C21</t>
  </si>
  <si>
    <t xml:space="preserve">STACJA UZDATNIANIA WODY GRZMUCIN dz. 678/1</t>
  </si>
  <si>
    <t xml:space="preserve">590543560100597092</t>
  </si>
  <si>
    <t xml:space="preserve">10021530</t>
  </si>
  <si>
    <t xml:space="preserve">PSP KLWATKA</t>
  </si>
  <si>
    <t xml:space="preserve">KLWATKA KRÓLEWSKA 31</t>
  </si>
  <si>
    <t xml:space="preserve">31</t>
  </si>
  <si>
    <t xml:space="preserve">590543560100120733</t>
  </si>
  <si>
    <t xml:space="preserve">14754722</t>
  </si>
  <si>
    <t xml:space="preserve">Instalacja PV w trakcie budowy, moc 42,64 kW </t>
  </si>
  <si>
    <t xml:space="preserve">PSP PODGÓRA</t>
  </si>
  <si>
    <t xml:space="preserve">PODGÓRA-SZKOŁA</t>
  </si>
  <si>
    <t xml:space="preserve">590543560100120573</t>
  </si>
  <si>
    <t xml:space="preserve">82619870</t>
  </si>
  <si>
    <t xml:space="preserve">ZESPÓŁ SZKÓŁ W GOŹDZIE</t>
  </si>
  <si>
    <t xml:space="preserve">STAROWIEJSKA 130</t>
  </si>
  <si>
    <t xml:space="preserve">130</t>
  </si>
  <si>
    <t xml:space="preserve">590543560100120757</t>
  </si>
  <si>
    <t xml:space="preserve">50432926</t>
  </si>
  <si>
    <t xml:space="preserve">Instalacja PV moc 49,6 KW. Szacowana produkcja 48 000 kWh</t>
  </si>
  <si>
    <t xml:space="preserve">PSP KŁONÓWEK</t>
  </si>
  <si>
    <t xml:space="preserve">KŁONÓWEK 13 - SZKOŁA</t>
  </si>
  <si>
    <t xml:space="preserve">13</t>
  </si>
  <si>
    <t xml:space="preserve">590543560100120696</t>
  </si>
  <si>
    <t xml:space="preserve">14213819</t>
  </si>
  <si>
    <t xml:space="preserve">Instalacja PV w trakcie budowy, moc 9,43 kW</t>
  </si>
  <si>
    <t xml:space="preserve">PUBLICZNA SZKOŁA PODSTAWOWA W KUCZKACH-KOLONII </t>
  </si>
  <si>
    <t xml:space="preserve">KUCZKI 75</t>
  </si>
  <si>
    <t xml:space="preserve">75</t>
  </si>
  <si>
    <t xml:space="preserve">590543560101698125</t>
  </si>
  <si>
    <t xml:space="preserve">97725899</t>
  </si>
  <si>
    <t xml:space="preserve">Instalacja PV moc 44,4 kW. Szacowana produkcja 44 000 kWh</t>
  </si>
  <si>
    <t xml:space="preserve">MAŁĘCZYN SZKOŁA</t>
  </si>
  <si>
    <t xml:space="preserve">64</t>
  </si>
  <si>
    <t xml:space="preserve">590543560101698156</t>
  </si>
  <si>
    <t xml:space="preserve">94639354</t>
  </si>
  <si>
    <t xml:space="preserve">Instalacja PV w trakcie budowy, moc 27,47 kW</t>
  </si>
  <si>
    <t xml:space="preserve">GOPS</t>
  </si>
  <si>
    <t xml:space="preserve">34</t>
  </si>
  <si>
    <t xml:space="preserve">590543560100120627</t>
  </si>
  <si>
    <t xml:space="preserve">15370068</t>
  </si>
  <si>
    <t xml:space="preserve">GMINNY OŚRODEK POMOCY</t>
  </si>
  <si>
    <t xml:space="preserve">590543560100132149</t>
  </si>
  <si>
    <t xml:space="preserve">92508127</t>
  </si>
  <si>
    <t xml:space="preserve">Powiat Zielonogórski</t>
  </si>
  <si>
    <t xml:space="preserve">973-058-82-17</t>
  </si>
  <si>
    <t xml:space="preserve">ul. Podgórna 5, 65-057 Zielona Góra</t>
  </si>
  <si>
    <t xml:space="preserve">Podgórna 5, 65-057 Zielona Góra</t>
  </si>
  <si>
    <t xml:space="preserve">Zielona Góra</t>
  </si>
  <si>
    <t xml:space="preserve">Podgórna</t>
  </si>
  <si>
    <t xml:space="preserve">65-057</t>
  </si>
  <si>
    <t xml:space="preserve">590310600000986825</t>
  </si>
  <si>
    <t xml:space="preserve">97835389</t>
  </si>
  <si>
    <t xml:space="preserve">Enea Operator Sp. z o.o. </t>
  </si>
  <si>
    <t xml:space="preserve">ONE S.A.</t>
  </si>
  <si>
    <t xml:space="preserve">ul. Zwycięstwa, nr działki 374/18, Sulechów</t>
  </si>
  <si>
    <t xml:space="preserve">Sulechów</t>
  </si>
  <si>
    <t xml:space="preserve">Zwycięstwa</t>
  </si>
  <si>
    <t xml:space="preserve">nr działki 374/18</t>
  </si>
  <si>
    <t xml:space="preserve">66-100</t>
  </si>
  <si>
    <t xml:space="preserve">590310600031177575</t>
  </si>
  <si>
    <t xml:space="preserve">82645690</t>
  </si>
  <si>
    <t xml:space="preserve">pl. Ratuszowy 8/9, 66-100 Sulechów</t>
  </si>
  <si>
    <t xml:space="preserve">pl. Ratuszowy</t>
  </si>
  <si>
    <t xml:space="preserve">8/9</t>
  </si>
  <si>
    <t xml:space="preserve">590310600000969873</t>
  </si>
  <si>
    <t xml:space="preserve">47956188</t>
  </si>
  <si>
    <t xml:space="preserve">Liceum Ogólnokształcące im. rotmistrza Witolda Pileckiego w Sulechowie</t>
  </si>
  <si>
    <t xml:space="preserve">ul. Licealna 10, 66-100 Sulechów</t>
  </si>
  <si>
    <t xml:space="preserve">Liceum Ogólnokształcące w Sulechowie, ul. Żeromskiego 38, 66-100 Sulechów, "Sala sportowa"</t>
  </si>
  <si>
    <t xml:space="preserve">Żeromskiego</t>
  </si>
  <si>
    <t xml:space="preserve">38</t>
  </si>
  <si>
    <t xml:space="preserve">590310600000947352</t>
  </si>
  <si>
    <t xml:space="preserve">90913542</t>
  </si>
  <si>
    <t xml:space="preserve">Liceum Ogólnokształcące w Sulechowie, ul. Licealna 10, 66-100 Sulechów, "Szkoła"</t>
  </si>
  <si>
    <t xml:space="preserve">Licealna</t>
  </si>
  <si>
    <t xml:space="preserve">590310600000947369</t>
  </si>
  <si>
    <t xml:space="preserve">03032687</t>
  </si>
  <si>
    <t xml:space="preserve">Młodzieżowy Ośrodek Socjoterapii im. Ireny Sendlerowej  w Przytoku</t>
  </si>
  <si>
    <t xml:space="preserve">Przytok, ul. Pałacowa 1, 66-003 Zabór</t>
  </si>
  <si>
    <t xml:space="preserve">Młodzieżowy Ośrodek Socjoterapii w Przytoku, Przytok, ul. Pałacowa 1, 66-003 Zabór "Internat" </t>
  </si>
  <si>
    <t xml:space="preserve">Przytok</t>
  </si>
  <si>
    <t xml:space="preserve">Pałacowa</t>
  </si>
  <si>
    <t xml:space="preserve">66-003</t>
  </si>
  <si>
    <t xml:space="preserve">Zabór</t>
  </si>
  <si>
    <t xml:space="preserve">590310600000937452</t>
  </si>
  <si>
    <t xml:space="preserve">51164584</t>
  </si>
  <si>
    <t xml:space="preserve">Centrum Kształcenia Zawodowego i Ustawicznego w Sulechowie</t>
  </si>
  <si>
    <t xml:space="preserve"> ul. Piaskowa 53, 66-100 Sulechów</t>
  </si>
  <si>
    <t xml:space="preserve">Centrum Kształcenia Zawodowego i Ustawicznego w Sulechowie, ul. Piaskowa 53, 66-100 Sulechów "szkoła"</t>
  </si>
  <si>
    <t xml:space="preserve">53</t>
  </si>
  <si>
    <t xml:space="preserve">590310600000947314</t>
  </si>
  <si>
    <t xml:space="preserve">Centrum Kształcenia Zawodowego i Ustawicznego w Sulechowie, ul. Armii Krajowej 75, 66-100 Sulechów "Szkoła"</t>
  </si>
  <si>
    <t xml:space="preserve">Armii Krajowej</t>
  </si>
  <si>
    <t xml:space="preserve">590310600000933591</t>
  </si>
  <si>
    <t xml:space="preserve">Centrum Kształcenia Zawodowego i Ustawicznego, ul. Piaskowa 53, 66-100 Sulechów "warsztaty szkolne </t>
  </si>
  <si>
    <t xml:space="preserve">590310600000926753</t>
  </si>
  <si>
    <t xml:space="preserve">Powiatowy Zielonogórski Zarząd Dróg</t>
  </si>
  <si>
    <t xml:space="preserve">Górzykowo 1, 66-100 Sulechów</t>
  </si>
  <si>
    <t xml:space="preserve">Powiatowy Zielonogórski Zarząd Dróg, ul. Piaskowa 53, 66-100 Sulechów "sygnalizacja świetlna"</t>
  </si>
  <si>
    <t xml:space="preserve">590310600007556809</t>
  </si>
  <si>
    <t xml:space="preserve">Powiatowy Zielonogórski Zarząd Dróg, ul. Sulechowska, 66-131 Cigacice "sygnalizacja świetlna przejścia dla pieszych"</t>
  </si>
  <si>
    <t xml:space="preserve">Cigacice</t>
  </si>
  <si>
    <t xml:space="preserve">Sulechowska</t>
  </si>
  <si>
    <t xml:space="preserve">66-131</t>
  </si>
  <si>
    <t xml:space="preserve">590310600000974273</t>
  </si>
  <si>
    <t xml:space="preserve">Powiatowy Zielonogórski Zarząd Dróg, Górzykowo 1, 66-100 Sulechów " baza materiałowa (budynek socjalno-biurowy)"</t>
  </si>
  <si>
    <t xml:space="preserve">Górzykowo</t>
  </si>
  <si>
    <t xml:space="preserve">590310600000974280</t>
  </si>
  <si>
    <t xml:space="preserve">PZS Leśna Góra, 66-131 Leśna Góra (sygnalizacja świetlna- most w Cigacicach)</t>
  </si>
  <si>
    <t xml:space="preserve">Leśna Góra</t>
  </si>
  <si>
    <t xml:space="preserve">590310600000974303</t>
  </si>
  <si>
    <t xml:space="preserve">PZS ul. Sulechowska dz. 877, 66-131 Cigacice  oświetlenie uliczne</t>
  </si>
  <si>
    <t xml:space="preserve">dz. 877</t>
  </si>
  <si>
    <t xml:space="preserve">590310600000974297</t>
  </si>
  <si>
    <t xml:space="preserve">C11O</t>
  </si>
  <si>
    <t xml:space="preserve">Dom Pomocy Społecznej w Trzebiechowie</t>
  </si>
  <si>
    <t xml:space="preserve"> ul. Sulechowska 1, 66-132 Trzebiechów</t>
  </si>
  <si>
    <t xml:space="preserve">Dom Pomocy Społecznej ul. Sulechowska 1A/7, 66-132 Trzebiechów "Mieszkanie chronione"</t>
  </si>
  <si>
    <t xml:space="preserve">Trzebiechów</t>
  </si>
  <si>
    <t xml:space="preserve">1A/7</t>
  </si>
  <si>
    <t xml:space="preserve">66-132</t>
  </si>
  <si>
    <t xml:space="preserve">590310600000950833</t>
  </si>
  <si>
    <t xml:space="preserve">Dom Pomocy Społecznej ul. Sulechowska 1, 66-132 Trzebiechów "Administracyjny"</t>
  </si>
  <si>
    <t xml:space="preserve">590310600000933584</t>
  </si>
  <si>
    <t xml:space="preserve">G12</t>
  </si>
  <si>
    <t xml:space="preserve">Dom Pomocy Społecznej w Trzebiechowie, filia Bełcze 19, 66-130 Bojadła </t>
  </si>
  <si>
    <t xml:space="preserve">Bełcze</t>
  </si>
  <si>
    <t xml:space="preserve">66-130 </t>
  </si>
  <si>
    <t xml:space="preserve">Bojadła</t>
  </si>
  <si>
    <t xml:space="preserve">590310600000995315</t>
  </si>
  <si>
    <t xml:space="preserve">Specjalny Ośrodek Szkolno-Wychowawczy w Sulechowie</t>
  </si>
  <si>
    <t xml:space="preserve">ul. Łączna 1, 66-100 Sulechów</t>
  </si>
  <si>
    <t xml:space="preserve">Specjalny Ośrodek Szkolno-Wychowawczy Kruszyna 1, 66-100 Sulechów "Internat"</t>
  </si>
  <si>
    <t xml:space="preserve">Kruszyna</t>
  </si>
  <si>
    <t xml:space="preserve">590310600000971647</t>
  </si>
  <si>
    <t xml:space="preserve">Specjalny Ośrodek Szkolno-Wychowawczy ul. Łączna 1, 66-100 Sulechów "Biura"</t>
  </si>
  <si>
    <t xml:space="preserve">Łączna</t>
  </si>
  <si>
    <t xml:space="preserve">590310600000974266</t>
  </si>
  <si>
    <t xml:space="preserve">Centrum Obsługi Placówek Opiekuńczo-Wychowawczych w Klenicy</t>
  </si>
  <si>
    <t xml:space="preserve">ul. Bolesława Chrobrego 69, Klenica, 66-133 Bojadła </t>
  </si>
  <si>
    <t xml:space="preserve">Placówka Opiekuńczo-Wychowawcza nr 1 w Klenicy (Dom Dziecka)</t>
  </si>
  <si>
    <t xml:space="preserve">Klenica</t>
  </si>
  <si>
    <t xml:space="preserve">Bolesława Chrobrego</t>
  </si>
  <si>
    <t xml:space="preserve">69</t>
  </si>
  <si>
    <t xml:space="preserve">66-133</t>
  </si>
  <si>
    <t xml:space="preserve">590310600022410391</t>
  </si>
  <si>
    <t xml:space="preserve">Placówka Opiekuńczo-Wychowawcza nr 2 w Klenicy (Dom Dziecka)</t>
  </si>
  <si>
    <t xml:space="preserve">590310600022389857</t>
  </si>
  <si>
    <t xml:space="preserve">Szpital Rehabilitacyjno-Leczniczy dla Dzieci SPZOZ w Wojnowie</t>
  </si>
  <si>
    <t xml:space="preserve">Wojnowo7A, 66-120 Kargowa</t>
  </si>
  <si>
    <t xml:space="preserve">Szpital Rehabilitacyjno-Leczniczy dla Dzieci SP ZOZ w Wojnowie</t>
  </si>
  <si>
    <t xml:space="preserve">Wojnowo 7A, 66-120 Kargowa</t>
  </si>
  <si>
    <t xml:space="preserve">Hydrofornia Wojnowo, 66-120 Kargowa</t>
  </si>
  <si>
    <t xml:space="preserve">Wojnowo</t>
  </si>
  <si>
    <t xml:space="preserve">7A</t>
  </si>
  <si>
    <t xml:space="preserve">66-120</t>
  </si>
  <si>
    <t xml:space="preserve">Kargowa</t>
  </si>
  <si>
    <t xml:space="preserve">590310600000964823</t>
  </si>
  <si>
    <t xml:space="preserve">70016561</t>
  </si>
  <si>
    <t xml:space="preserve">Szpital Wojnowo, 66-120 Kargowa </t>
  </si>
  <si>
    <t xml:space="preserve">590310600000964847</t>
  </si>
  <si>
    <t xml:space="preserve">56296997</t>
  </si>
  <si>
    <t xml:space="preserve">Wojnowo 7 m A, 66-120 Kargowa "Mieszkanie"</t>
  </si>
  <si>
    <t xml:space="preserve">590310600001699168</t>
  </si>
  <si>
    <t xml:space="preserve">60865405</t>
  </si>
  <si>
    <t xml:space="preserve">Samodzielny Publiczny Zakład Opieki Zdrowotnej</t>
  </si>
  <si>
    <t xml:space="preserve"> ul. Zwycięstwa 1, 66-100 Sulechów</t>
  </si>
  <si>
    <t xml:space="preserve">Samodzielny Publiczny Zakład Opieki Zdrowotnej, ul. Zwycięstwa 1, 66-100 Sulechów</t>
  </si>
  <si>
    <t xml:space="preserve">ul. Zwycięstwa 1, 66-100 Sulechów</t>
  </si>
  <si>
    <t xml:space="preserve">Al. Niepodległości 19, 66-100 Sulechów "szpital"</t>
  </si>
  <si>
    <t xml:space="preserve">Niepodległości</t>
  </si>
  <si>
    <t xml:space="preserve">590310600000926760</t>
  </si>
  <si>
    <t xml:space="preserve">ul. Zwycięstwa 1, 66-100 Sulechów "pomieszczenia biurowe"</t>
  </si>
  <si>
    <t xml:space="preserve">590310600000926777</t>
  </si>
  <si>
    <t xml:space="preserve">c22a</t>
  </si>
  <si>
    <t xml:space="preserve">590310600023956744</t>
  </si>
  <si>
    <t xml:space="preserve">Samodzielny Publiczny Zespół Opieki Zdrowotnej we Włodawie</t>
  </si>
  <si>
    <t xml:space="preserve">565-133-77-89</t>
  </si>
  <si>
    <t xml:space="preserve">al. Józefa Piłsudskiego 64, 22-200 Włodawa</t>
  </si>
  <si>
    <t xml:space="preserve">Szpital + Administracja</t>
  </si>
  <si>
    <t xml:space="preserve">Włodawa</t>
  </si>
  <si>
    <t xml:space="preserve">al. Józefa Piłsudskiego</t>
  </si>
  <si>
    <t xml:space="preserve">22-200</t>
  </si>
  <si>
    <t xml:space="preserve">590543580301119015</t>
  </si>
  <si>
    <t xml:space="preserve">50438674</t>
  </si>
  <si>
    <t xml:space="preserve">C23</t>
  </si>
  <si>
    <t xml:space="preserve">190</t>
  </si>
  <si>
    <t xml:space="preserve">PGE Obrót S.A.</t>
  </si>
  <si>
    <t xml:space="preserve">3 miesiące</t>
  </si>
  <si>
    <t xml:space="preserve">wypowiedzieć</t>
  </si>
  <si>
    <t xml:space="preserve">Instalacja PV - moc instalacji 32,4 kW, data uruchomienia 05.10.2022, ilość zakładanej produkcji energii rocznie 43 707,37 kWh</t>
  </si>
  <si>
    <t xml:space="preserve">Budynek G</t>
  </si>
  <si>
    <t xml:space="preserve">590543580301119022</t>
  </si>
  <si>
    <t xml:space="preserve">96690653</t>
  </si>
  <si>
    <t xml:space="preserve">62</t>
  </si>
  <si>
    <t xml:space="preserve">Budynek I</t>
  </si>
  <si>
    <t xml:space="preserve">590543580301061994</t>
  </si>
  <si>
    <t xml:space="preserve">10660703</t>
  </si>
  <si>
    <t xml:space="preserve">09300571</t>
  </si>
  <si>
    <t xml:space="preserve">11</t>
  </si>
  <si>
    <t xml:space="preserve">Lądowisko dla śmigłowców ratunkowych</t>
  </si>
  <si>
    <t xml:space="preserve">Szuszno</t>
  </si>
  <si>
    <t xml:space="preserve">Lotnicza</t>
  </si>
  <si>
    <t xml:space="preserve">312/1</t>
  </si>
  <si>
    <t xml:space="preserve">590543580301043594</t>
  </si>
  <si>
    <t xml:space="preserve">10403764</t>
  </si>
  <si>
    <t xml:space="preserve">Boisko sportowe</t>
  </si>
  <si>
    <t xml:space="preserve">dz. 1974/37 </t>
  </si>
  <si>
    <t xml:space="preserve">590322429600880242</t>
  </si>
  <si>
    <t xml:space="preserve">Tauron Dystrybucja Sp. z o. o. </t>
  </si>
  <si>
    <t xml:space="preserve">Remiza OSP</t>
  </si>
  <si>
    <t xml:space="preserve">590322429600922256</t>
  </si>
  <si>
    <t xml:space="preserve">dz. 5395/271</t>
  </si>
  <si>
    <t xml:space="preserve">590322429600952482</t>
  </si>
  <si>
    <t xml:space="preserve">Budynek szatni LKS</t>
  </si>
  <si>
    <t xml:space="preserve">118</t>
  </si>
  <si>
    <t xml:space="preserve">590322429600913353</t>
  </si>
  <si>
    <t xml:space="preserve">Obiekt gminny - popmowania ścieków</t>
  </si>
  <si>
    <t xml:space="preserve">Pasternik</t>
  </si>
  <si>
    <t xml:space="preserve">590322429600922232</t>
  </si>
  <si>
    <t xml:space="preserve">93</t>
  </si>
  <si>
    <t xml:space="preserve">590322429600911809</t>
  </si>
  <si>
    <t xml:space="preserve">bn</t>
  </si>
  <si>
    <t xml:space="preserve">590322429600910208</t>
  </si>
  <si>
    <t xml:space="preserve">71A</t>
  </si>
  <si>
    <t xml:space="preserve">590322429600910222</t>
  </si>
  <si>
    <t xml:space="preserve">57</t>
  </si>
  <si>
    <t xml:space="preserve">590322429600901909</t>
  </si>
  <si>
    <t xml:space="preserve">Boisko sportowe </t>
  </si>
  <si>
    <t xml:space="preserve">590322429600422244</t>
  </si>
  <si>
    <t xml:space="preserve">Gmina Nowy Targ - plac pamięci</t>
  </si>
  <si>
    <t xml:space="preserve">OBOK 5</t>
  </si>
  <si>
    <t xml:space="preserve">590322429600885957</t>
  </si>
  <si>
    <t xml:space="preserve">Amfiteatr</t>
  </si>
  <si>
    <t xml:space="preserve">590322429600637754</t>
  </si>
  <si>
    <t xml:space="preserve">66</t>
  </si>
  <si>
    <t xml:space="preserve">590322429600922294</t>
  </si>
  <si>
    <t xml:space="preserve">590322429600922287</t>
  </si>
  <si>
    <t xml:space="preserve">Remiza OSP - Syrena Alarmowa</t>
  </si>
  <si>
    <t xml:space="preserve">590322429600287225</t>
  </si>
  <si>
    <t xml:space="preserve">Kturów</t>
  </si>
  <si>
    <t xml:space="preserve">590322429600352763</t>
  </si>
  <si>
    <t xml:space="preserve">590322429600035512</t>
  </si>
  <si>
    <t xml:space="preserve">590322429600776132</t>
  </si>
  <si>
    <t xml:space="preserve">Szatnia na boisku sportowym</t>
  </si>
  <si>
    <t xml:space="preserve">590322429600913339</t>
  </si>
  <si>
    <t xml:space="preserve">Nowa Biala</t>
  </si>
  <si>
    <t xml:space="preserve">590322429600922249</t>
  </si>
  <si>
    <t xml:space="preserve">Budynek magazynowy</t>
  </si>
  <si>
    <t xml:space="preserve">52A</t>
  </si>
  <si>
    <t xml:space="preserve">590322429600919157</t>
  </si>
  <si>
    <t xml:space="preserve">Pl. Św.Floriana</t>
  </si>
  <si>
    <t xml:space="preserve">590322429600922225</t>
  </si>
  <si>
    <t xml:space="preserve">Remiza OSP 2</t>
  </si>
  <si>
    <t xml:space="preserve">Plac Św. Floriana</t>
  </si>
  <si>
    <t xml:space="preserve">590322429600920726</t>
  </si>
  <si>
    <t xml:space="preserve">Remiza OSP 1</t>
  </si>
  <si>
    <t xml:space="preserve">590322429600920733</t>
  </si>
  <si>
    <t xml:space="preserve">Świetlica wiejska</t>
  </si>
  <si>
    <t xml:space="preserve">590322429600922263</t>
  </si>
  <si>
    <t xml:space="preserve">44</t>
  </si>
  <si>
    <t xml:space="preserve">590322429600911762</t>
  </si>
  <si>
    <t xml:space="preserve">Remiza OSP 3</t>
  </si>
  <si>
    <t xml:space="preserve">590322429600911724</t>
  </si>
  <si>
    <t xml:space="preserve">590322429600913322</t>
  </si>
  <si>
    <t xml:space="preserve">Kościelna </t>
  </si>
  <si>
    <t xml:space="preserve">28</t>
  </si>
  <si>
    <t xml:space="preserve">590322429600911755</t>
  </si>
  <si>
    <t xml:space="preserve">Obiekt gminny</t>
  </si>
  <si>
    <t xml:space="preserve">590322429600910215</t>
  </si>
  <si>
    <t xml:space="preserve">590322429600913346</t>
  </si>
  <si>
    <t xml:space="preserve">590322429600911717</t>
  </si>
  <si>
    <t xml:space="preserve">Punkt selektywnej zbiórki odpadów</t>
  </si>
  <si>
    <t xml:space="preserve">Szkola</t>
  </si>
  <si>
    <t xml:space="preserve">590322429600979984</t>
  </si>
  <si>
    <t xml:space="preserve">Ośrodek Zdrowia</t>
  </si>
  <si>
    <t xml:space="preserve">590322429600909295</t>
  </si>
  <si>
    <t xml:space="preserve">Remiza OSP </t>
  </si>
  <si>
    <t xml:space="preserve">207</t>
  </si>
  <si>
    <t xml:space="preserve">590322429600911694</t>
  </si>
  <si>
    <t xml:space="preserve">Gmina Nowy Targ - plac</t>
  </si>
  <si>
    <t xml:space="preserve">590322429600922201</t>
  </si>
  <si>
    <t xml:space="preserve">590322429600901916</t>
  </si>
  <si>
    <t xml:space="preserve">91</t>
  </si>
  <si>
    <t xml:space="preserve">590322429600911786</t>
  </si>
  <si>
    <t xml:space="preserve">Mieszkanie</t>
  </si>
  <si>
    <t xml:space="preserve">69/4</t>
  </si>
  <si>
    <t xml:space="preserve">590322429600911793</t>
  </si>
  <si>
    <t xml:space="preserve">37b</t>
  </si>
  <si>
    <t xml:space="preserve">590322429600362922</t>
  </si>
  <si>
    <t xml:space="preserve">Reminza OSP</t>
  </si>
  <si>
    <t xml:space="preserve">21</t>
  </si>
  <si>
    <t xml:space="preserve">590322429600911748</t>
  </si>
  <si>
    <t xml:space="preserve">Reminza OSP 1</t>
  </si>
  <si>
    <t xml:space="preserve">590322429600911731</t>
  </si>
  <si>
    <t xml:space="preserve">Boisko Sportowe z zapleczem sanitarno-szatniowym</t>
  </si>
  <si>
    <t xml:space="preserve">Podhalańska   </t>
  </si>
  <si>
    <t xml:space="preserve">590322429600993836</t>
  </si>
  <si>
    <t xml:space="preserve">590322429600255323</t>
  </si>
  <si>
    <t xml:space="preserve">Obiekt rekreacyjny-boisko sportowe</t>
  </si>
  <si>
    <t xml:space="preserve">dz. nr 2915</t>
  </si>
  <si>
    <t xml:space="preserve">590322429600886374</t>
  </si>
  <si>
    <t xml:space="preserve">Świetlica Wiejska i przedszkole (stara szkoła)</t>
  </si>
  <si>
    <t xml:space="preserve">Klikuszowa </t>
  </si>
  <si>
    <t xml:space="preserve">590322429600388953</t>
  </si>
  <si>
    <t xml:space="preserve">590322429600911779</t>
  </si>
  <si>
    <t xml:space="preserve">590322429600920757</t>
  </si>
  <si>
    <t xml:space="preserve">72</t>
  </si>
  <si>
    <t xml:space="preserve">590322429600911700</t>
  </si>
  <si>
    <t xml:space="preserve">Budynek mieszkalny </t>
  </si>
  <si>
    <t xml:space="preserve">Główna </t>
  </si>
  <si>
    <t xml:space="preserve">590322429600192895</t>
  </si>
  <si>
    <t xml:space="preserve">dz. 1998</t>
  </si>
  <si>
    <t xml:space="preserve">590322429601024416</t>
  </si>
  <si>
    <t xml:space="preserve">Stara szkoła</t>
  </si>
  <si>
    <t xml:space="preserve">590322429600889788</t>
  </si>
  <si>
    <t xml:space="preserve">17</t>
  </si>
  <si>
    <t xml:space="preserve">590322429600919652</t>
  </si>
  <si>
    <t xml:space="preserve">Szkoła Podstawowa w Szlembarku</t>
  </si>
  <si>
    <t xml:space="preserve">ul. Ks. Kard. Karola Wojtyły 44, 34-434 Szlembark</t>
  </si>
  <si>
    <t xml:space="preserve">Ks.Kard. Karola Wojtyły </t>
  </si>
  <si>
    <t xml:space="preserve">590322429600914886</t>
  </si>
  <si>
    <t xml:space="preserve">590322429600919621</t>
  </si>
  <si>
    <t xml:space="preserve">Szkoła Podstawowa im. Ks. Prof. J. Tischnera w Rogoźniku </t>
  </si>
  <si>
    <t xml:space="preserve">Rogoźnik 69, 34-471 Rogoźnik</t>
  </si>
  <si>
    <t xml:space="preserve">Szkoła Podstawowa w Rogoźniku</t>
  </si>
  <si>
    <t xml:space="preserve">590322429600910031</t>
  </si>
  <si>
    <t xml:space="preserve">Szkoła Podstawowa im. Bohaterów Dzieci Warszawy </t>
  </si>
  <si>
    <t xml:space="preserve">Pyzówka, Władysława Orkana 4, 34-409 Pyzówka</t>
  </si>
  <si>
    <t xml:space="preserve">Szkoła Podstawowa w Pyzówce</t>
  </si>
  <si>
    <t xml:space="preserve">590322429600893952</t>
  </si>
  <si>
    <t xml:space="preserve">Szkoła Podstawowa w Nowej Białej </t>
  </si>
  <si>
    <t xml:space="preserve">ul. Główna 13, 34-433 Nowa Biała</t>
  </si>
  <si>
    <t xml:space="preserve">Szkoła Podstawowa w Nowej Białej</t>
  </si>
  <si>
    <t xml:space="preserve">590322429600923741</t>
  </si>
  <si>
    <t xml:space="preserve">Szkoła Podstawowa im. Prof. A. Waksmundzkiego </t>
  </si>
  <si>
    <t xml:space="preserve">ul. Jana Pawła II 13, Ostrowsko, 34-431 Waksmund</t>
  </si>
  <si>
    <t xml:space="preserve">Szkoła Podstawowa w Ostrowsku</t>
  </si>
  <si>
    <t xml:space="preserve">590322429600907079</t>
  </si>
  <si>
    <t xml:space="preserve">Szkoła Podstawowa w Morawczynie </t>
  </si>
  <si>
    <t xml:space="preserve">Morawczyna 66, 34-404 Morawczyna</t>
  </si>
  <si>
    <t xml:space="preserve">Szkoła Podstawowa w Morawczynie</t>
  </si>
  <si>
    <t xml:space="preserve">590322429600915227</t>
  </si>
  <si>
    <t xml:space="preserve">Szkoła Podstawowa im. Kazimierza Przerwy-Tetmajera w Łopusznej </t>
  </si>
  <si>
    <t xml:space="preserve">ul. Szkolna 1, 34-432 Łopuszna </t>
  </si>
  <si>
    <t xml:space="preserve">Szkoła Podstawowa im. Kazimierza Przerwy-Tetmajera w Łopusznej</t>
  </si>
  <si>
    <t xml:space="preserve">590322429600891231</t>
  </si>
  <si>
    <t xml:space="preserve">Szkoła Podstawowa im. Św. J. Kantego </t>
  </si>
  <si>
    <t xml:space="preserve">ul. Kazimierza Przerwy-Tetmajera 100, 34-471 Ludźmierz</t>
  </si>
  <si>
    <t xml:space="preserve">Szkoła Podstawowa w Ludźmierzu</t>
  </si>
  <si>
    <t xml:space="preserve">K.P.Tetmajera</t>
  </si>
  <si>
    <t xml:space="preserve">100</t>
  </si>
  <si>
    <t xml:space="preserve">590322429600895574</t>
  </si>
  <si>
    <t xml:space="preserve">Szkoła Podstawowa w Lasku </t>
  </si>
  <si>
    <t xml:space="preserve">ul. Lasek 69, 34-404 Klikuszowa</t>
  </si>
  <si>
    <t xml:space="preserve">Szkoła Podstawowa w Lasku</t>
  </si>
  <si>
    <t xml:space="preserve">590322429600002743</t>
  </si>
  <si>
    <t xml:space="preserve">Szkoła Podstawowa w Krempachach</t>
  </si>
  <si>
    <t xml:space="preserve">ul. Kamieniec46, Krempachy, 34-433 Nowa Biała</t>
  </si>
  <si>
    <t xml:space="preserve">Kamieniec</t>
  </si>
  <si>
    <t xml:space="preserve">46</t>
  </si>
  <si>
    <t xml:space="preserve">590322429600898063</t>
  </si>
  <si>
    <t xml:space="preserve">Szkoła Podstawowa w Krauszowie</t>
  </si>
  <si>
    <t xml:space="preserve">Krauszów 55, 34-471 Ludźmierz</t>
  </si>
  <si>
    <t xml:space="preserve">55</t>
  </si>
  <si>
    <t xml:space="preserve">590322429600914893</t>
  </si>
  <si>
    <t xml:space="preserve">Szkoła Podstawowa im. Św. Kingi w Knurowie</t>
  </si>
  <si>
    <t xml:space="preserve">Knurów 46, 34-434 Knurów</t>
  </si>
  <si>
    <t xml:space="preserve">Szkoła Podstawowa w Knurowie</t>
  </si>
  <si>
    <t xml:space="preserve">590322429600915241</t>
  </si>
  <si>
    <t xml:space="preserve">Szkoła Podstawowa w Harklowej</t>
  </si>
  <si>
    <t xml:space="preserve">ul. Podhalańska 31, Harklowa, 31-434 Dębno</t>
  </si>
  <si>
    <t xml:space="preserve">590322429600915258</t>
  </si>
  <si>
    <t xml:space="preserve">Szkoła Podstawowa im. Kazimierza Jagiellończyka w Gronkowie</t>
  </si>
  <si>
    <t xml:space="preserve">Gronków 210, 34-400 Nowy Targ</t>
  </si>
  <si>
    <t xml:space="preserve">210</t>
  </si>
  <si>
    <t xml:space="preserve">Nowy Targ</t>
  </si>
  <si>
    <t xml:space="preserve">590322429600891262</t>
  </si>
  <si>
    <t xml:space="preserve">Szkoła Podstawowa w Gronkowie</t>
  </si>
  <si>
    <t xml:space="preserve">590322429600890524</t>
  </si>
  <si>
    <t xml:space="preserve">Szkoła Podstawowa im. Stanisława Staszica w Dursztynie</t>
  </si>
  <si>
    <t xml:space="preserve">ul. Pienińska 1, Dursztyn, 34-433 Nowa Biała</t>
  </si>
  <si>
    <t xml:space="preserve">Szkoła Podstawowa w Dursztynie</t>
  </si>
  <si>
    <t xml:space="preserve">590322429600915265</t>
  </si>
  <si>
    <t xml:space="preserve">Szkoła Podstawowa w Dębnie</t>
  </si>
  <si>
    <t xml:space="preserve">ul. Szkolna 3, 34-434 Dębno</t>
  </si>
  <si>
    <t xml:space="preserve">590322429600891255</t>
  </si>
  <si>
    <t xml:space="preserve">Szkoła Podstawowa w Obidowej</t>
  </si>
  <si>
    <t xml:space="preserve">Obidowa 37, 64-404 Obidowa</t>
  </si>
  <si>
    <t xml:space="preserve">37</t>
  </si>
  <si>
    <t xml:space="preserve">590322429600923734</t>
  </si>
  <si>
    <t xml:space="preserve">Szkoła Podstawowa w Waksmundzie</t>
  </si>
  <si>
    <t xml:space="preserve">ul. Na Równi 28, 34-431 Waksmund</t>
  </si>
  <si>
    <t xml:space="preserve">590322429600889429</t>
  </si>
  <si>
    <t xml:space="preserve">C22A</t>
  </si>
  <si>
    <t xml:space="preserve">Gminny Ośrodek Kultury w Nowym Targu z siedzibą w Łopusznej </t>
  </si>
  <si>
    <t xml:space="preserve">735-102-71-00</t>
  </si>
  <si>
    <t xml:space="preserve">ul. Gorczańska 7, 34-432 Łopuszna</t>
  </si>
  <si>
    <t xml:space="preserve">GOK</t>
  </si>
  <si>
    <t xml:space="preserve">590322429600524825</t>
  </si>
  <si>
    <t xml:space="preserve">WOK</t>
  </si>
  <si>
    <t xml:space="preserve">590322429600125312</t>
  </si>
  <si>
    <t xml:space="preserve">Przepompownia "Toruńska-Południe"</t>
  </si>
  <si>
    <t xml:space="preserve">Spacerowa</t>
  </si>
  <si>
    <t xml:space="preserve">590243891023223694</t>
  </si>
  <si>
    <t xml:space="preserve">Przepompownia "Zamkowa 2"</t>
  </si>
  <si>
    <t xml:space="preserve">Zamkowa</t>
  </si>
  <si>
    <t xml:space="preserve">590243891022999842</t>
  </si>
  <si>
    <t xml:space="preserve">Przepompownia "Klonowa"</t>
  </si>
  <si>
    <t xml:space="preserve">Klonowa</t>
  </si>
  <si>
    <t xml:space="preserve">590243891022339815</t>
  </si>
  <si>
    <t xml:space="preserve">Przepompownia "Toruńska-Centrum"</t>
  </si>
  <si>
    <t xml:space="preserve">Toruńska</t>
  </si>
  <si>
    <t xml:space="preserve">590243891022999811</t>
  </si>
  <si>
    <t xml:space="preserve">Przepompownia "Wiejska-Główna"</t>
  </si>
  <si>
    <t xml:space="preserve">Samorządowa</t>
  </si>
  <si>
    <t xml:space="preserve">590243891022739578</t>
  </si>
  <si>
    <t xml:space="preserve">Szatnia sportowa</t>
  </si>
  <si>
    <t xml:space="preserve">Św. Jadwigi</t>
  </si>
  <si>
    <t xml:space="preserve">dz.163/5</t>
  </si>
  <si>
    <t xml:space="preserve">590243891022654703</t>
  </si>
  <si>
    <t xml:space="preserve">Przepompownia "Bydgoska"</t>
  </si>
  <si>
    <t xml:space="preserve">Bydgoska</t>
  </si>
  <si>
    <t xml:space="preserve">590243891023378981</t>
  </si>
  <si>
    <t xml:space="preserve">Świetlica</t>
  </si>
  <si>
    <t xml:space="preserve">590243891023217198</t>
  </si>
  <si>
    <t xml:space="preserve">Przepompownia "Akacjowa"</t>
  </si>
  <si>
    <t xml:space="preserve">590243891023292089</t>
  </si>
  <si>
    <t xml:space="preserve">Przepompownia "Warszewice 1"</t>
  </si>
  <si>
    <t xml:space="preserve">Ks. S. Frelichowskiego</t>
  </si>
  <si>
    <t xml:space="preserve">dz.259</t>
  </si>
  <si>
    <t xml:space="preserve">590243891022976874</t>
  </si>
  <si>
    <t xml:space="preserve">Przepompownia "Zamkowa 1"</t>
  </si>
  <si>
    <t xml:space="preserve">Hallera</t>
  </si>
  <si>
    <t xml:space="preserve">590243891022935895</t>
  </si>
  <si>
    <t xml:space="preserve">Garaże</t>
  </si>
  <si>
    <t xml:space="preserve">590243891023203856</t>
  </si>
  <si>
    <t xml:space="preserve">Przepompownia "Zamkowa 3"</t>
  </si>
  <si>
    <t xml:space="preserve">590243891022927142</t>
  </si>
  <si>
    <t xml:space="preserve">UG - budynek „B”</t>
  </si>
  <si>
    <t xml:space="preserve">590243891022882618</t>
  </si>
  <si>
    <t xml:space="preserve">Urząd Gminy</t>
  </si>
  <si>
    <t xml:space="preserve">590243891023358280</t>
  </si>
  <si>
    <t xml:space="preserve">Budynek BCK </t>
  </si>
  <si>
    <t xml:space="preserve">590243891023028657</t>
  </si>
  <si>
    <t xml:space="preserve">Budynek komunalny</t>
  </si>
  <si>
    <t xml:space="preserve">590243891022442805</t>
  </si>
  <si>
    <t xml:space="preserve">Oczyszczalnia ścieków</t>
  </si>
  <si>
    <t xml:space="preserve">Św. Rozalii</t>
  </si>
  <si>
    <t xml:space="preserve">590243891023149758</t>
  </si>
  <si>
    <t xml:space="preserve">Przepompownia "Pałacowa"</t>
  </si>
  <si>
    <t xml:space="preserve">590243891022468027</t>
  </si>
  <si>
    <t xml:space="preserve">Przepompownia "Południe"</t>
  </si>
  <si>
    <t xml:space="preserve">Ks. Z. Tynieckiego</t>
  </si>
  <si>
    <t xml:space="preserve">590243891022322800</t>
  </si>
  <si>
    <t xml:space="preserve">Przepompownia "Letnia"</t>
  </si>
  <si>
    <t xml:space="preserve">Letnia</t>
  </si>
  <si>
    <t xml:space="preserve">590243891023084745</t>
  </si>
  <si>
    <t xml:space="preserve">Przepompownia "3 Maja" </t>
  </si>
  <si>
    <t xml:space="preserve">590243891022680450</t>
  </si>
  <si>
    <t xml:space="preserve">590243891023495589</t>
  </si>
  <si>
    <t xml:space="preserve">11 Listopada</t>
  </si>
  <si>
    <t xml:space="preserve">12</t>
  </si>
  <si>
    <t xml:space="preserve">590243891023480738</t>
  </si>
  <si>
    <t xml:space="preserve">Ośrodek Kultury</t>
  </si>
  <si>
    <t xml:space="preserve">30</t>
  </si>
  <si>
    <t xml:space="preserve">590243891023019181</t>
  </si>
  <si>
    <t xml:space="preserve">J. Długosza</t>
  </si>
  <si>
    <t xml:space="preserve">23</t>
  </si>
  <si>
    <t xml:space="preserve">590243891023277543</t>
  </si>
  <si>
    <t xml:space="preserve">Strażacka</t>
  </si>
  <si>
    <t xml:space="preserve">590243891023579937</t>
  </si>
  <si>
    <t xml:space="preserve">Wybczyk</t>
  </si>
  <si>
    <t xml:space="preserve">Ks. Z. Trybowskiego</t>
  </si>
  <si>
    <t xml:space="preserve">590243891022997954</t>
  </si>
  <si>
    <t xml:space="preserve">590243891022793501</t>
  </si>
  <si>
    <t xml:space="preserve">590243891022547265</t>
  </si>
  <si>
    <t xml:space="preserve">Gminny klub sportowy (świetlica Wiejska)</t>
  </si>
  <si>
    <t xml:space="preserve">Św. A. Boboli</t>
  </si>
  <si>
    <t xml:space="preserve">590243891023297114</t>
  </si>
  <si>
    <t xml:space="preserve">Przepompownia "Północ"</t>
  </si>
  <si>
    <t xml:space="preserve">590243891022446278</t>
  </si>
  <si>
    <t xml:space="preserve">Hydrofornia</t>
  </si>
  <si>
    <t xml:space="preserve">Przedzamcze</t>
  </si>
  <si>
    <t xml:space="preserve">590243891022261079</t>
  </si>
  <si>
    <t xml:space="preserve">Ks. Inf. Groszkowskiego</t>
  </si>
  <si>
    <t xml:space="preserve">590243891022646487</t>
  </si>
  <si>
    <t xml:space="preserve">Parchatka</t>
  </si>
  <si>
    <t xml:space="preserve">2a</t>
  </si>
  <si>
    <t xml:space="preserve">590243891022597321</t>
  </si>
  <si>
    <t xml:space="preserve">Ks. Ziętarskiego</t>
  </si>
  <si>
    <t xml:space="preserve">26</t>
  </si>
  <si>
    <t xml:space="preserve">590243891022913084</t>
  </si>
  <si>
    <t xml:space="preserve">Zaplecze boiska "Orlik"</t>
  </si>
  <si>
    <t xml:space="preserve">590243891023063696</t>
  </si>
  <si>
    <t xml:space="preserve">Żłobek - Martin </t>
  </si>
  <si>
    <t xml:space="preserve">590243891023119379</t>
  </si>
  <si>
    <t xml:space="preserve">Centrum Kultury</t>
  </si>
  <si>
    <t xml:space="preserve">590243891022431120</t>
  </si>
  <si>
    <t xml:space="preserve">Przepompownia "Bloki"</t>
  </si>
  <si>
    <t xml:space="preserve">590243891023549855</t>
  </si>
  <si>
    <t xml:space="preserve">Gminny Park Kultury</t>
  </si>
  <si>
    <t xml:space="preserve">590243891023554231</t>
  </si>
  <si>
    <t xml:space="preserve">Biuro Obsługi Jednostek Oświatowych</t>
  </si>
  <si>
    <t xml:space="preserve">Chełmińska</t>
  </si>
  <si>
    <t xml:space="preserve">590243891023266011</t>
  </si>
  <si>
    <t xml:space="preserve">PSZOK</t>
  </si>
  <si>
    <t xml:space="preserve">590243891040645035</t>
  </si>
  <si>
    <t xml:space="preserve">Budynki gminne</t>
  </si>
  <si>
    <t xml:space="preserve">590243891022741366</t>
  </si>
  <si>
    <t xml:space="preserve">Przepompownia ścieków</t>
  </si>
  <si>
    <t xml:space="preserve">590243891040784871</t>
  </si>
  <si>
    <t xml:space="preserve">Budynku Bydgoska 8-10</t>
  </si>
  <si>
    <t xml:space="preserve">590243891023532475</t>
  </si>
  <si>
    <t xml:space="preserve">Budynku Bydgoska 8-11</t>
  </si>
  <si>
    <t xml:space="preserve">590243891023532482</t>
  </si>
  <si>
    <t xml:space="preserve">Oddział Przedszkolny ( Zerówka)</t>
  </si>
  <si>
    <t xml:space="preserve">590243891022533169</t>
  </si>
  <si>
    <t xml:space="preserve">590243891042890587</t>
  </si>
  <si>
    <t xml:space="preserve">Gminny Ośrodek Zdrowia</t>
  </si>
  <si>
    <t xml:space="preserve">590243891042890594</t>
  </si>
  <si>
    <t xml:space="preserve">Gminny Ośrodek Zdrowia ( Apteka)</t>
  </si>
  <si>
    <t xml:space="preserve">590243891042890563</t>
  </si>
  <si>
    <t xml:space="preserve">kotłownia</t>
  </si>
  <si>
    <t xml:space="preserve">590243891004623900</t>
  </si>
  <si>
    <t xml:space="preserve">Przedszkole ze żłobkiem</t>
  </si>
  <si>
    <t xml:space="preserve">590243891044099698</t>
  </si>
  <si>
    <t xml:space="preserve">Instalacja PV 3,5 kW, docelowo 49 kW</t>
  </si>
  <si>
    <t xml:space="preserve">CUP- Centrum Usług Publicznych</t>
  </si>
  <si>
    <t xml:space="preserve">590243891044496275</t>
  </si>
  <si>
    <t xml:space="preserve">przyłącze 03.09.2024</t>
  </si>
  <si>
    <t xml:space="preserve">Planowana PV instalacja 13 kW</t>
  </si>
  <si>
    <t xml:space="preserve">SUW- Stacja Uzdatniania Wody</t>
  </si>
  <si>
    <t xml:space="preserve">590243891044275658</t>
  </si>
  <si>
    <t xml:space="preserve">Gminny Ośrodek Pomocy Społecznej</t>
  </si>
  <si>
    <t xml:space="preserve">ul. Bydgoska 8, 87-152 Łubianka</t>
  </si>
  <si>
    <t xml:space="preserve">Dzienny dom pobytu Seniora</t>
  </si>
  <si>
    <t xml:space="preserve">590243891022661350</t>
  </si>
  <si>
    <t xml:space="preserve">Szkoła Podstawowa w Łubiance</t>
  </si>
  <si>
    <t xml:space="preserve">ul. Chełmińska 1, 87-152 Łubianka</t>
  </si>
  <si>
    <t xml:space="preserve">Szkoła Podstawowa</t>
  </si>
  <si>
    <t xml:space="preserve">590243891022947942</t>
  </si>
  <si>
    <t xml:space="preserve">Szkoła Podstawowa w Pigży</t>
  </si>
  <si>
    <t xml:space="preserve">Pigża, ul. Szkolna 14, 87-152 Łubianka</t>
  </si>
  <si>
    <t xml:space="preserve">590243891022629657</t>
  </si>
  <si>
    <t xml:space="preserve">Szkoła Podstawowa w Brąchnowie</t>
  </si>
  <si>
    <t xml:space="preserve">Brąchnowo, ul. Gimnazjalna 1, 87-152 Łubianka</t>
  </si>
  <si>
    <t xml:space="preserve">Gimnazjalna</t>
  </si>
  <si>
    <t xml:space="preserve">590243891023008833</t>
  </si>
  <si>
    <t xml:space="preserve">Szkoła Podstawowa w Warszewicach</t>
  </si>
  <si>
    <t xml:space="preserve">Warszewice, ul. Zawiszy Czarnego 2, 87-152 Łubianka</t>
  </si>
  <si>
    <t xml:space="preserve">590243891022807451</t>
  </si>
  <si>
    <t xml:space="preserve">Instalacja PV 40,50 kW</t>
  </si>
  <si>
    <t xml:space="preserve">Szkoła Podstawowa w Wybczu</t>
  </si>
  <si>
    <t xml:space="preserve">Wybcz, ul. Marii Konopnickiej 4, 87-152 Łubianka</t>
  </si>
  <si>
    <t xml:space="preserve">Konopnickiej</t>
  </si>
  <si>
    <t xml:space="preserve">590243891023668778</t>
  </si>
  <si>
    <t xml:space="preserve">590243891022695638</t>
  </si>
  <si>
    <t xml:space="preserve">590243891023779719</t>
  </si>
  <si>
    <t xml:space="preserve">OSP w Grabowie</t>
  </si>
  <si>
    <t xml:space="preserve">Grabowo</t>
  </si>
  <si>
    <t xml:space="preserve">54</t>
  </si>
  <si>
    <t xml:space="preserve">590243854034413164</t>
  </si>
  <si>
    <t xml:space="preserve">03924140</t>
  </si>
  <si>
    <t xml:space="preserve">Osp w Sępolnie Wielkim</t>
  </si>
  <si>
    <t xml:space="preserve">Sępolno Wielkie</t>
  </si>
  <si>
    <t xml:space="preserve">30D</t>
  </si>
  <si>
    <t xml:space="preserve">590243854034617852</t>
  </si>
  <si>
    <t xml:space="preserve">13824442</t>
  </si>
  <si>
    <t xml:space="preserve">OSP/Świetlica wiejska w Drzonowie</t>
  </si>
  <si>
    <t xml:space="preserve">590243854034411917</t>
  </si>
  <si>
    <t xml:space="preserve">94738988</t>
  </si>
  <si>
    <t xml:space="preserve">Świetlica wiejska w Białym Dworze</t>
  </si>
  <si>
    <t xml:space="preserve">590243854034565696</t>
  </si>
  <si>
    <t xml:space="preserve">03924125</t>
  </si>
  <si>
    <t xml:space="preserve">Świetlica wiejska w Bielicy</t>
  </si>
  <si>
    <t xml:space="preserve">Bielica</t>
  </si>
  <si>
    <t xml:space="preserve">590243854034418756</t>
  </si>
  <si>
    <t xml:space="preserve">03924107</t>
  </si>
  <si>
    <t xml:space="preserve">Świetlica wiejska w Biskupicach</t>
  </si>
  <si>
    <t xml:space="preserve">590243854034485550</t>
  </si>
  <si>
    <t xml:space="preserve">95466428</t>
  </si>
  <si>
    <t xml:space="preserve">Świetlica wiejska w Brzeźnicy</t>
  </si>
  <si>
    <t xml:space="preserve">Brzeźnica</t>
  </si>
  <si>
    <t xml:space="preserve">590243854034489503</t>
  </si>
  <si>
    <t xml:space="preserve">00145179</t>
  </si>
  <si>
    <t xml:space="preserve">Świetlica wiejska w Dyminku</t>
  </si>
  <si>
    <t xml:space="preserve">Dyminek</t>
  </si>
  <si>
    <t xml:space="preserve">590243854034610150</t>
  </si>
  <si>
    <t xml:space="preserve">95682935</t>
  </si>
  <si>
    <t xml:space="preserve">Świetlica wiejska w Grabowie</t>
  </si>
  <si>
    <t xml:space="preserve">51</t>
  </si>
  <si>
    <t xml:space="preserve">590243854034395637</t>
  </si>
  <si>
    <t xml:space="preserve">71485477</t>
  </si>
  <si>
    <t xml:space="preserve">Świetlica wiejska w Kalisce</t>
  </si>
  <si>
    <t xml:space="preserve">Kaliska</t>
  </si>
  <si>
    <t xml:space="preserve">590243854034656301</t>
  </si>
  <si>
    <t xml:space="preserve">00145162</t>
  </si>
  <si>
    <t xml:space="preserve">Świetlica wiejska w Kołtkach</t>
  </si>
  <si>
    <t xml:space="preserve">Kołtki</t>
  </si>
  <si>
    <t xml:space="preserve">590243854034590575</t>
  </si>
  <si>
    <t xml:space="preserve">60896688</t>
  </si>
  <si>
    <t xml:space="preserve">Świetlica wiejska w Przybrdzie</t>
  </si>
  <si>
    <t xml:space="preserve">Przybrda</t>
  </si>
  <si>
    <t xml:space="preserve">14A</t>
  </si>
  <si>
    <t xml:space="preserve">590243854034592760</t>
  </si>
  <si>
    <t xml:space="preserve">03924614</t>
  </si>
  <si>
    <t xml:space="preserve">Instalacja PV 9 kW. Data uruch. X.2020. Szacowana produkcja 8 200 kWh</t>
  </si>
  <si>
    <t xml:space="preserve">Świetlica wiejska w Sępolnie Małym</t>
  </si>
  <si>
    <t xml:space="preserve">Sępolno Małe</t>
  </si>
  <si>
    <t xml:space="preserve">22</t>
  </si>
  <si>
    <t xml:space="preserve">590243854034443185</t>
  </si>
  <si>
    <t xml:space="preserve">60817424</t>
  </si>
  <si>
    <t xml:space="preserve">Świetlica wiejska w Sępolnie Wielkim</t>
  </si>
  <si>
    <t xml:space="preserve">59A</t>
  </si>
  <si>
    <t xml:space="preserve">590243854034682225</t>
  </si>
  <si>
    <t xml:space="preserve">70735376</t>
  </si>
  <si>
    <t xml:space="preserve">Świetlica wiejska w Świerszczewie</t>
  </si>
  <si>
    <t xml:space="preserve">Świerszczewo</t>
  </si>
  <si>
    <t xml:space="preserve">11A</t>
  </si>
  <si>
    <t xml:space="preserve">590243854034374908</t>
  </si>
  <si>
    <t xml:space="preserve">03924111</t>
  </si>
  <si>
    <t xml:space="preserve">Instalacja PV 10 kW. Data uruch. X.2020. Szacowana produkcja 9 000 kWh</t>
  </si>
  <si>
    <t xml:space="preserve">Świetlica wiejska w Trzebielu</t>
  </si>
  <si>
    <t xml:space="preserve">2A</t>
  </si>
  <si>
    <t xml:space="preserve">590243854034577392</t>
  </si>
  <si>
    <t xml:space="preserve">00145176</t>
  </si>
  <si>
    <t xml:space="preserve">Urząd Miejski - biura</t>
  </si>
  <si>
    <t xml:space="preserve">Słupska</t>
  </si>
  <si>
    <t xml:space="preserve">590243854034746101</t>
  </si>
  <si>
    <t xml:space="preserve">03924101</t>
  </si>
  <si>
    <t xml:space="preserve">Budynek wielofunkcyjny - ul. Nadrzeczna</t>
  </si>
  <si>
    <t xml:space="preserve">Nadrzeczna</t>
  </si>
  <si>
    <t xml:space="preserve">590243854034567010</t>
  </si>
  <si>
    <t xml:space="preserve">01353585</t>
  </si>
  <si>
    <t xml:space="preserve">Kotłownia ul. Nadrzeczna</t>
  </si>
  <si>
    <t xml:space="preserve">590243854034373925</t>
  </si>
  <si>
    <t xml:space="preserve">90651911</t>
  </si>
  <si>
    <t xml:space="preserve">Budynek zaplecza stadionu</t>
  </si>
  <si>
    <t xml:space="preserve">Sportowa </t>
  </si>
  <si>
    <t xml:space="preserve">590243854034390113</t>
  </si>
  <si>
    <t xml:space="preserve">03993954</t>
  </si>
  <si>
    <t xml:space="preserve">Targowisko Miejskie</t>
  </si>
  <si>
    <t xml:space="preserve">dz. nr 97/1</t>
  </si>
  <si>
    <t xml:space="preserve">590243854034692309</t>
  </si>
  <si>
    <t xml:space="preserve">03925422</t>
  </si>
  <si>
    <t xml:space="preserve">Hydrofornia Grabowo 60</t>
  </si>
  <si>
    <t xml:space="preserve">60</t>
  </si>
  <si>
    <t xml:space="preserve">590243854034435807</t>
  </si>
  <si>
    <t xml:space="preserve">03993287</t>
  </si>
  <si>
    <t xml:space="preserve">Klatka schodowa Biały Dwór 12</t>
  </si>
  <si>
    <t xml:space="preserve">590243854034580583</t>
  </si>
  <si>
    <t xml:space="preserve">27046738</t>
  </si>
  <si>
    <t xml:space="preserve">Klatka schodowa Nadrzeczna 2A</t>
  </si>
  <si>
    <t xml:space="preserve">590243854034560851</t>
  </si>
  <si>
    <t xml:space="preserve">60425186</t>
  </si>
  <si>
    <t xml:space="preserve">Boisko Kaliska, dz. 8/4</t>
  </si>
  <si>
    <t xml:space="preserve">dz. nr 8/4</t>
  </si>
  <si>
    <t xml:space="preserve">590243854034392902</t>
  </si>
  <si>
    <t xml:space="preserve">83769554</t>
  </si>
  <si>
    <t xml:space="preserve">Park Stepień dz. 21/22</t>
  </si>
  <si>
    <t xml:space="preserve">Stepień</t>
  </si>
  <si>
    <t xml:space="preserve">dz. nr 21/22</t>
  </si>
  <si>
    <t xml:space="preserve">590243854034636938</t>
  </si>
  <si>
    <t xml:space="preserve">95466125</t>
  </si>
  <si>
    <t xml:space="preserve">Teren Rekreacyjny przy BCKiR</t>
  </si>
  <si>
    <t xml:space="preserve">dz. nr 190/4</t>
  </si>
  <si>
    <t xml:space="preserve">590243854034560509</t>
  </si>
  <si>
    <t xml:space="preserve">03982465</t>
  </si>
  <si>
    <t xml:space="preserve">673-177-58-14</t>
  </si>
  <si>
    <t xml:space="preserve">Budynek gospodarczy</t>
  </si>
  <si>
    <t xml:space="preserve">29</t>
  </si>
  <si>
    <t xml:space="preserve">590243854041388967</t>
  </si>
  <si>
    <t xml:space="preserve">C12</t>
  </si>
  <si>
    <t xml:space="preserve">Brzeźnicka</t>
  </si>
  <si>
    <t xml:space="preserve">41A</t>
  </si>
  <si>
    <t xml:space="preserve">590243854044005830</t>
  </si>
  <si>
    <t xml:space="preserve">15</t>
  </si>
  <si>
    <t xml:space="preserve">Instalacja PV 14,96 kW. Data uruch. II.2024. Szacowana produkcja 14 000 kWh</t>
  </si>
  <si>
    <t xml:space="preserve">Świetlica w Białej</t>
  </si>
  <si>
    <t xml:space="preserve">Biała</t>
  </si>
  <si>
    <t xml:space="preserve">590243854044034885</t>
  </si>
  <si>
    <t xml:space="preserve">12,5</t>
  </si>
  <si>
    <t xml:space="preserve">Instalacja PV 10,12 kW- jeszcze nie podłączona</t>
  </si>
  <si>
    <t xml:space="preserve">Wiata Sępolno Wielkie</t>
  </si>
  <si>
    <t xml:space="preserve">590243854043749117</t>
  </si>
  <si>
    <t xml:space="preserve">Zespół Szkół Nr 1, im. Henryka Sienkiewicza, ul. Dworcowa 19,  78 – 425 Biały Bór</t>
  </si>
  <si>
    <t xml:space="preserve">ul. Dworcowa 19,  78 – 425 Biały Bór</t>
  </si>
  <si>
    <t xml:space="preserve">Zespół Szkół nr 1 w Białym Borze  im. Henryka Sienkiewicza </t>
  </si>
  <si>
    <t xml:space="preserve">590243854034461325</t>
  </si>
  <si>
    <t xml:space="preserve">54048000</t>
  </si>
  <si>
    <t xml:space="preserve">Instalacja PV - moc 49,92 kWh, uruchomiona październik 2021, ilość zakładanej produkcji 45 000 kWh</t>
  </si>
  <si>
    <t xml:space="preserve">Przedszkole Miejskie</t>
  </si>
  <si>
    <t xml:space="preserve">590243854034587124</t>
  </si>
  <si>
    <t xml:space="preserve">11652041</t>
  </si>
  <si>
    <t xml:space="preserve">Szkoła Podstawowa w Sępolnie Wielkim</t>
  </si>
  <si>
    <t xml:space="preserve">590243854034374304</t>
  </si>
  <si>
    <t xml:space="preserve">30029135</t>
  </si>
  <si>
    <t xml:space="preserve">Szkoła Podstawowa im. Juliana Tuwima w Drzonowie</t>
  </si>
  <si>
    <t xml:space="preserve">Drzonowo 48a, 78-421 Drzonowo</t>
  </si>
  <si>
    <t xml:space="preserve">Skoła Podstawowa w Drzonowie</t>
  </si>
  <si>
    <t xml:space="preserve">48A</t>
  </si>
  <si>
    <t xml:space="preserve">590243854034682898</t>
  </si>
  <si>
    <t xml:space="preserve">Instalacja PV w trakcie budowy, złożony wniosek na zmianę mocy na 60 kW, prognozowane zużycie to 93 300 kW</t>
  </si>
  <si>
    <t xml:space="preserve">Miejsko-Gminny Ośrodek Pomocy Społecznej  </t>
  </si>
  <si>
    <t xml:space="preserve">ul. Nadrzeczna 2a, 78-425 Biały Bór</t>
  </si>
  <si>
    <t xml:space="preserve">Klub seniora Biały Bór</t>
  </si>
  <si>
    <t xml:space="preserve">590243854034330683</t>
  </si>
  <si>
    <t xml:space="preserve">30933654</t>
  </si>
  <si>
    <t xml:space="preserve">wypowiedzieć </t>
  </si>
  <si>
    <t xml:space="preserve">Klub Seniora Stepień</t>
  </si>
  <si>
    <t xml:space="preserve">590243854034380831</t>
  </si>
  <si>
    <t xml:space="preserve">95522420</t>
  </si>
  <si>
    <t xml:space="preserve">Żłobek Gminny "MALUCH" w Białym Borze</t>
  </si>
  <si>
    <t xml:space="preserve">ul. Słupska 6, 78-425 Biały Bór</t>
  </si>
  <si>
    <t xml:space="preserve">590243854034405763</t>
  </si>
  <si>
    <t xml:space="preserve">70357544</t>
  </si>
  <si>
    <t xml:space="preserve">Białoborskie Centrum Kultury i Rekreacji</t>
  </si>
  <si>
    <t xml:space="preserve">673-166-64-61</t>
  </si>
  <si>
    <t xml:space="preserve">ul. Tamka 3, 78-425 Biały Bór</t>
  </si>
  <si>
    <t xml:space="preserve">Białoborskie Centrum Kultury i Rekreacji (plac rekreacyjny)</t>
  </si>
  <si>
    <t xml:space="preserve">590243854034590469</t>
  </si>
  <si>
    <t xml:space="preserve">Instalacja PV - moc instalacji: 8,510 kW,  data uruchomienia: 29.04.2022r., szacowana produkcja: 8 550 kWh</t>
  </si>
  <si>
    <t xml:space="preserve">590243854044365255</t>
  </si>
  <si>
    <t xml:space="preserve">13157555</t>
  </si>
  <si>
    <t xml:space="preserve">Ośrodek Wypoczynkowy ul. Sądowa dz. nr 4/4</t>
  </si>
  <si>
    <t xml:space="preserve">Sądowa</t>
  </si>
  <si>
    <t xml:space="preserve">590243854034580712</t>
  </si>
  <si>
    <t xml:space="preserve">30005872</t>
  </si>
  <si>
    <t xml:space="preserve">Ośrodek Wypoczynkowy ul. Sądowa 30</t>
  </si>
  <si>
    <t xml:space="preserve">590243854034531356</t>
  </si>
  <si>
    <t xml:space="preserve">30005877</t>
  </si>
  <si>
    <t xml:space="preserve">Ośrodek Wypoczynkowy ul. Sądowa 31 (pole namiotowe)</t>
  </si>
  <si>
    <t xml:space="preserve">590243854043400032</t>
  </si>
  <si>
    <t xml:space="preserve">11673450</t>
  </si>
  <si>
    <t xml:space="preserve">552-156-74-04</t>
  </si>
  <si>
    <t xml:space="preserve">Fontanna</t>
  </si>
  <si>
    <t xml:space="preserve">dz. nr 9786</t>
  </si>
  <si>
    <t xml:space="preserve">590322426301188868</t>
  </si>
  <si>
    <t xml:space="preserve">94777369</t>
  </si>
  <si>
    <t xml:space="preserve">590322426300536370</t>
  </si>
  <si>
    <t xml:space="preserve">Szalety miejskie</t>
  </si>
  <si>
    <t xml:space="preserve">590322426301074024</t>
  </si>
  <si>
    <t xml:space="preserve">System monitoringu</t>
  </si>
  <si>
    <t xml:space="preserve">590322426300890281</t>
  </si>
  <si>
    <t xml:space="preserve">70660639</t>
  </si>
  <si>
    <t xml:space="preserve">OSP</t>
  </si>
  <si>
    <t xml:space="preserve">41</t>
  </si>
  <si>
    <t xml:space="preserve">590322426301006766</t>
  </si>
  <si>
    <t xml:space="preserve">12,9</t>
  </si>
  <si>
    <t xml:space="preserve">Lokale niemieszkalne OSP</t>
  </si>
  <si>
    <t xml:space="preserve">590322426300577953</t>
  </si>
  <si>
    <t xml:space="preserve">10,3</t>
  </si>
  <si>
    <t xml:space="preserve">Dom Ogrodnika</t>
  </si>
  <si>
    <t xml:space="preserve">590322426300016704</t>
  </si>
  <si>
    <t xml:space="preserve">96948548</t>
  </si>
  <si>
    <t xml:space="preserve">Budynek użytkowy-dworzec</t>
  </si>
  <si>
    <t xml:space="preserve">590322426301064094</t>
  </si>
  <si>
    <t xml:space="preserve">Lokale niemieszkalne-Zamek Suski</t>
  </si>
  <si>
    <t xml:space="preserve">590322426300551175</t>
  </si>
  <si>
    <t xml:space="preserve">322056099974</t>
  </si>
  <si>
    <t xml:space="preserve">33</t>
  </si>
  <si>
    <t xml:space="preserve">590322426300551205</t>
  </si>
  <si>
    <t xml:space="preserve">590322426300551182</t>
  </si>
  <si>
    <t xml:space="preserve">590322426300551236</t>
  </si>
  <si>
    <t xml:space="preserve">322056056625</t>
  </si>
  <si>
    <t xml:space="preserve"> C11</t>
  </si>
  <si>
    <t xml:space="preserve">20,5</t>
  </si>
  <si>
    <t xml:space="preserve">lokale mieszkalne</t>
  </si>
  <si>
    <t xml:space="preserve">Przemysłowa</t>
  </si>
  <si>
    <t xml:space="preserve">590322426300551120</t>
  </si>
  <si>
    <t xml:space="preserve">pomieszczenia biurowe</t>
  </si>
  <si>
    <t xml:space="preserve">os. Beskidzkie</t>
  </si>
  <si>
    <t xml:space="preserve">590322426300551151</t>
  </si>
  <si>
    <t xml:space="preserve">zasilanie syreny alarmowej</t>
  </si>
  <si>
    <t xml:space="preserve">590322426300560658</t>
  </si>
  <si>
    <t xml:space="preserve">4,2</t>
  </si>
  <si>
    <t xml:space="preserve">J. Piłsudskiego</t>
  </si>
  <si>
    <t xml:space="preserve">590322426300551137</t>
  </si>
  <si>
    <t xml:space="preserve">S302271259033</t>
  </si>
  <si>
    <t xml:space="preserve">Lokal użytkowy /pom,LOK/</t>
  </si>
  <si>
    <t xml:space="preserve">J .Piłsudsk iego</t>
  </si>
  <si>
    <t xml:space="preserve">590322426300551168</t>
  </si>
  <si>
    <t xml:space="preserve">bud.admin."A"</t>
  </si>
  <si>
    <t xml:space="preserve">590322426300564472</t>
  </si>
  <si>
    <t xml:space="preserve">322056181784</t>
  </si>
  <si>
    <t xml:space="preserve">39</t>
  </si>
  <si>
    <t xml:space="preserve">lokal użytkowy</t>
  </si>
  <si>
    <t xml:space="preserve">590322426300016674</t>
  </si>
  <si>
    <t xml:space="preserve">322056069150</t>
  </si>
  <si>
    <t xml:space="preserve">34-200 </t>
  </si>
  <si>
    <t xml:space="preserve">590322426300016681</t>
  </si>
  <si>
    <t xml:space="preserve">322056069165</t>
  </si>
  <si>
    <t xml:space="preserve">stadion</t>
  </si>
  <si>
    <t xml:space="preserve">593224263000995856</t>
  </si>
  <si>
    <t xml:space="preserve">302282846500</t>
  </si>
  <si>
    <t xml:space="preserve">płk. T. Semika</t>
  </si>
  <si>
    <t xml:space="preserve">593224263000865531</t>
  </si>
  <si>
    <t xml:space="preserve">98147462</t>
  </si>
  <si>
    <t xml:space="preserve">ul. Piłsudskiego </t>
  </si>
  <si>
    <t xml:space="preserve">590322426300737807</t>
  </si>
  <si>
    <t xml:space="preserve">S302271259034</t>
  </si>
  <si>
    <t xml:space="preserve">Plac targowy</t>
  </si>
  <si>
    <t xml:space="preserve">590322426301081190</t>
  </si>
  <si>
    <t xml:space="preserve">Zakład Komunalny w Suchej Beskidzkiej</t>
  </si>
  <si>
    <t xml:space="preserve">ul. Wadowicka 4, 34-200 Sucha Beskidzka</t>
  </si>
  <si>
    <t xml:space="preserve">Pompownia ścieków</t>
  </si>
  <si>
    <t xml:space="preserve">Nad Skawą</t>
  </si>
  <si>
    <t xml:space="preserve">590322426300942539</t>
  </si>
  <si>
    <t xml:space="preserve">S302271284990</t>
  </si>
  <si>
    <t xml:space="preserve">Przepompownia Wody</t>
  </si>
  <si>
    <t xml:space="preserve">590322426300539630</t>
  </si>
  <si>
    <t xml:space="preserve">94515126</t>
  </si>
  <si>
    <t xml:space="preserve">Pompownia wody</t>
  </si>
  <si>
    <t xml:space="preserve">Os. Pikieta</t>
  </si>
  <si>
    <t xml:space="preserve">dz. 571</t>
  </si>
  <si>
    <t xml:space="preserve">590322426301178944</t>
  </si>
  <si>
    <t xml:space="preserve">91336832</t>
  </si>
  <si>
    <t xml:space="preserve">Przepompownia Wodociągu Miejskiego</t>
  </si>
  <si>
    <t xml:space="preserve">Os. Kozika</t>
  </si>
  <si>
    <t xml:space="preserve">590322426300002400</t>
  </si>
  <si>
    <t xml:space="preserve">Przepompownia wody</t>
  </si>
  <si>
    <t xml:space="preserve">590322426300555593</t>
  </si>
  <si>
    <t xml:space="preserve">Pompownia ścieków sanitarnych</t>
  </si>
  <si>
    <t xml:space="preserve">590322426300998604</t>
  </si>
  <si>
    <t xml:space="preserve">9868019</t>
  </si>
  <si>
    <t xml:space="preserve">Dębowa /Role</t>
  </si>
  <si>
    <t xml:space="preserve">590322426300560337</t>
  </si>
  <si>
    <t xml:space="preserve">94190660</t>
  </si>
  <si>
    <t xml:space="preserve">Zbiornik retencyjny, pompownia</t>
  </si>
  <si>
    <t xml:space="preserve">590322426300992473</t>
  </si>
  <si>
    <t xml:space="preserve">Studnia głębinowa KAMIENNE</t>
  </si>
  <si>
    <t xml:space="preserve">Kamienne</t>
  </si>
  <si>
    <t xml:space="preserve">42A</t>
  </si>
  <si>
    <t xml:space="preserve">590322426300880008</t>
  </si>
  <si>
    <t xml:space="preserve">Przepompownia wody studnia Zasypnica</t>
  </si>
  <si>
    <t xml:space="preserve">dz.4415/2</t>
  </si>
  <si>
    <t xml:space="preserve">590322426301230611</t>
  </si>
  <si>
    <t xml:space="preserve"> 94927772</t>
  </si>
  <si>
    <t xml:space="preserve"> Studnia Głębinowa</t>
  </si>
  <si>
    <t xml:space="preserve">Osiedle Pikieta</t>
  </si>
  <si>
    <t xml:space="preserve">590322426300846707</t>
  </si>
  <si>
    <t xml:space="preserve">Magnoliowa  </t>
  </si>
  <si>
    <t xml:space="preserve">dz.5402/1 </t>
  </si>
  <si>
    <t xml:space="preserve">590322426301233629</t>
  </si>
  <si>
    <t xml:space="preserve"> 322056227757</t>
  </si>
  <si>
    <t xml:space="preserve"> Świerkowa </t>
  </si>
  <si>
    <t xml:space="preserve">dz. 1090</t>
  </si>
  <si>
    <t xml:space="preserve">590322426301252996</t>
  </si>
  <si>
    <t xml:space="preserve">Zasypnica </t>
  </si>
  <si>
    <t xml:space="preserve">dz.4415/4</t>
  </si>
  <si>
    <t xml:space="preserve">590322426301397505</t>
  </si>
  <si>
    <t xml:space="preserve">Szkoła Podstawowa nr 1 im. Jana Pawła II w Suchej Beskidzkiej</t>
  </si>
  <si>
    <t xml:space="preserve">ul. Płk. Tadeusza Semika 3, 34-200 Sucha Beskidzka</t>
  </si>
  <si>
    <t xml:space="preserve">Szkoła</t>
  </si>
  <si>
    <t xml:space="preserve">Płk.Tadeusza Semika</t>
  </si>
  <si>
    <t xml:space="preserve">590322426300554978</t>
  </si>
  <si>
    <t xml:space="preserve">96232175</t>
  </si>
  <si>
    <t xml:space="preserve">590322426300581974</t>
  </si>
  <si>
    <t xml:space="preserve">322056069186</t>
  </si>
  <si>
    <t xml:space="preserve">590322426300559812</t>
  </si>
  <si>
    <t xml:space="preserve">322056069192</t>
  </si>
  <si>
    <t xml:space="preserve">Miejskie Centrum Sportu i Rekreacji "Babia Góra"</t>
  </si>
  <si>
    <t xml:space="preserve">ul. Płk. Tadeusza Semika 2, 34-200 Sucha Beskidzka</t>
  </si>
  <si>
    <t xml:space="preserve">Budynek zaplecza sportowego</t>
  </si>
  <si>
    <t xml:space="preserve">dz. nr 9810/5</t>
  </si>
  <si>
    <t xml:space="preserve">590322426301378412</t>
  </si>
  <si>
    <t xml:space="preserve">70896596</t>
  </si>
  <si>
    <t xml:space="preserve">Lodowisko sezonowe</t>
  </si>
  <si>
    <t xml:space="preserve">590322426300001199</t>
  </si>
  <si>
    <t xml:space="preserve">97606970</t>
  </si>
  <si>
    <t xml:space="preserve">Zespół boisk sportowych</t>
  </si>
  <si>
    <t xml:space="preserve">590322426300957649</t>
  </si>
  <si>
    <t xml:space="preserve">322056069200</t>
  </si>
  <si>
    <t xml:space="preserve">Miejskie Przedszkole Samorządowe</t>
  </si>
  <si>
    <t xml:space="preserve">ul. Adama Mickiewicza 23, 34-200 Sucha Beskidzka</t>
  </si>
  <si>
    <t xml:space="preserve">Budynek Miejskiego Przedszkola Samorządowego</t>
  </si>
  <si>
    <t xml:space="preserve">590322426300762984</t>
  </si>
  <si>
    <t xml:space="preserve">97608584</t>
  </si>
  <si>
    <t xml:space="preserve">Instalacja PV 2,35 kW, Data uruch. 2014 r. Szacowana produkcja 875 kWh</t>
  </si>
  <si>
    <t xml:space="preserve">Miejska Świetlica Profilaktyczna</t>
  </si>
  <si>
    <t xml:space="preserve">ul. Handlowa 1A, 34-200 Sucha Beskidzka</t>
  </si>
  <si>
    <t xml:space="preserve">budynek Miejskiej Świetlicy Profilaktycznej</t>
  </si>
  <si>
    <t xml:space="preserve">Handlowa</t>
  </si>
  <si>
    <t xml:space="preserve">1A</t>
  </si>
  <si>
    <t xml:space="preserve">590322426300757706</t>
  </si>
  <si>
    <t xml:space="preserve">Szkoła Podstawowa nr 2</t>
  </si>
  <si>
    <t xml:space="preserve">ul. Zasypnicka 1, 34-200 Sucha Beskidzka</t>
  </si>
  <si>
    <t xml:space="preserve">Zasypnicka</t>
  </si>
  <si>
    <t xml:space="preserve">590322426300748551</t>
  </si>
  <si>
    <t xml:space="preserve">Filia Szkoły Podstawowej nr 2</t>
  </si>
  <si>
    <t xml:space="preserve">ul. Błądzonka 118, 34-200 Sucha Beskidzka</t>
  </si>
  <si>
    <t xml:space="preserve">590322426300725057</t>
  </si>
  <si>
    <t xml:space="preserve">Miejska Przychodnia Zdrowia w Suchej Beskidzkiej</t>
  </si>
  <si>
    <t xml:space="preserve">552-142-24-04</t>
  </si>
  <si>
    <t xml:space="preserve">ul. Handlowa 1, 34-200 Sucha Beskidzka</t>
  </si>
  <si>
    <t xml:space="preserve">Lokal Użytkowy</t>
  </si>
  <si>
    <t xml:space="preserve">590322426301198270</t>
  </si>
  <si>
    <t xml:space="preserve">94073131</t>
  </si>
  <si>
    <t xml:space="preserve">Centrum Kultury i Filmu w Suchej Beskidzkiej</t>
  </si>
  <si>
    <t xml:space="preserve">552-00-02-261</t>
  </si>
  <si>
    <t xml:space="preserve">ul. Mickiewicza 27, 34-200 Sucha Beskidzka</t>
  </si>
  <si>
    <t xml:space="preserve">Budynek Centrum Kultury</t>
  </si>
  <si>
    <t xml:space="preserve">590322426301243000</t>
  </si>
  <si>
    <t xml:space="preserve">87719772</t>
  </si>
  <si>
    <t xml:space="preserve">Tauron Sprzedaż Sp. z o. o.</t>
  </si>
  <si>
    <t xml:space="preserve">nieokreślony </t>
  </si>
  <si>
    <t xml:space="preserve">Instalacja PV 10,23 kW. Data uruch. 2021 r. Szacowana produkcja 8 300 kWh</t>
  </si>
  <si>
    <t xml:space="preserve">Urząd Gminy (dom seniora)</t>
  </si>
  <si>
    <t xml:space="preserve">Marii Walewskiej </t>
  </si>
  <si>
    <t xml:space="preserve">590543560100231132</t>
  </si>
  <si>
    <t xml:space="preserve">14835771</t>
  </si>
  <si>
    <t xml:space="preserve">Świetica</t>
  </si>
  <si>
    <t xml:space="preserve">Kosów</t>
  </si>
  <si>
    <t xml:space="preserve">56E</t>
  </si>
  <si>
    <t xml:space="preserve">590543560100170363</t>
  </si>
  <si>
    <t xml:space="preserve">56394142</t>
  </si>
  <si>
    <t xml:space="preserve">Stacja wodociągowa</t>
  </si>
  <si>
    <t xml:space="preserve">Ruda Mała</t>
  </si>
  <si>
    <t xml:space="preserve">590543560101700187</t>
  </si>
  <si>
    <t xml:space="preserve">95759860</t>
  </si>
  <si>
    <t xml:space="preserve">Remiza</t>
  </si>
  <si>
    <t xml:space="preserve">590543560100170349</t>
  </si>
  <si>
    <t xml:space="preserve">71913612</t>
  </si>
  <si>
    <t xml:space="preserve">Bardzice</t>
  </si>
  <si>
    <t xml:space="preserve">590543560101718700</t>
  </si>
  <si>
    <t xml:space="preserve">02537253</t>
  </si>
  <si>
    <t xml:space="preserve">Altana dz.nr 112/5</t>
  </si>
  <si>
    <t xml:space="preserve">Kotarwice</t>
  </si>
  <si>
    <t xml:space="preserve">590543560100575052</t>
  </si>
  <si>
    <t xml:space="preserve">95861600</t>
  </si>
  <si>
    <t xml:space="preserve">Infrastruktura rekreacyjno sportowa</t>
  </si>
  <si>
    <t xml:space="preserve">590543560100115623</t>
  </si>
  <si>
    <t xml:space="preserve">96205679</t>
  </si>
  <si>
    <t xml:space="preserve">Ludwinów</t>
  </si>
  <si>
    <t xml:space="preserve">34A</t>
  </si>
  <si>
    <t xml:space="preserve">590543560100570491</t>
  </si>
  <si>
    <t xml:space="preserve">94803606</t>
  </si>
  <si>
    <t xml:space="preserve">590543560100170356</t>
  </si>
  <si>
    <t xml:space="preserve">90072888</t>
  </si>
  <si>
    <t xml:space="preserve">Wierzbicka</t>
  </si>
  <si>
    <t xml:space="preserve">345</t>
  </si>
  <si>
    <t xml:space="preserve">590543560100587222</t>
  </si>
  <si>
    <t xml:space="preserve">96491830</t>
  </si>
  <si>
    <t xml:space="preserve">Mieszkanie (przy OSP Kowala)</t>
  </si>
  <si>
    <t xml:space="preserve">590543560100170325</t>
  </si>
  <si>
    <t xml:space="preserve">71914127</t>
  </si>
  <si>
    <t xml:space="preserve">Monitoring rondo</t>
  </si>
  <si>
    <t xml:space="preserve">590543560101700224</t>
  </si>
  <si>
    <t xml:space="preserve">22-5 748</t>
  </si>
  <si>
    <t xml:space="preserve">Szatnia ZORZA</t>
  </si>
  <si>
    <t xml:space="preserve">Kowala Stępocina</t>
  </si>
  <si>
    <t xml:space="preserve">Radomska</t>
  </si>
  <si>
    <t xml:space="preserve">77</t>
  </si>
  <si>
    <t xml:space="preserve">590543560100570507</t>
  </si>
  <si>
    <t xml:space="preserve">94803605</t>
  </si>
  <si>
    <t xml:space="preserve">PSZOK Kosów</t>
  </si>
  <si>
    <t xml:space="preserve">56F</t>
  </si>
  <si>
    <t xml:space="preserve">590543560100587529</t>
  </si>
  <si>
    <t xml:space="preserve">96663052</t>
  </si>
  <si>
    <t xml:space="preserve">590543560100562656</t>
  </si>
  <si>
    <t xml:space="preserve">94025902</t>
  </si>
  <si>
    <t xml:space="preserve">Publiczna Szkoła Podstawowa w Mazowszanach</t>
  </si>
  <si>
    <t xml:space="preserve">Mazowszany u.l Wierzbicka 247</t>
  </si>
  <si>
    <t xml:space="preserve">Boisko szkolne</t>
  </si>
  <si>
    <t xml:space="preserve">Mazowszany</t>
  </si>
  <si>
    <t xml:space="preserve">247</t>
  </si>
  <si>
    <t xml:space="preserve">590543560100115692</t>
  </si>
  <si>
    <t xml:space="preserve">97725253</t>
  </si>
  <si>
    <t xml:space="preserve">Publiczna Szkoła Podstawowa w Parznicach</t>
  </si>
  <si>
    <t xml:space="preserve">Parznice 53</t>
  </si>
  <si>
    <t xml:space="preserve">590543560100631857</t>
  </si>
  <si>
    <t xml:space="preserve">96977285</t>
  </si>
  <si>
    <t xml:space="preserve">Publiczna Szkoła Podstawowa w Kowali-Stępocinie</t>
  </si>
  <si>
    <t xml:space="preserve">Kowala-Stępocina, ul. M.Walewskiej 6</t>
  </si>
  <si>
    <t xml:space="preserve">590543560100231002</t>
  </si>
  <si>
    <t xml:space="preserve">56141867</t>
  </si>
  <si>
    <t xml:space="preserve">Publiczna Szkoła Podstawowa w Kowali - Steępocinie</t>
  </si>
  <si>
    <t xml:space="preserve">Hala sportowa</t>
  </si>
  <si>
    <t xml:space="preserve">590543560100631840</t>
  </si>
  <si>
    <t xml:space="preserve">96977284</t>
  </si>
  <si>
    <t xml:space="preserve">Przedszkole Publiczne w Kowali-Stępocinie</t>
  </si>
  <si>
    <t xml:space="preserve">Kowala-Stępocina, ul. Parkowa 16</t>
  </si>
  <si>
    <t xml:space="preserve">Przedszkole</t>
  </si>
  <si>
    <t xml:space="preserve">Parkowa</t>
  </si>
  <si>
    <t xml:space="preserve">590543560100115432</t>
  </si>
  <si>
    <t xml:space="preserve">50068216</t>
  </si>
  <si>
    <t xml:space="preserve">Publiczna Szkoła Podstawowa w Kończycach-Kolonii</t>
  </si>
  <si>
    <t xml:space="preserve">Kończyce-Kolonia 31</t>
  </si>
  <si>
    <t xml:space="preserve">590543560100844912</t>
  </si>
  <si>
    <t xml:space="preserve">56284525</t>
  </si>
  <si>
    <t xml:space="preserve">Urząd Gminy w Kowali-Stępocinie</t>
  </si>
  <si>
    <t xml:space="preserve">Kowala-Stępocina, ul. M.Walewskiej 7</t>
  </si>
  <si>
    <t xml:space="preserve">Kowala-Stępocina </t>
  </si>
  <si>
    <t xml:space="preserve">590543560100115418</t>
  </si>
  <si>
    <t xml:space="preserve">95759175</t>
  </si>
  <si>
    <t xml:space="preserve">kompleksowa </t>
  </si>
  <si>
    <t xml:space="preserve">3 miesiące </t>
  </si>
  <si>
    <t xml:space="preserve">Instalacja PV - moc 49,600 kW, prod 39500 kWh ,02.10.2023</t>
  </si>
  <si>
    <t xml:space="preserve">590543560100372200</t>
  </si>
  <si>
    <t xml:space="preserve">56423755</t>
  </si>
  <si>
    <t xml:space="preserve">Instalacja PV -  moc 26,6 kW, prod 26800kWh,  01.08.2023</t>
  </si>
  <si>
    <t xml:space="preserve">Publiczna Szkoła Podstawowa w Bardzicach</t>
  </si>
  <si>
    <t xml:space="preserve">Bardzice 2C</t>
  </si>
  <si>
    <t xml:space="preserve">2C</t>
  </si>
  <si>
    <t xml:space="preserve">590543560100379469</t>
  </si>
  <si>
    <t xml:space="preserve">56508705</t>
  </si>
  <si>
    <t xml:space="preserve">Instalacja PV - moc 8,8 kW, prod 8 800 kWh,  01.08.2023</t>
  </si>
  <si>
    <t xml:space="preserve">Publiczna Szkoła Podstawowa w Młodocinie Mniejszym</t>
  </si>
  <si>
    <t xml:space="preserve">Młodocin Mniejszy 47</t>
  </si>
  <si>
    <t xml:space="preserve">Młodocin Mniejszy</t>
  </si>
  <si>
    <t xml:space="preserve">47</t>
  </si>
  <si>
    <t xml:space="preserve">590543560100365028</t>
  </si>
  <si>
    <t xml:space="preserve">50069680</t>
  </si>
  <si>
    <t xml:space="preserve">Instalacja PV -  moc 49,915 kW, prod 48 000 kWh, 11.01.2022</t>
  </si>
  <si>
    <t xml:space="preserve">Dom Pamięci Ks. Kotlarza</t>
  </si>
  <si>
    <t xml:space="preserve">Trablice</t>
  </si>
  <si>
    <t xml:space="preserve">590543560100170370</t>
  </si>
  <si>
    <t xml:space="preserve">56025305</t>
  </si>
  <si>
    <t xml:space="preserve">Instalacja PV -  moc 8,4 kW,prod 8 000 kWh, 21.01.2022</t>
  </si>
  <si>
    <t xml:space="preserve">Świetlica "Słoneczko"</t>
  </si>
  <si>
    <t xml:space="preserve">75F</t>
  </si>
  <si>
    <t xml:space="preserve">590543560100170318</t>
  </si>
  <si>
    <t xml:space="preserve">56025293</t>
  </si>
  <si>
    <t xml:space="preserve">Instalacja PV - moc 8,4 kW, podukcja 8 000 kWh, 18.01.2022</t>
  </si>
  <si>
    <t xml:space="preserve">Świetlica "Szansa" z Biblioteką</t>
  </si>
  <si>
    <t xml:space="preserve">Kowala-Stępocina, ul. M. Walewskiej 7</t>
  </si>
  <si>
    <t xml:space="preserve">590543560100583736</t>
  </si>
  <si>
    <t xml:space="preserve">56218313</t>
  </si>
  <si>
    <t xml:space="preserve">Instalacja PV -moc 3,36 kW, prod 3 000 kWh, 18.01.2022</t>
  </si>
  <si>
    <t xml:space="preserve">Remiza Bardzice</t>
  </si>
  <si>
    <t xml:space="preserve">Bardzice 25</t>
  </si>
  <si>
    <t xml:space="preserve">Bardzice </t>
  </si>
  <si>
    <t xml:space="preserve">25</t>
  </si>
  <si>
    <t xml:space="preserve">590543560100170332</t>
  </si>
  <si>
    <t xml:space="preserve">13916075</t>
  </si>
  <si>
    <t xml:space="preserve">Instalacja PV -  moc 4,36 kW, prod 4 300 kWh, 01.10.2023 </t>
  </si>
  <si>
    <t xml:space="preserve">Powiat Krakowski</t>
  </si>
  <si>
    <t xml:space="preserve">al. Słowackiego 20, 30-037 Kraków</t>
  </si>
  <si>
    <t xml:space="preserve">Starostwo Powiatowe w Krakowie</t>
  </si>
  <si>
    <t xml:space="preserve">Budynek pałacu</t>
  </si>
  <si>
    <t xml:space="preserve">Sieborowice</t>
  </si>
  <si>
    <t xml:space="preserve">32-091</t>
  </si>
  <si>
    <t xml:space="preserve">Michałowice</t>
  </si>
  <si>
    <t xml:space="preserve">590322429201728967</t>
  </si>
  <si>
    <t xml:space="preserve">ENTRADE Sp. z o.o.</t>
  </si>
  <si>
    <t xml:space="preserve">Budynki gospodarcze</t>
  </si>
  <si>
    <t xml:space="preserve">590322429201728950</t>
  </si>
  <si>
    <t xml:space="preserve">Budynek Biurowy</t>
  </si>
  <si>
    <t xml:space="preserve">Kraków</t>
  </si>
  <si>
    <t xml:space="preserve">Al. Słowackiego</t>
  </si>
  <si>
    <t xml:space="preserve">20</t>
  </si>
  <si>
    <t xml:space="preserve">30-037</t>
  </si>
  <si>
    <t xml:space="preserve">590322429402043197</t>
  </si>
  <si>
    <t xml:space="preserve">Ffilia Krakowie Przy Moscie 1</t>
  </si>
  <si>
    <t xml:space="preserve">Przy Moście</t>
  </si>
  <si>
    <t xml:space="preserve">30-508</t>
  </si>
  <si>
    <t xml:space="preserve">590322429302867466</t>
  </si>
  <si>
    <t xml:space="preserve">C22B</t>
  </si>
  <si>
    <t xml:space="preserve">Filia w Skawinie</t>
  </si>
  <si>
    <t xml:space="preserve">Skawina</t>
  </si>
  <si>
    <t xml:space="preserve">Kopernika</t>
  </si>
  <si>
    <t xml:space="preserve">32-050</t>
  </si>
  <si>
    <t xml:space="preserve">590322429302872361</t>
  </si>
  <si>
    <t xml:space="preserve">Filia w Węgrzcach</t>
  </si>
  <si>
    <t xml:space="preserve">Węgrzce</t>
  </si>
  <si>
    <t xml:space="preserve">Zapole</t>
  </si>
  <si>
    <t xml:space="preserve">32-086</t>
  </si>
  <si>
    <t xml:space="preserve">590322429402043203</t>
  </si>
  <si>
    <t xml:space="preserve">Instalacja PV - moc 49,92 kW / 2024 r.</t>
  </si>
  <si>
    <t xml:space="preserve">Filia w Krakowie Piłsudskiego 29</t>
  </si>
  <si>
    <t xml:space="preserve">Piłsudskiego</t>
  </si>
  <si>
    <t xml:space="preserve">31-111</t>
  </si>
  <si>
    <t xml:space="preserve">590322429100509445</t>
  </si>
  <si>
    <t xml:space="preserve">Budynek "Wodomistrzówka"</t>
  </si>
  <si>
    <t xml:space="preserve">Krzeszowice</t>
  </si>
  <si>
    <t xml:space="preserve">Daszyńskiego</t>
  </si>
  <si>
    <t xml:space="preserve">32-065</t>
  </si>
  <si>
    <t xml:space="preserve">590322429402073019</t>
  </si>
  <si>
    <t xml:space="preserve">Budynek przy ul. Włościańskiej 4</t>
  </si>
  <si>
    <t xml:space="preserve">Włościańska</t>
  </si>
  <si>
    <t xml:space="preserve">30-138</t>
  </si>
  <si>
    <t xml:space="preserve">590322429402055428</t>
  </si>
  <si>
    <t xml:space="preserve">Filia w Szycach</t>
  </si>
  <si>
    <t xml:space="preserve">Szyce</t>
  </si>
  <si>
    <t xml:space="preserve">Wesoła</t>
  </si>
  <si>
    <t xml:space="preserve">48</t>
  </si>
  <si>
    <t xml:space="preserve">32-085</t>
  </si>
  <si>
    <t xml:space="preserve">590322429402054384</t>
  </si>
  <si>
    <t xml:space="preserve">Instalacja PV - moc 14,8 kW / 2023 r.</t>
  </si>
  <si>
    <t xml:space="preserve">Magazyn archiwum zakładowego Dz. 2720/2</t>
  </si>
  <si>
    <t xml:space="preserve">590322429303556826</t>
  </si>
  <si>
    <t xml:space="preserve">Instalacja PV - moc 11,2 kW / 2021 r.</t>
  </si>
  <si>
    <t xml:space="preserve">Lokal mieszkalny Giebułtów</t>
  </si>
  <si>
    <t xml:space="preserve">Giebułtów</t>
  </si>
  <si>
    <t xml:space="preserve">os. Szkolne</t>
  </si>
  <si>
    <t xml:space="preserve">6 lok. 6</t>
  </si>
  <si>
    <t xml:space="preserve">590322429401060850</t>
  </si>
  <si>
    <t xml:space="preserve">Dom Pomocy Społecznej w Batowicach</t>
  </si>
  <si>
    <t xml:space="preserve">ul. Matejki 24, 32-086 Batowice</t>
  </si>
  <si>
    <t xml:space="preserve">Dom Pomocy Społecznej</t>
  </si>
  <si>
    <t xml:space="preserve">Batowice</t>
  </si>
  <si>
    <t xml:space="preserve">Matejki </t>
  </si>
  <si>
    <t xml:space="preserve">24</t>
  </si>
  <si>
    <t xml:space="preserve">590322429201731752</t>
  </si>
  <si>
    <t xml:space="preserve">Instalacja PV -moc 49,875 kW / 2022 r.</t>
  </si>
  <si>
    <t xml:space="preserve">Dom Pomocy Społecznej w Czernej</t>
  </si>
  <si>
    <t xml:space="preserve">Czerna 110, 32-065 Krzeszowice</t>
  </si>
  <si>
    <t xml:space="preserve">Czerna</t>
  </si>
  <si>
    <t xml:space="preserve">110</t>
  </si>
  <si>
    <t xml:space="preserve">590322429401964783</t>
  </si>
  <si>
    <t xml:space="preserve">Dom Pomocy Społecznej - cele socjalne</t>
  </si>
  <si>
    <t xml:space="preserve">590322429401964776</t>
  </si>
  <si>
    <t xml:space="preserve">Instalacja PV -moc 49,68 kW / 2022 r.</t>
  </si>
  <si>
    <t xml:space="preserve">Dom Pomocy Społecznej  w Karniowicach</t>
  </si>
  <si>
    <t xml:space="preserve">ul. Osiedlowa 10, 32-082 Karniowice</t>
  </si>
  <si>
    <t xml:space="preserve">Karniowice</t>
  </si>
  <si>
    <t xml:space="preserve">Osiedlowa</t>
  </si>
  <si>
    <t xml:space="preserve">32-082</t>
  </si>
  <si>
    <t xml:space="preserve">590322429402011875</t>
  </si>
  <si>
    <t xml:space="preserve">Dom Pomocy Społecznej w Więckowicach</t>
  </si>
  <si>
    <t xml:space="preserve">ul. Słoneczna 3, Więckowice, 32-082 Bolechowice</t>
  </si>
  <si>
    <t xml:space="preserve">Więckowice</t>
  </si>
  <si>
    <t xml:space="preserve">Bolechowice</t>
  </si>
  <si>
    <t xml:space="preserve">590322429401974423</t>
  </si>
  <si>
    <t xml:space="preserve">POW Dom Dziecka w Przybysławicach</t>
  </si>
  <si>
    <t xml:space="preserve">ul. Widokowa 19, 32-088 Przybysławice</t>
  </si>
  <si>
    <t xml:space="preserve">Przybysławice</t>
  </si>
  <si>
    <t xml:space="preserve">Widokowa</t>
  </si>
  <si>
    <t xml:space="preserve">32-088</t>
  </si>
  <si>
    <t xml:space="preserve">590322429400569606</t>
  </si>
  <si>
    <t xml:space="preserve">Zespół Placówek Opiekuńczo - Wychowawczych w Miękini</t>
  </si>
  <si>
    <t xml:space="preserve">Miękinia 198, 32-065 Krzeszowice</t>
  </si>
  <si>
    <t xml:space="preserve">POW Spokojna Przystań</t>
  </si>
  <si>
    <t xml:space="preserve">Miękinia</t>
  </si>
  <si>
    <t xml:space="preserve">198</t>
  </si>
  <si>
    <t xml:space="preserve">590322429402010441</t>
  </si>
  <si>
    <t xml:space="preserve">Zespół Szkół i Placówek Oświatowych w Skale</t>
  </si>
  <si>
    <t xml:space="preserve">ul. Ks. Stanisława Połetka 30 32-043 Skała</t>
  </si>
  <si>
    <t xml:space="preserve">Zespół Szkół i Placowek Oświatowych</t>
  </si>
  <si>
    <t xml:space="preserve">Skała</t>
  </si>
  <si>
    <t xml:space="preserve">ks. Stanisława Połetka</t>
  </si>
  <si>
    <t xml:space="preserve">32-043</t>
  </si>
  <si>
    <t xml:space="preserve">590322429402011240</t>
  </si>
  <si>
    <t xml:space="preserve">Instalacja PV -moc 18,04 kW / 2024 r.</t>
  </si>
  <si>
    <t xml:space="preserve">Oswietlenie terenu</t>
  </si>
  <si>
    <t xml:space="preserve">590322429402006314</t>
  </si>
  <si>
    <t xml:space="preserve">Schronisko Łazy</t>
  </si>
  <si>
    <t xml:space="preserve">Łazy 37, 32-048 Jerzmanowice</t>
  </si>
  <si>
    <t xml:space="preserve">Zespół Szkół i Placowek Oświatowych Schroniska w Łazach</t>
  </si>
  <si>
    <t xml:space="preserve">Łazy</t>
  </si>
  <si>
    <t xml:space="preserve">32-048</t>
  </si>
  <si>
    <t xml:space="preserve">Jerzmanowice</t>
  </si>
  <si>
    <t xml:space="preserve">590322429402015330</t>
  </si>
  <si>
    <t xml:space="preserve">Liceum Ogólnokształcące w Krzeszowicach</t>
  </si>
  <si>
    <t xml:space="preserve">ul. Ogrodowa 3, 32-065 Krzeszowice</t>
  </si>
  <si>
    <t xml:space="preserve">budynek liceum</t>
  </si>
  <si>
    <t xml:space="preserve">Ogrodowa</t>
  </si>
  <si>
    <t xml:space="preserve">590322429402013268</t>
  </si>
  <si>
    <t xml:space="preserve">Instalacja PV - moc 30 kW / 2022 r.</t>
  </si>
  <si>
    <t xml:space="preserve">Willa "Japonka"</t>
  </si>
  <si>
    <t xml:space="preserve">590322429402012728</t>
  </si>
  <si>
    <t xml:space="preserve">Instalacja PV - moc 5 kW / 2022 r.</t>
  </si>
  <si>
    <t xml:space="preserve">Sala gimnastyczna</t>
  </si>
  <si>
    <t xml:space="preserve">590322429402671963</t>
  </si>
  <si>
    <t xml:space="preserve">Instalacja PV -moc 36 kW / 2022 r.</t>
  </si>
  <si>
    <t xml:space="preserve">Liceum Ogólnokształcące w Skawinie</t>
  </si>
  <si>
    <t xml:space="preserve">ul. Zwirki i Wigury 17, 32-050 Skawina</t>
  </si>
  <si>
    <t xml:space="preserve">Żwirki i Wigury</t>
  </si>
  <si>
    <t xml:space="preserve">590322429302874549</t>
  </si>
  <si>
    <t xml:space="preserve">Budynek szkoły</t>
  </si>
  <si>
    <t xml:space="preserve">590322429302875324</t>
  </si>
  <si>
    <t xml:space="preserve">Zespół Szkół Techniczno Ekonomicznych  W Skawinie</t>
  </si>
  <si>
    <t xml:space="preserve">ul. Kopernika 13, 32-050 Skawina</t>
  </si>
  <si>
    <t xml:space="preserve">Budynek nr 1</t>
  </si>
  <si>
    <t xml:space="preserve">590322429302972696</t>
  </si>
  <si>
    <t xml:space="preserve">Budynek nr 2</t>
  </si>
  <si>
    <t xml:space="preserve">590322429301671965</t>
  </si>
  <si>
    <t xml:space="preserve">Instalacja PV - moc 40,67 kW / 2022 r.</t>
  </si>
  <si>
    <t xml:space="preserve">590322429302972665</t>
  </si>
  <si>
    <t xml:space="preserve">Zespół Szkół Ponadpodstawowych w Krzeszowicach</t>
  </si>
  <si>
    <t xml:space="preserve">ul. Krakowska 15, 32-065 Krzeszowice</t>
  </si>
  <si>
    <t xml:space="preserve">Zespół Szkół Ponadpodstawowych</t>
  </si>
  <si>
    <t xml:space="preserve">Krakowska</t>
  </si>
  <si>
    <t xml:space="preserve">590322429402015385</t>
  </si>
  <si>
    <t xml:space="preserve">Instalacja PV -moc 39,84 kW / 2022 r.</t>
  </si>
  <si>
    <t xml:space="preserve">Zespół Szkół Rolnicze Centrum Kształcenia Ustawicznego w Czernichowie</t>
  </si>
  <si>
    <t xml:space="preserve">ul. Rynek 17, 32-070 Czernichów</t>
  </si>
  <si>
    <t xml:space="preserve">Czernichów</t>
  </si>
  <si>
    <t xml:space="preserve">32-070</t>
  </si>
  <si>
    <t xml:space="preserve">590322429401998283</t>
  </si>
  <si>
    <t xml:space="preserve">Internat, sala gimnastyczna, budynki gospodarcze</t>
  </si>
  <si>
    <t xml:space="preserve">590322429401998269</t>
  </si>
  <si>
    <t xml:space="preserve">Instalacja PV - moc 39,9 kW / 2022 r.</t>
  </si>
  <si>
    <t xml:space="preserve">Portiernia, oświetlenie</t>
  </si>
  <si>
    <t xml:space="preserve">590322429401998245</t>
  </si>
  <si>
    <t xml:space="preserve">Warsztaty szkolne</t>
  </si>
  <si>
    <t xml:space="preserve">590322429401998238</t>
  </si>
  <si>
    <t xml:space="preserve">Klatka schodowa</t>
  </si>
  <si>
    <t xml:space="preserve">590322429401963960</t>
  </si>
  <si>
    <t xml:space="preserve">Zespół Szkół Ponadpodstawowych w Giebułtowie</t>
  </si>
  <si>
    <t xml:space="preserve">os. Szkolne 8, 32-085 Giebułtów</t>
  </si>
  <si>
    <t xml:space="preserve">590322429402055305</t>
  </si>
  <si>
    <t xml:space="preserve">Specjalny Ośrodek Szkolno - Wychowawczy w Skawinie</t>
  </si>
  <si>
    <t xml:space="preserve">ul. Żwirki i Wigury 9, 32-050 Skawina</t>
  </si>
  <si>
    <t xml:space="preserve">Specjalny Ośrodek Szkolno - Wychowawczy</t>
  </si>
  <si>
    <t xml:space="preserve">590322429301474115</t>
  </si>
  <si>
    <t xml:space="preserve">Urząd Pracy Powiatu Krakowskiego</t>
  </si>
  <si>
    <t xml:space="preserve">ul. Wesoła 48, 32-085 Szyce</t>
  </si>
  <si>
    <t xml:space="preserve">Filia w Słomnikach</t>
  </si>
  <si>
    <t xml:space="preserve">Słomniki</t>
  </si>
  <si>
    <t xml:space="preserve">Kościuszki</t>
  </si>
  <si>
    <t xml:space="preserve">32-090</t>
  </si>
  <si>
    <t xml:space="preserve">590322429201181502</t>
  </si>
  <si>
    <t xml:space="preserve">Ogrody</t>
  </si>
  <si>
    <t xml:space="preserve">590322429300201675</t>
  </si>
  <si>
    <t xml:space="preserve">Zarząd Dróg Powiatu Krakowskiego</t>
  </si>
  <si>
    <t xml:space="preserve">ul. Karola Wojtyły 106, 30-086 Batowice</t>
  </si>
  <si>
    <t xml:space="preserve">Sygnalizacja świetlna Bolechowice ul. Łąkowa</t>
  </si>
  <si>
    <t xml:space="preserve">Łąkowa</t>
  </si>
  <si>
    <t xml:space="preserve">590322429402014081</t>
  </si>
  <si>
    <t xml:space="preserve">Sygnalizacja świetlna Skawina skrzyżowanie Korabnicka - Popiełuszki</t>
  </si>
  <si>
    <t xml:space="preserve">ul. Korabnicka - ul. Popiełuszki</t>
  </si>
  <si>
    <t xml:space="preserve">590322429302981575</t>
  </si>
  <si>
    <t xml:space="preserve">Sygnalizacja świetlna Skawina skrzyżowanie 29 Listopada - Popiełuszki</t>
  </si>
  <si>
    <t xml:space="preserve">ul. 29 Listopada - ul. Popiełuszki</t>
  </si>
  <si>
    <t xml:space="preserve">590322429302981827</t>
  </si>
  <si>
    <t xml:space="preserve">Sygnalizacja świetlna Krzeszowice skrzyżowanie 3 Maja - Legionów - Krakowska</t>
  </si>
  <si>
    <t xml:space="preserve">ul. 3 Maja - ul. Legionów - ul. Krakowska</t>
  </si>
  <si>
    <t xml:space="preserve">Dz. Nr 1651/16</t>
  </si>
  <si>
    <t xml:space="preserve">590322429402014098</t>
  </si>
  <si>
    <t xml:space="preserve">Sygnalizacja świetlna Jerzmanowice 2129K</t>
  </si>
  <si>
    <t xml:space="preserve">DP2129K </t>
  </si>
  <si>
    <t xml:space="preserve">590322429402014104</t>
  </si>
  <si>
    <t xml:space="preserve">Sygnalizacja świetlna drogowa Nielepice</t>
  </si>
  <si>
    <t xml:space="preserve">Nielepice</t>
  </si>
  <si>
    <t xml:space="preserve">Dz. Nr 23</t>
  </si>
  <si>
    <t xml:space="preserve">590322429400014441</t>
  </si>
  <si>
    <t xml:space="preserve">Jeziorzany prom</t>
  </si>
  <si>
    <t xml:space="preserve">b/n prom</t>
  </si>
  <si>
    <t xml:space="preserve">32-064</t>
  </si>
  <si>
    <t xml:space="preserve">Jeziorzany</t>
  </si>
  <si>
    <t xml:space="preserve">590322429402014067</t>
  </si>
  <si>
    <t xml:space="preserve">Czernichów prom</t>
  </si>
  <si>
    <t xml:space="preserve">32-060</t>
  </si>
  <si>
    <t xml:space="preserve">590322429402014074</t>
  </si>
  <si>
    <t xml:space="preserve">Przeginia przejście dla pieszych</t>
  </si>
  <si>
    <t xml:space="preserve">Przeginia</t>
  </si>
  <si>
    <t xml:space="preserve">Dz. Nr 1283/13</t>
  </si>
  <si>
    <t xml:space="preserve">590322429402195896</t>
  </si>
  <si>
    <t xml:space="preserve">Sygnalizacja świetlna Rudawa Stanisława Polaczka 398</t>
  </si>
  <si>
    <t xml:space="preserve">Rudawa</t>
  </si>
  <si>
    <t xml:space="preserve">Stanisława Polaczka</t>
  </si>
  <si>
    <t xml:space="preserve">398</t>
  </si>
  <si>
    <t xml:space="preserve">32-049</t>
  </si>
  <si>
    <t xml:space="preserve">590322429402195902</t>
  </si>
  <si>
    <t xml:space="preserve">Sygnalizacja świetlna Legionów Polskich Krzeszowice</t>
  </si>
  <si>
    <t xml:space="preserve">Legionów Polskich</t>
  </si>
  <si>
    <t xml:space="preserve">Dz. Nr 960</t>
  </si>
  <si>
    <t xml:space="preserve">590322429402268132</t>
  </si>
  <si>
    <t xml:space="preserve">Ochrona katodowa gazociągu</t>
  </si>
  <si>
    <t xml:space="preserve">b/n</t>
  </si>
  <si>
    <t xml:space="preserve">590322429201849990</t>
  </si>
  <si>
    <t xml:space="preserve">Zasilanie przepompowni</t>
  </si>
  <si>
    <t xml:space="preserve">Dz. Nr 7 / obok stacji</t>
  </si>
  <si>
    <t xml:space="preserve">590322409201864078</t>
  </si>
  <si>
    <t xml:space="preserve">Oświetlenie przejścia dla pieszych Bolechowice</t>
  </si>
  <si>
    <t xml:space="preserve">Dz. Nr 787</t>
  </si>
  <si>
    <t xml:space="preserve">Zabierzów</t>
  </si>
  <si>
    <t xml:space="preserve">590322429402334967</t>
  </si>
  <si>
    <t xml:space="preserve">Sygnalizacja świetlna Rzeszotary</t>
  </si>
  <si>
    <t xml:space="preserve">Rzeszotary</t>
  </si>
  <si>
    <t xml:space="preserve">gen. Zygmunta Zielińskiego</t>
  </si>
  <si>
    <t xml:space="preserve">Dz. Nr 293</t>
  </si>
  <si>
    <t xml:space="preserve">Swiątniki Górne</t>
  </si>
  <si>
    <t xml:space="preserve">590322429303877426</t>
  </si>
  <si>
    <t xml:space="preserve">Oświetlenia przejścia dla pieszych Kaszów</t>
  </si>
  <si>
    <t xml:space="preserve">Kaszów</t>
  </si>
  <si>
    <t xml:space="preserve">DP2128K</t>
  </si>
  <si>
    <t xml:space="preserve">Dz. Nr 3472</t>
  </si>
  <si>
    <t xml:space="preserve">32-040</t>
  </si>
  <si>
    <t xml:space="preserve">Liszki</t>
  </si>
  <si>
    <t xml:space="preserve">590322429402333106</t>
  </si>
  <si>
    <t xml:space="preserve">Oświetlenie przejścia dla pieszych Michałowice</t>
  </si>
  <si>
    <t xml:space="preserve">Graniczna H30:H36:H52</t>
  </si>
  <si>
    <t xml:space="preserve">Dz. Nr 133</t>
  </si>
  <si>
    <t xml:space="preserve">32-060 </t>
  </si>
  <si>
    <t xml:space="preserve">590322429202162975</t>
  </si>
  <si>
    <t xml:space="preserve">Budynek biurowy ZDPK</t>
  </si>
  <si>
    <t xml:space="preserve">106</t>
  </si>
  <si>
    <t xml:space="preserve">590322429201967588</t>
  </si>
  <si>
    <t xml:space="preserve">Powiat Bełchatowski</t>
  </si>
  <si>
    <t xml:space="preserve">ul. Pabianicka 17/19, 97-400 Bełchatów</t>
  </si>
  <si>
    <t xml:space="preserve">Budynek Biurowy Główny</t>
  </si>
  <si>
    <t xml:space="preserve">Bełchatów</t>
  </si>
  <si>
    <t xml:space="preserve">Pabianicka</t>
  </si>
  <si>
    <t xml:space="preserve">17/19</t>
  </si>
  <si>
    <t xml:space="preserve">97-400</t>
  </si>
  <si>
    <t xml:space="preserve">590543540500357380</t>
  </si>
  <si>
    <t xml:space="preserve">Instalacja PV moc 20,00 kW</t>
  </si>
  <si>
    <t xml:space="preserve">590543540500432162</t>
  </si>
  <si>
    <t xml:space="preserve">01661478</t>
  </si>
  <si>
    <t xml:space="preserve">590543540500816382</t>
  </si>
  <si>
    <t xml:space="preserve">Budynek Gospodarczy</t>
  </si>
  <si>
    <t xml:space="preserve">590543540500185020</t>
  </si>
  <si>
    <t xml:space="preserve">Młodzieżowy Ośrodek Socjoterapii</t>
  </si>
  <si>
    <t xml:space="preserve">Łękawa 9, 97-400 Bełchatów</t>
  </si>
  <si>
    <t xml:space="preserve">MOS</t>
  </si>
  <si>
    <t xml:space="preserve">Łękawa</t>
  </si>
  <si>
    <t xml:space="preserve">590543540500458506</t>
  </si>
  <si>
    <t xml:space="preserve">28286117</t>
  </si>
  <si>
    <t xml:space="preserve">8/1</t>
  </si>
  <si>
    <t xml:space="preserve">590543540500196071</t>
  </si>
  <si>
    <t xml:space="preserve">26180568</t>
  </si>
  <si>
    <t xml:space="preserve">590543540500278890</t>
  </si>
  <si>
    <t xml:space="preserve">80609903</t>
  </si>
  <si>
    <t xml:space="preserve">8/5</t>
  </si>
  <si>
    <t xml:space="preserve">590543540500382702</t>
  </si>
  <si>
    <t xml:space="preserve">01389529</t>
  </si>
  <si>
    <t xml:space="preserve">590543540500055637</t>
  </si>
  <si>
    <t xml:space="preserve">80609648</t>
  </si>
  <si>
    <t xml:space="preserve">8/6</t>
  </si>
  <si>
    <t xml:space="preserve">590543540500174628</t>
  </si>
  <si>
    <t xml:space="preserve">01363552</t>
  </si>
  <si>
    <t xml:space="preserve">8/3</t>
  </si>
  <si>
    <t xml:space="preserve">590543540500284679</t>
  </si>
  <si>
    <t xml:space="preserve">01363554</t>
  </si>
  <si>
    <t xml:space="preserve">8/7</t>
  </si>
  <si>
    <t xml:space="preserve">590543540500121905</t>
  </si>
  <si>
    <t xml:space="preserve">590543540500077066</t>
  </si>
  <si>
    <t xml:space="preserve">28561270</t>
  </si>
  <si>
    <t xml:space="preserve">8/8</t>
  </si>
  <si>
    <t xml:space="preserve">590543540500359650</t>
  </si>
  <si>
    <t xml:space="preserve">01363546</t>
  </si>
  <si>
    <t xml:space="preserve">590543540500239297</t>
  </si>
  <si>
    <t xml:space="preserve">00137299</t>
  </si>
  <si>
    <t xml:space="preserve">590543540500379405</t>
  </si>
  <si>
    <t xml:space="preserve">9732709</t>
  </si>
  <si>
    <t xml:space="preserve">590543540500015655</t>
  </si>
  <si>
    <t xml:space="preserve">01363543</t>
  </si>
  <si>
    <t xml:space="preserve">590543540500217516</t>
  </si>
  <si>
    <t xml:space="preserve">00273833</t>
  </si>
  <si>
    <t xml:space="preserve">590543540500098191</t>
  </si>
  <si>
    <t xml:space="preserve">Dom Pomocy Społecznej </t>
  </si>
  <si>
    <t xml:space="preserve">ul. Henryka Dąbrowskiego 2, 97-400 Bełchatów</t>
  </si>
  <si>
    <t xml:space="preserve">Henryka Dąbrowskiego</t>
  </si>
  <si>
    <t xml:space="preserve">590543540500443410</t>
  </si>
  <si>
    <t xml:space="preserve">93355580</t>
  </si>
  <si>
    <t xml:space="preserve">590543540500426383</t>
  </si>
  <si>
    <t xml:space="preserve">50069833</t>
  </si>
  <si>
    <t xml:space="preserve">Powiatowy Urząd Pracy</t>
  </si>
  <si>
    <t xml:space="preserve"> ul. Bawełniana 3, 97-400 Bełchatów</t>
  </si>
  <si>
    <t xml:space="preserve">Urząd Pracy</t>
  </si>
  <si>
    <t xml:space="preserve">Bawełniana</t>
  </si>
  <si>
    <t xml:space="preserve">590543540500181718</t>
  </si>
  <si>
    <t xml:space="preserve">01273947</t>
  </si>
  <si>
    <t xml:space="preserve">I Liceum Ogólnokształcące im. Władysława Broniewskiego</t>
  </si>
  <si>
    <t xml:space="preserve">ul. 1 maja 6, 97-400 Bełchatów</t>
  </si>
  <si>
    <t xml:space="preserve">I Lo</t>
  </si>
  <si>
    <t xml:space="preserve">1 Maja</t>
  </si>
  <si>
    <t xml:space="preserve">590543540500137203</t>
  </si>
  <si>
    <t xml:space="preserve">01720296</t>
  </si>
  <si>
    <t xml:space="preserve">Powiatowy Zarząd Dróg w Bełchatowie</t>
  </si>
  <si>
    <t xml:space="preserve">ul. Lipowa 67a, 97-400 Bełchatów</t>
  </si>
  <si>
    <t xml:space="preserve">Powiatowy Zarząd Dróg_1</t>
  </si>
  <si>
    <t xml:space="preserve">Szczerców</t>
  </si>
  <si>
    <t xml:space="preserve">Łaska</t>
  </si>
  <si>
    <t xml:space="preserve">97-420</t>
  </si>
  <si>
    <t xml:space="preserve">590543540500186447</t>
  </si>
  <si>
    <t xml:space="preserve">00197444</t>
  </si>
  <si>
    <t xml:space="preserve">Zespół Szkół Ponadpodstawowych Nr 2 im. Romualda Traugutta</t>
  </si>
  <si>
    <t xml:space="preserve">ul. Czapliniecka 98, 97-400 Bełchatów</t>
  </si>
  <si>
    <t xml:space="preserve">Czapliniecka</t>
  </si>
  <si>
    <t xml:space="preserve">590543540500124869</t>
  </si>
  <si>
    <t xml:space="preserve">01720256</t>
  </si>
  <si>
    <t xml:space="preserve">Powiatowe Centrum Sportu</t>
  </si>
  <si>
    <t xml:space="preserve">ul. Czapliniecka 96, 97-400 Bełchatów</t>
  </si>
  <si>
    <t xml:space="preserve">Sztuczne Lodowisko</t>
  </si>
  <si>
    <t xml:space="preserve">590543540500134127</t>
  </si>
  <si>
    <t xml:space="preserve">01277830</t>
  </si>
  <si>
    <t xml:space="preserve">Stadion Lekkoatletyczny</t>
  </si>
  <si>
    <t xml:space="preserve">590543540500167255</t>
  </si>
  <si>
    <t xml:space="preserve">70115251</t>
  </si>
  <si>
    <t xml:space="preserve">590543540500250179</t>
  </si>
  <si>
    <t xml:space="preserve">93119238</t>
  </si>
  <si>
    <t xml:space="preserve">Instalacja PV 49,59 kW</t>
  </si>
  <si>
    <t xml:space="preserve">II Liceum Ogólnokształcące im. Jana Kochanowskiego</t>
  </si>
  <si>
    <t xml:space="preserve">ul. Czapliniecka 72, 97-400 Bełchatów</t>
  </si>
  <si>
    <t xml:space="preserve">590543540500164445</t>
  </si>
  <si>
    <t xml:space="preserve">3419515</t>
  </si>
  <si>
    <t xml:space="preserve">590543540500458810</t>
  </si>
  <si>
    <t xml:space="preserve">04137698</t>
  </si>
  <si>
    <t xml:space="preserve">Bursa Szkolna w Bełchatowie</t>
  </si>
  <si>
    <t xml:space="preserve">ul. Czapliniecka 66, 97-400 Bełchatów</t>
  </si>
  <si>
    <t xml:space="preserve">Bursa Szkolna</t>
  </si>
  <si>
    <t xml:space="preserve">590543540500204684</t>
  </si>
  <si>
    <t xml:space="preserve">01720263</t>
  </si>
  <si>
    <t xml:space="preserve">Instalacja PV 35,00 kW</t>
  </si>
  <si>
    <t xml:space="preserve">Specjalny Ośrodek Szkolno-Wychowawczy im. Gen. Janusza Głuchowskiego</t>
  </si>
  <si>
    <t xml:space="preserve">ul. Targowa 20, 97-400 Bełchatów</t>
  </si>
  <si>
    <t xml:space="preserve">Budynek Szkoły + Internat</t>
  </si>
  <si>
    <t xml:space="preserve">Targowa</t>
  </si>
  <si>
    <t xml:space="preserve">590543540500300812</t>
  </si>
  <si>
    <t xml:space="preserve">00193731</t>
  </si>
  <si>
    <t xml:space="preserve">Budynek Szkoły</t>
  </si>
  <si>
    <t xml:space="preserve">590543540500203069</t>
  </si>
  <si>
    <t xml:space="preserve">00197446</t>
  </si>
  <si>
    <t xml:space="preserve">Warsztaty Zajęciowe TPD</t>
  </si>
  <si>
    <t xml:space="preserve">590543540500076908</t>
  </si>
  <si>
    <t xml:space="preserve">80301797</t>
  </si>
  <si>
    <t xml:space="preserve">Warsztaty </t>
  </si>
  <si>
    <t xml:space="preserve">590543540500427335</t>
  </si>
  <si>
    <t xml:space="preserve">00197447</t>
  </si>
  <si>
    <t xml:space="preserve">Dom Pomocy Społecznej w Zabłotach</t>
  </si>
  <si>
    <t xml:space="preserve">Zabłoty 19, 97-425 Zelów</t>
  </si>
  <si>
    <t xml:space="preserve">Zelów</t>
  </si>
  <si>
    <t xml:space="preserve">Zabłoty </t>
  </si>
  <si>
    <t xml:space="preserve">97-425</t>
  </si>
  <si>
    <t xml:space="preserve">590543540500246745</t>
  </si>
  <si>
    <t xml:space="preserve">3250023051</t>
  </si>
  <si>
    <t xml:space="preserve">Zespół Szkół Ponadpodstawowych im. Jana Kilińskiego</t>
  </si>
  <si>
    <t xml:space="preserve">ul. Jana Kilińskiego 5, 97-425 Zelów</t>
  </si>
  <si>
    <t xml:space="preserve">Warsztaty Szkolne</t>
  </si>
  <si>
    <t xml:space="preserve">Jana Kilińskiego</t>
  </si>
  <si>
    <t xml:space="preserve">590543540500249722</t>
  </si>
  <si>
    <t xml:space="preserve">01663151</t>
  </si>
  <si>
    <t xml:space="preserve">590543540500061386</t>
  </si>
  <si>
    <t xml:space="preserve">00241498</t>
  </si>
  <si>
    <t xml:space="preserve">Internat</t>
  </si>
  <si>
    <t xml:space="preserve">590543540500322708</t>
  </si>
  <si>
    <t xml:space="preserve">90596207</t>
  </si>
  <si>
    <t xml:space="preserve">Sala Gimnastyczna</t>
  </si>
  <si>
    <t xml:space="preserve">590543540500418388</t>
  </si>
  <si>
    <t xml:space="preserve">00081014</t>
  </si>
  <si>
    <t xml:space="preserve">Klub Seniora</t>
  </si>
  <si>
    <t xml:space="preserve">590543540500200136</t>
  </si>
  <si>
    <t xml:space="preserve">80302081</t>
  </si>
  <si>
    <t xml:space="preserve">Dom Dziecka w Bełchatowie</t>
  </si>
  <si>
    <t xml:space="preserve">Bełchatów 94, 97-400 Bełchatów</t>
  </si>
  <si>
    <t xml:space="preserve">Dom Dziecka </t>
  </si>
  <si>
    <t xml:space="preserve">94</t>
  </si>
  <si>
    <t xml:space="preserve">590543540501248656</t>
  </si>
  <si>
    <t xml:space="preserve">1 miesiąc</t>
  </si>
  <si>
    <t xml:space="preserve">Instalacja PV 26,07 kW</t>
  </si>
  <si>
    <t xml:space="preserve">Wojskowy Szpital Uzdrowiskowo-rehabilitacyjnym SPZOZ w Busku-Zdroju</t>
  </si>
  <si>
    <t xml:space="preserve">655-166-51-70</t>
  </si>
  <si>
    <t xml:space="preserve">ul. Feliksa Rzewuskiego 8, 28-100 Busko-Zdrój</t>
  </si>
  <si>
    <t xml:space="preserve">21. Wojskowy Szpital Uzdrowiskowo-rehabilitacyjnym SPZOZ w Busku-Zdroju</t>
  </si>
  <si>
    <t xml:space="preserve">Busko-Zdrój</t>
  </si>
  <si>
    <t xml:space="preserve">Rzewuskiego</t>
  </si>
  <si>
    <t xml:space="preserve">28-100</t>
  </si>
  <si>
    <t xml:space="preserve">590543560401035781</t>
  </si>
  <si>
    <t xml:space="preserve">53464355</t>
  </si>
  <si>
    <t xml:space="preserve">C24</t>
  </si>
  <si>
    <t xml:space="preserve">230</t>
  </si>
  <si>
    <t xml:space="preserve">Instalacja PV -  20 kW. Roczna sprzedaż 2 000 kWh</t>
  </si>
  <si>
    <t xml:space="preserve">Warsztat</t>
  </si>
  <si>
    <t xml:space="preserve">590243862005395500</t>
  </si>
  <si>
    <t xml:space="preserve">30063192</t>
  </si>
  <si>
    <t xml:space="preserve">Energa Operator S.A.</t>
  </si>
  <si>
    <t xml:space="preserve">Tauron Sprzedaż sp. z o.o</t>
  </si>
  <si>
    <t xml:space="preserve">Kościuszki </t>
  </si>
  <si>
    <t xml:space="preserve">17K</t>
  </si>
  <si>
    <t xml:space="preserve">590243862005405490</t>
  </si>
  <si>
    <t xml:space="preserve">30047677</t>
  </si>
  <si>
    <t xml:space="preserve">Dom socjalny</t>
  </si>
  <si>
    <t xml:space="preserve">590243862005184159</t>
  </si>
  <si>
    <t xml:space="preserve">97636241</t>
  </si>
  <si>
    <t xml:space="preserve">11-15/15</t>
  </si>
  <si>
    <t xml:space="preserve">590243862005523637</t>
  </si>
  <si>
    <t xml:space="preserve">10014999</t>
  </si>
  <si>
    <t xml:space="preserve">17E</t>
  </si>
  <si>
    <t xml:space="preserve">590243862005184173</t>
  </si>
  <si>
    <t xml:space="preserve">30063196</t>
  </si>
  <si>
    <t xml:space="preserve">ORLIK</t>
  </si>
  <si>
    <t xml:space="preserve">590243862005249643</t>
  </si>
  <si>
    <t xml:space="preserve">30047192</t>
  </si>
  <si>
    <t xml:space="preserve">ośrodek zdrowia</t>
  </si>
  <si>
    <t xml:space="preserve">10B</t>
  </si>
  <si>
    <t xml:space="preserve">590243862005234779</t>
  </si>
  <si>
    <t xml:space="preserve">30047193</t>
  </si>
  <si>
    <t xml:space="preserve">590243862005332451</t>
  </si>
  <si>
    <t xml:space="preserve">30178952</t>
  </si>
  <si>
    <t xml:space="preserve">10A</t>
  </si>
  <si>
    <t xml:space="preserve">590243862005265896</t>
  </si>
  <si>
    <t xml:space="preserve">30047184</t>
  </si>
  <si>
    <t xml:space="preserve">budynek gospodarczy</t>
  </si>
  <si>
    <t xml:space="preserve">Obrońców Westerplatte</t>
  </si>
  <si>
    <t xml:space="preserve">590243862005201337</t>
  </si>
  <si>
    <t xml:space="preserve">30047165</t>
  </si>
  <si>
    <t xml:space="preserve">gospodarstwo domowe</t>
  </si>
  <si>
    <t xml:space="preserve">3/6</t>
  </si>
  <si>
    <t xml:space="preserve">590243862005234786</t>
  </si>
  <si>
    <t xml:space="preserve">97552317</t>
  </si>
  <si>
    <t xml:space="preserve">OPS</t>
  </si>
  <si>
    <t xml:space="preserve">590243862005434612</t>
  </si>
  <si>
    <t xml:space="preserve">30144789</t>
  </si>
  <si>
    <t xml:space="preserve">590243862005436043</t>
  </si>
  <si>
    <t xml:space="preserve">30144804</t>
  </si>
  <si>
    <t xml:space="preserve">63A</t>
  </si>
  <si>
    <t xml:space="preserve">590243862005279183</t>
  </si>
  <si>
    <t xml:space="preserve">14473683</t>
  </si>
  <si>
    <t xml:space="preserve">18</t>
  </si>
  <si>
    <t xml:space="preserve">590243862005437378</t>
  </si>
  <si>
    <t xml:space="preserve">30144775</t>
  </si>
  <si>
    <t xml:space="preserve">590243862005124056</t>
  </si>
  <si>
    <t xml:space="preserve">30047171</t>
  </si>
  <si>
    <t xml:space="preserve">Pocztowa </t>
  </si>
  <si>
    <t xml:space="preserve">2/16</t>
  </si>
  <si>
    <t xml:space="preserve">10014984</t>
  </si>
  <si>
    <t xml:space="preserve">dz.13/61</t>
  </si>
  <si>
    <t xml:space="preserve">590243862043396507</t>
  </si>
  <si>
    <t xml:space="preserve">54390003</t>
  </si>
  <si>
    <t xml:space="preserve">Zakład przyrodoleczniczy</t>
  </si>
  <si>
    <t xml:space="preserve">Nowa Wieś Iławecka</t>
  </si>
  <si>
    <t xml:space="preserve">29-102/13</t>
  </si>
  <si>
    <t xml:space="preserve">590243862044056561</t>
  </si>
  <si>
    <t xml:space="preserve">50644264</t>
  </si>
  <si>
    <t xml:space="preserve">80</t>
  </si>
  <si>
    <t xml:space="preserve">Pawilon B</t>
  </si>
  <si>
    <t xml:space="preserve">590243862044056615</t>
  </si>
  <si>
    <t xml:space="preserve">40</t>
  </si>
  <si>
    <t xml:space="preserve">Tężnie</t>
  </si>
  <si>
    <t xml:space="preserve">590243862044056790</t>
  </si>
  <si>
    <t xml:space="preserve">Bud. Administracyjny</t>
  </si>
  <si>
    <t xml:space="preserve">590243862044056608</t>
  </si>
  <si>
    <t xml:space="preserve">Toaleta publiczna</t>
  </si>
  <si>
    <t xml:space="preserve">590243862044056783</t>
  </si>
  <si>
    <t xml:space="preserve">przepompownia ścieków</t>
  </si>
  <si>
    <t xml:space="preserve">dz.nr 17</t>
  </si>
  <si>
    <t xml:space="preserve">590243862043390123</t>
  </si>
  <si>
    <t xml:space="preserve">11914234</t>
  </si>
  <si>
    <t xml:space="preserve">Gminna Biblioteka i Centrum Kultury w Górowie Iławeckim</t>
  </si>
  <si>
    <t xml:space="preserve">743-202-67-48</t>
  </si>
  <si>
    <t xml:space="preserve">590243862005373201</t>
  </si>
  <si>
    <t xml:space="preserve">60422675</t>
  </si>
  <si>
    <t xml:space="preserve">590243862005176932</t>
  </si>
  <si>
    <t xml:space="preserve">29857153</t>
  </si>
  <si>
    <t xml:space="preserve">590243862005378046</t>
  </si>
  <si>
    <t xml:space="preserve">92937205</t>
  </si>
  <si>
    <t xml:space="preserve">25A</t>
  </si>
  <si>
    <t xml:space="preserve">590243862005369105</t>
  </si>
  <si>
    <t xml:space="preserve">95095830</t>
  </si>
  <si>
    <t xml:space="preserve">590243862005143460</t>
  </si>
  <si>
    <t xml:space="preserve">00048594</t>
  </si>
  <si>
    <t xml:space="preserve">590243862005316369</t>
  </si>
  <si>
    <t xml:space="preserve">03980003</t>
  </si>
  <si>
    <t xml:space="preserve">590243862005512273</t>
  </si>
  <si>
    <t xml:space="preserve">83709256</t>
  </si>
  <si>
    <t xml:space="preserve">18A</t>
  </si>
  <si>
    <t xml:space="preserve">590243862005248585</t>
  </si>
  <si>
    <t xml:space="preserve">80032279</t>
  </si>
  <si>
    <t xml:space="preserve">590243862005393407</t>
  </si>
  <si>
    <t xml:space="preserve">92935097</t>
  </si>
  <si>
    <t xml:space="preserve">590243862005198262</t>
  </si>
  <si>
    <t xml:space="preserve">00155614</t>
  </si>
  <si>
    <t xml:space="preserve">590243862005169002</t>
  </si>
  <si>
    <t xml:space="preserve">00096291</t>
  </si>
  <si>
    <t xml:space="preserve">590243862005513126</t>
  </si>
  <si>
    <t xml:space="preserve">80770240</t>
  </si>
  <si>
    <t xml:space="preserve">590243862005332536</t>
  </si>
  <si>
    <t xml:space="preserve">29756076</t>
  </si>
  <si>
    <t xml:space="preserve">590243862005400044</t>
  </si>
  <si>
    <t xml:space="preserve">03985822</t>
  </si>
  <si>
    <t xml:space="preserve">590243862005531489</t>
  </si>
  <si>
    <t xml:space="preserve">30047176</t>
  </si>
  <si>
    <t xml:space="preserve">przepompownia wód deszcz.</t>
  </si>
  <si>
    <t xml:space="preserve">M. Bolewskiej</t>
  </si>
  <si>
    <t xml:space="preserve">590243835014978019</t>
  </si>
  <si>
    <t xml:space="preserve">Gryfa Pomorskiego</t>
  </si>
  <si>
    <t xml:space="preserve">590243835015105520</t>
  </si>
  <si>
    <t xml:space="preserve">590243835014745987</t>
  </si>
  <si>
    <t xml:space="preserve">Juliusza Słowackiego</t>
  </si>
  <si>
    <t xml:space="preserve">dz. 142/44</t>
  </si>
  <si>
    <t xml:space="preserve">590243835015056631</t>
  </si>
  <si>
    <t xml:space="preserve">Broniewskiego</t>
  </si>
  <si>
    <t xml:space="preserve">dz. 516</t>
  </si>
  <si>
    <t xml:space="preserve">590243835014739894</t>
  </si>
  <si>
    <t xml:space="preserve">Józefa Hallera</t>
  </si>
  <si>
    <t xml:space="preserve">dz. 14/78</t>
  </si>
  <si>
    <t xml:space="preserve">590243835015180619</t>
  </si>
  <si>
    <t xml:space="preserve">fontanna</t>
  </si>
  <si>
    <t xml:space="preserve">269/26</t>
  </si>
  <si>
    <t xml:space="preserve">590243835014701389</t>
  </si>
  <si>
    <t xml:space="preserve">budynek targowiska</t>
  </si>
  <si>
    <t xml:space="preserve">590243835014620413</t>
  </si>
  <si>
    <t xml:space="preserve">590243835014944748</t>
  </si>
  <si>
    <t xml:space="preserve">szalet miejski</t>
  </si>
  <si>
    <t xml:space="preserve">Młyńska </t>
  </si>
  <si>
    <t xml:space="preserve">14C</t>
  </si>
  <si>
    <t xml:space="preserve">590243835014660310</t>
  </si>
  <si>
    <t xml:space="preserve">Kupiecka</t>
  </si>
  <si>
    <t xml:space="preserve">dz. 350</t>
  </si>
  <si>
    <t xml:space="preserve">590243835014930406</t>
  </si>
  <si>
    <t xml:space="preserve">budynek urzędu</t>
  </si>
  <si>
    <t xml:space="preserve">3 Maja</t>
  </si>
  <si>
    <t xml:space="preserve">9A</t>
  </si>
  <si>
    <t xml:space="preserve">590243835014428057</t>
  </si>
  <si>
    <t xml:space="preserve">budynek Straży Miejskiej</t>
  </si>
  <si>
    <t xml:space="preserve">Młyńska</t>
  </si>
  <si>
    <t xml:space="preserve">590243835015190076</t>
  </si>
  <si>
    <t xml:space="preserve">sygnalizacja świetlna</t>
  </si>
  <si>
    <t xml:space="preserve">Marii Skłodowskiej-Curie k/CPN</t>
  </si>
  <si>
    <t xml:space="preserve">590243835014628808</t>
  </si>
  <si>
    <t xml:space="preserve">Żurawinowa </t>
  </si>
  <si>
    <t xml:space="preserve">dz. 1168</t>
  </si>
  <si>
    <t xml:space="preserve">590243835040091508</t>
  </si>
  <si>
    <t xml:space="preserve">Leona Heykego</t>
  </si>
  <si>
    <t xml:space="preserve">dz. 210/3</t>
  </si>
  <si>
    <t xml:space="preserve">590243835040766253</t>
  </si>
  <si>
    <t xml:space="preserve">Tadeusza Kościuszki</t>
  </si>
  <si>
    <t xml:space="preserve">dz. 975</t>
  </si>
  <si>
    <t xml:space="preserve">590243835042458859</t>
  </si>
  <si>
    <t xml:space="preserve">Stanisława Moniuszki</t>
  </si>
  <si>
    <t xml:space="preserve">dz. 23/14</t>
  </si>
  <si>
    <t xml:space="preserve">590243835042749650</t>
  </si>
  <si>
    <t xml:space="preserve">Gałęźna</t>
  </si>
  <si>
    <t xml:space="preserve">dz. 101/35</t>
  </si>
  <si>
    <t xml:space="preserve">590243835041656829</t>
  </si>
  <si>
    <t xml:space="preserve">dz. 43/9, 43/5</t>
  </si>
  <si>
    <t xml:space="preserve">590243835041667610</t>
  </si>
  <si>
    <t xml:space="preserve">Klasztorna</t>
  </si>
  <si>
    <t xml:space="preserve">dz. 310, 258/4</t>
  </si>
  <si>
    <t xml:space="preserve">590243835042954467</t>
  </si>
  <si>
    <t xml:space="preserve">park nad jeziorem</t>
  </si>
  <si>
    <t xml:space="preserve">Skarszewska</t>
  </si>
  <si>
    <t xml:space="preserve">dz. 239/3</t>
  </si>
  <si>
    <t xml:space="preserve">590243835043594686</t>
  </si>
  <si>
    <t xml:space="preserve">Szkoła Podstawowa nr 4 im. Nauczycieli Bohaterów Ziemi Kościerskiej</t>
  </si>
  <si>
    <t xml:space="preserve">ul. Szkolna 1, 83-400 Kościerzyna</t>
  </si>
  <si>
    <t xml:space="preserve">590243835014835534</t>
  </si>
  <si>
    <t xml:space="preserve">30042270</t>
  </si>
  <si>
    <t xml:space="preserve">Szkoła Podstawowa nr 6 im. Ks. dr. Bernarda Sychty</t>
  </si>
  <si>
    <t xml:space="preserve">ul. M. C. Skłodowskiej 19, 83-400 Kościerzyna </t>
  </si>
  <si>
    <t xml:space="preserve">Skłodowskiej</t>
  </si>
  <si>
    <t xml:space="preserve">590243835015056648</t>
  </si>
  <si>
    <t xml:space="preserve">42994210</t>
  </si>
  <si>
    <t xml:space="preserve">Zespół Szkolno Przedszkolny nr 1 w Kościerzynie</t>
  </si>
  <si>
    <t xml:space="preserve">ul. 8 Marca 1 83-400 Kościerzyna</t>
  </si>
  <si>
    <t xml:space="preserve">8 marca</t>
  </si>
  <si>
    <t xml:space="preserve">590243835015027518</t>
  </si>
  <si>
    <t xml:space="preserve">54048602</t>
  </si>
  <si>
    <t xml:space="preserve">Zespół Szkolno Przedszkolny nr 2 w Kościerzynie </t>
  </si>
  <si>
    <t xml:space="preserve">ul. Strzelecka 1, 83-400 Kościerzyna</t>
  </si>
  <si>
    <t xml:space="preserve">szkoła</t>
  </si>
  <si>
    <t xml:space="preserve">1/B</t>
  </si>
  <si>
    <t xml:space="preserve">590243835014957809</t>
  </si>
  <si>
    <t xml:space="preserve">30051834</t>
  </si>
  <si>
    <t xml:space="preserve">590243835014430661</t>
  </si>
  <si>
    <t xml:space="preserve">30091547</t>
  </si>
  <si>
    <t xml:space="preserve">Brzechwy</t>
  </si>
  <si>
    <t xml:space="preserve">590243835014430654</t>
  </si>
  <si>
    <t xml:space="preserve">94506-30044301-20-0</t>
  </si>
  <si>
    <t xml:space="preserve">Zespół Szkolno Przedszkolny nr 3 w Kościerzynie</t>
  </si>
  <si>
    <t xml:space="preserve">ul. Mestwina II 2, 83-400 Kościerzyna</t>
  </si>
  <si>
    <t xml:space="preserve">Mestwina II</t>
  </si>
  <si>
    <t xml:space="preserve">590243835014974332</t>
  </si>
  <si>
    <t xml:space="preserve">42774002</t>
  </si>
  <si>
    <t xml:space="preserve">Przedszkole nr 7 w Kościerzynie</t>
  </si>
  <si>
    <t xml:space="preserve">ul. Szkolna 2, 83-400 Kościerzyna</t>
  </si>
  <si>
    <t xml:space="preserve">przedszkole </t>
  </si>
  <si>
    <t xml:space="preserve">590243835014901949</t>
  </si>
  <si>
    <t xml:space="preserve">30041358</t>
  </si>
  <si>
    <t xml:space="preserve">10/A</t>
  </si>
  <si>
    <t xml:space="preserve">590243835014780629</t>
  </si>
  <si>
    <t xml:space="preserve">10008963</t>
  </si>
  <si>
    <t xml:space="preserve">590243835014728416</t>
  </si>
  <si>
    <t xml:space="preserve">30041226</t>
  </si>
  <si>
    <t xml:space="preserve">Miejski Ośrodek Pomocy Społecznej w Kościerzynie</t>
  </si>
  <si>
    <t xml:space="preserve">ul. J. Brzechwy 5, 83-400 Kościerzyna</t>
  </si>
  <si>
    <t xml:space="preserve">MOPS</t>
  </si>
  <si>
    <t xml:space="preserve">590243835015087048</t>
  </si>
  <si>
    <t xml:space="preserve">30030247</t>
  </si>
  <si>
    <t xml:space="preserve">Lokal niemieszkalny</t>
  </si>
  <si>
    <t xml:space="preserve">Osiedle Tysiąclecia </t>
  </si>
  <si>
    <t xml:space="preserve">1/1</t>
  </si>
  <si>
    <t xml:space="preserve">590243835014868945</t>
  </si>
  <si>
    <t xml:space="preserve">30241694</t>
  </si>
  <si>
    <t xml:space="preserve">Biuro</t>
  </si>
  <si>
    <t xml:space="preserve">590243835014724265</t>
  </si>
  <si>
    <t xml:space="preserve">30088796</t>
  </si>
  <si>
    <t xml:space="preserve">Mieszkanie chronione</t>
  </si>
  <si>
    <t xml:space="preserve">590243835014899680</t>
  </si>
  <si>
    <t xml:space="preserve">11719271</t>
  </si>
  <si>
    <t xml:space="preserve">Ogrzewalnia</t>
  </si>
  <si>
    <t xml:space="preserve">590508800000411096</t>
  </si>
  <si>
    <t xml:space="preserve">54153907</t>
  </si>
  <si>
    <t xml:space="preserve">Centrum Integracji Społecznej </t>
  </si>
  <si>
    <t xml:space="preserve">ul. Osiedle Tysiąclecia 1, 83-400 Kościerzyna</t>
  </si>
  <si>
    <t xml:space="preserve">Budynek usługowy przeznaczony na cele społeczne</t>
  </si>
  <si>
    <t xml:space="preserve">590243835015004182</t>
  </si>
  <si>
    <t xml:space="preserve">30059768</t>
  </si>
  <si>
    <t xml:space="preserve">Centrum Integracji Społecznej</t>
  </si>
  <si>
    <t xml:space="preserve">Kartuska</t>
  </si>
  <si>
    <t xml:space="preserve">dz. 38/26</t>
  </si>
  <si>
    <t xml:space="preserve">590243835040720774</t>
  </si>
  <si>
    <t xml:space="preserve">30240813</t>
  </si>
  <si>
    <t xml:space="preserve">Kościerski Ośrodek Sportu i Rekreacji w Kościerzynie</t>
  </si>
  <si>
    <t xml:space="preserve">ul. Kamienna 7, 83-400 Kościerzyna</t>
  </si>
  <si>
    <t xml:space="preserve">Kąpielisko</t>
  </si>
  <si>
    <t xml:space="preserve">590243835015217865</t>
  </si>
  <si>
    <t xml:space="preserve">11549773</t>
  </si>
  <si>
    <t xml:space="preserve">Biblioteka Miejska im. ks. Konstantego Damrota w Kościerzynie</t>
  </si>
  <si>
    <t xml:space="preserve">591-100-57-08</t>
  </si>
  <si>
    <t xml:space="preserve">ul. Rynek 21, 83-400 Kościerzyna</t>
  </si>
  <si>
    <t xml:space="preserve">590243835015068078</t>
  </si>
  <si>
    <t xml:space="preserve">30059691</t>
  </si>
  <si>
    <t xml:space="preserve">Kościerski Dom Kultury im. Józefa Wybickiego </t>
  </si>
  <si>
    <t xml:space="preserve">591-165-32-64</t>
  </si>
  <si>
    <t xml:space="preserve">ul. Długa 31, 83-400 Kościerzyna</t>
  </si>
  <si>
    <t xml:space="preserve">Kościerski Dom Kultury</t>
  </si>
  <si>
    <t xml:space="preserve">590243835014467063</t>
  </si>
  <si>
    <t xml:space="preserve">30199783</t>
  </si>
  <si>
    <t xml:space="preserve">590243835015018547</t>
  </si>
  <si>
    <t xml:space="preserve">30088319</t>
  </si>
  <si>
    <t xml:space="preserve">590243835014782494</t>
  </si>
  <si>
    <t xml:space="preserve">30199754</t>
  </si>
  <si>
    <t xml:space="preserve">Plac zabaw </t>
  </si>
  <si>
    <t xml:space="preserve">Lubomira Szopińskiego</t>
  </si>
  <si>
    <t xml:space="preserve">590243835014634311</t>
  </si>
  <si>
    <t xml:space="preserve">30198748</t>
  </si>
  <si>
    <t xml:space="preserve">Muzeum Ziemi Kościerskiej im. Dra J. Knyby </t>
  </si>
  <si>
    <t xml:space="preserve">591-163-61-59</t>
  </si>
  <si>
    <t xml:space="preserve">ul. Rynek 9, 83-400 Kościerzyna</t>
  </si>
  <si>
    <t xml:space="preserve">lokal usługowy </t>
  </si>
  <si>
    <t xml:space="preserve">Rynek </t>
  </si>
  <si>
    <t xml:space="preserve">590243835015173550</t>
  </si>
  <si>
    <t xml:space="preserve">30059822</t>
  </si>
  <si>
    <t xml:space="preserve">Ratusz</t>
  </si>
  <si>
    <t xml:space="preserve">590243835014649209</t>
  </si>
  <si>
    <t xml:space="preserve">30059857</t>
  </si>
  <si>
    <t xml:space="preserve">Budynek biurowy</t>
  </si>
  <si>
    <t xml:space="preserve">590508800000410921</t>
  </si>
  <si>
    <t xml:space="preserve">54153915</t>
  </si>
  <si>
    <t xml:space="preserve">Hala, Budynek pralni</t>
  </si>
  <si>
    <t xml:space="preserve">590508800000410914</t>
  </si>
  <si>
    <t xml:space="preserve">54153908</t>
  </si>
  <si>
    <t xml:space="preserve">Budynek stolarni, Oświetlenie zewnętrzne</t>
  </si>
  <si>
    <t xml:space="preserve">590508800000410938</t>
  </si>
  <si>
    <t xml:space="preserve">54153910</t>
  </si>
  <si>
    <t xml:space="preserve">Budynek Stacyjny( poczekalnia, wc)</t>
  </si>
  <si>
    <t xml:space="preserve">Dworcowa</t>
  </si>
  <si>
    <t xml:space="preserve">590508800000411058</t>
  </si>
  <si>
    <t xml:space="preserve">54153896</t>
  </si>
  <si>
    <t xml:space="preserve">Budynek stacyjny (lokal gastronomiczny)</t>
  </si>
  <si>
    <t xml:space="preserve">590508800000410754</t>
  </si>
  <si>
    <t xml:space="preserve">56114737</t>
  </si>
  <si>
    <t xml:space="preserve">Powiat Chrzanowski</t>
  </si>
  <si>
    <t xml:space="preserve">628-171-52-76</t>
  </si>
  <si>
    <t xml:space="preserve">ul. Partyzantów 2, 32-500 Chrzanów</t>
  </si>
  <si>
    <t xml:space="preserve">Powiatowy Dom Pomocy Społecznej im. Adama Starzeńskiego w Płazie</t>
  </si>
  <si>
    <t xml:space="preserve">ul. Wiosny Ludów 4, 32-552 Płaza</t>
  </si>
  <si>
    <t xml:space="preserve">Dom pomocy społecznej</t>
  </si>
  <si>
    <t xml:space="preserve">Płaza</t>
  </si>
  <si>
    <t xml:space="preserve">Wiosny Ludów</t>
  </si>
  <si>
    <t xml:space="preserve">32-552</t>
  </si>
  <si>
    <t xml:space="preserve">590322427600546380</t>
  </si>
  <si>
    <t xml:space="preserve">G13</t>
  </si>
  <si>
    <t xml:space="preserve">590322427600546397</t>
  </si>
  <si>
    <t xml:space="preserve">Powiatowy Ośrodek Wsparcia Dziecka i Rodziny w Chrzanowie</t>
  </si>
  <si>
    <t xml:space="preserve">ul. Marii Skłodowskiej-Curie 10/2, 32-500 Chrzanów</t>
  </si>
  <si>
    <t xml:space="preserve">Powiatowy Ośrodek Wsparcia Dziecka i Rodziny w Chrzanowie – mieszkanie</t>
  </si>
  <si>
    <t xml:space="preserve">Chrzanów</t>
  </si>
  <si>
    <t xml:space="preserve">M. Skłodowskiej-Curie</t>
  </si>
  <si>
    <t xml:space="preserve">32-500</t>
  </si>
  <si>
    <t xml:space="preserve">590322427600541828</t>
  </si>
  <si>
    <t xml:space="preserve">I Liceum Ogólnokształcące Im. Stanisława Staszica w Chrzanowie</t>
  </si>
  <si>
    <t xml:space="preserve">ul. Piłsudskiego 14, 32-500 Chrzanów</t>
  </si>
  <si>
    <t xml:space="preserve">I LO im. Stanisława Staszica w Chrzanowie</t>
  </si>
  <si>
    <t xml:space="preserve">590322427600001964</t>
  </si>
  <si>
    <t xml:space="preserve">93934433</t>
  </si>
  <si>
    <t xml:space="preserve">Powiatowy Młodzieżowy Dom Kultury w Trzebini</t>
  </si>
  <si>
    <t xml:space="preserve">ul. Kościuszki 72, 32-540 Trzebinia </t>
  </si>
  <si>
    <t xml:space="preserve">Trzebinia </t>
  </si>
  <si>
    <t xml:space="preserve">32-540</t>
  </si>
  <si>
    <t xml:space="preserve">590322427600543013</t>
  </si>
  <si>
    <t xml:space="preserve">S322371617251</t>
  </si>
  <si>
    <t xml:space="preserve">590322427600556365</t>
  </si>
  <si>
    <t xml:space="preserve">96296691</t>
  </si>
  <si>
    <t xml:space="preserve">Zespół Szkół Technicznych FABLOK w Chrzanowie</t>
  </si>
  <si>
    <t xml:space="preserve">ul. Fabryczna 27, 32-500 Chrzanów</t>
  </si>
  <si>
    <t xml:space="preserve">Fabryczna</t>
  </si>
  <si>
    <t xml:space="preserve">590322427600001940</t>
  </si>
  <si>
    <t xml:space="preserve">93934354</t>
  </si>
  <si>
    <t xml:space="preserve">590322427600545178</t>
  </si>
  <si>
    <t xml:space="preserve">S322371547354</t>
  </si>
  <si>
    <t xml:space="preserve">Powiatowy Urząd Pracy w Chrzanowie</t>
  </si>
  <si>
    <t xml:space="preserve">ul. Słowackiego 8, 32-500 Chrzanów</t>
  </si>
  <si>
    <t xml:space="preserve">Słowackiego</t>
  </si>
  <si>
    <t xml:space="preserve">590322427600001285</t>
  </si>
  <si>
    <t xml:space="preserve">96487614</t>
  </si>
  <si>
    <t xml:space="preserve">Powiatowy Zarząd Dróg w Chrzanowie</t>
  </si>
  <si>
    <t xml:space="preserve">ul.  Grzybowskiego 7 A, 32-500 Chrzanów </t>
  </si>
  <si>
    <t xml:space="preserve">Podwale/Borowcowa</t>
  </si>
  <si>
    <t xml:space="preserve">590322427600545260</t>
  </si>
  <si>
    <t xml:space="preserve">70360606</t>
  </si>
  <si>
    <t xml:space="preserve">Podwale/Kadłubka</t>
  </si>
  <si>
    <t xml:space="preserve">590322427600545277</t>
  </si>
  <si>
    <t xml:space="preserve">70316247</t>
  </si>
  <si>
    <t xml:space="preserve">Trzebinia</t>
  </si>
  <si>
    <t xml:space="preserve">Grunwaldzka/24 Stycznia</t>
  </si>
  <si>
    <t xml:space="preserve">590322427600545284</t>
  </si>
  <si>
    <t xml:space="preserve">95637875</t>
  </si>
  <si>
    <t xml:space="preserve">Grunwaldzka/Kopalniana</t>
  </si>
  <si>
    <t xml:space="preserve">590322427600545291</t>
  </si>
  <si>
    <t xml:space="preserve">92318848</t>
  </si>
  <si>
    <t xml:space="preserve">Borowcowa/Nowakowskiego</t>
  </si>
  <si>
    <t xml:space="preserve">590322427600545307</t>
  </si>
  <si>
    <t xml:space="preserve">70313846</t>
  </si>
  <si>
    <t xml:space="preserve">Pogorska</t>
  </si>
  <si>
    <t xml:space="preserve">590322427600546182</t>
  </si>
  <si>
    <t xml:space="preserve">97883109</t>
  </si>
  <si>
    <t xml:space="preserve">Borowcowa/Dolomitowa</t>
  </si>
  <si>
    <t xml:space="preserve">590322427600546205</t>
  </si>
  <si>
    <t xml:space="preserve">70063363</t>
  </si>
  <si>
    <t xml:space="preserve">Budynek warsztatowo – garażowy</t>
  </si>
  <si>
    <t xml:space="preserve">Mjr. Grzybowskiego</t>
  </si>
  <si>
    <t xml:space="preserve">590322427600546212</t>
  </si>
  <si>
    <t xml:space="preserve">322056065344</t>
  </si>
  <si>
    <t xml:space="preserve">Oświęcimska</t>
  </si>
  <si>
    <t xml:space="preserve">590322427600554224</t>
  </si>
  <si>
    <t xml:space="preserve">70054692</t>
  </si>
  <si>
    <t xml:space="preserve">Grunwaldzka</t>
  </si>
  <si>
    <t xml:space="preserve">Dz. 794/12</t>
  </si>
  <si>
    <t xml:space="preserve">590322427600574888</t>
  </si>
  <si>
    <t xml:space="preserve">97914991</t>
  </si>
  <si>
    <t xml:space="preserve">Tysiąclecia Państwa Polskiego</t>
  </si>
  <si>
    <t xml:space="preserve">Dz. 762/11</t>
  </si>
  <si>
    <t xml:space="preserve">590322427600589080</t>
  </si>
  <si>
    <t xml:space="preserve">01859194</t>
  </si>
  <si>
    <t xml:space="preserve">Inne. Sygnalizacja świetlna</t>
  </si>
  <si>
    <t xml:space="preserve">Dz. 692/1</t>
  </si>
  <si>
    <t xml:space="preserve">590322427600591281</t>
  </si>
  <si>
    <t xml:space="preserve">95435100</t>
  </si>
  <si>
    <t xml:space="preserve">Oświęcimska Obok</t>
  </si>
  <si>
    <t xml:space="preserve">590322427600591922</t>
  </si>
  <si>
    <t xml:space="preserve">95193407</t>
  </si>
  <si>
    <t xml:space="preserve">Świętego Stanisława</t>
  </si>
  <si>
    <t xml:space="preserve">Dz.1906/1 Ośw.Drog</t>
  </si>
  <si>
    <t xml:space="preserve">590322427600594022</t>
  </si>
  <si>
    <t xml:space="preserve">95758146</t>
  </si>
  <si>
    <t xml:space="preserve">590322427600003449</t>
  </si>
  <si>
    <t xml:space="preserve">70612979</t>
  </si>
  <si>
    <t xml:space="preserve">Lipcowa</t>
  </si>
  <si>
    <t xml:space="preserve">590322427600617974</t>
  </si>
  <si>
    <t xml:space="preserve">97044874</t>
  </si>
  <si>
    <t xml:space="preserve"> Jana Pawła II</t>
  </si>
  <si>
    <t xml:space="preserve">dz.Nr 1610/3</t>
  </si>
  <si>
    <t xml:space="preserve">590322427600600563</t>
  </si>
  <si>
    <t xml:space="preserve">70063330</t>
  </si>
  <si>
    <t xml:space="preserve">Powiatowe Centrum Kształcenia Ustawicznego w Chrzanowie</t>
  </si>
  <si>
    <t xml:space="preserve">ul. Focha 3, 32-500 Chrzanów</t>
  </si>
  <si>
    <t xml:space="preserve">Focha</t>
  </si>
  <si>
    <t xml:space="preserve">590322427600546229</t>
  </si>
  <si>
    <t xml:space="preserve">322056065354</t>
  </si>
  <si>
    <t xml:space="preserve">Specjalny Ośrodek Szkolno Wychowawczy w Chrzanowie</t>
  </si>
  <si>
    <t xml:space="preserve">ul. Paderewskiego 5, 32-500 Chrzanów</t>
  </si>
  <si>
    <t xml:space="preserve">Paderewskiego</t>
  </si>
  <si>
    <t xml:space="preserve">590322427600552015</t>
  </si>
  <si>
    <t xml:space="preserve">96487552</t>
  </si>
  <si>
    <t xml:space="preserve">590322427600566746</t>
  </si>
  <si>
    <t xml:space="preserve">94946387</t>
  </si>
  <si>
    <t xml:space="preserve">Zespół Szkół Ekonomiczno-Chemicznych w Trzebini</t>
  </si>
  <si>
    <t xml:space="preserve">ul. Głogowa 12, 32-540 Trzebinia</t>
  </si>
  <si>
    <t xml:space="preserve">Trzebina</t>
  </si>
  <si>
    <t xml:space="preserve">Głogowa</t>
  </si>
  <si>
    <t xml:space="preserve">590322427600546236</t>
  </si>
  <si>
    <t xml:space="preserve">94946158</t>
  </si>
  <si>
    <t xml:space="preserve">590322427600546243</t>
  </si>
  <si>
    <t xml:space="preserve">70170559</t>
  </si>
  <si>
    <t xml:space="preserve">590322427600548865</t>
  </si>
  <si>
    <t xml:space="preserve">322056058997</t>
  </si>
  <si>
    <t xml:space="preserve">Starostwo Powiatowe w Chrzanowie</t>
  </si>
  <si>
    <t xml:space="preserve">Budynek administracyjny (fotowoltaika)</t>
  </si>
  <si>
    <t xml:space="preserve">Partyzantów</t>
  </si>
  <si>
    <t xml:space="preserve">590322427600001742</t>
  </si>
  <si>
    <t xml:space="preserve">99708001</t>
  </si>
  <si>
    <t xml:space="preserve">Instalacja FV 15,6 kW. Szacowana produkcja 15 600 kWh</t>
  </si>
  <si>
    <t xml:space="preserve">Pustostan</t>
  </si>
  <si>
    <t xml:space="preserve">Trzebińska Bolęcin</t>
  </si>
  <si>
    <t xml:space="preserve">590322427600320430</t>
  </si>
  <si>
    <t xml:space="preserve">96494147</t>
  </si>
  <si>
    <t xml:space="preserve">590322427600542962</t>
  </si>
  <si>
    <t xml:space="preserve">73938699</t>
  </si>
  <si>
    <t xml:space="preserve">Monitoring</t>
  </si>
  <si>
    <t xml:space="preserve">590322427600590338</t>
  </si>
  <si>
    <t xml:space="preserve">94177764</t>
  </si>
  <si>
    <t xml:space="preserve">Budynek administracji publicznej</t>
  </si>
  <si>
    <t xml:space="preserve">Grzybowskiego</t>
  </si>
  <si>
    <t xml:space="preserve">590322427600542979</t>
  </si>
  <si>
    <t xml:space="preserve">322056082414</t>
  </si>
  <si>
    <t xml:space="preserve">Instalacja FV 16,9 kW. Szacowana produkcja 16 900 kWh</t>
  </si>
  <si>
    <t xml:space="preserve">Zespół Szkół Techniczno - Usługowych w Trzebini</t>
  </si>
  <si>
    <t xml:space="preserve">ul. Gwarków 3, 32-540 Trzebinia</t>
  </si>
  <si>
    <t xml:space="preserve">Zespół Szkół Techniczno – Usługowych</t>
  </si>
  <si>
    <t xml:space="preserve">Gwarków</t>
  </si>
  <si>
    <t xml:space="preserve">590322427600541859</t>
  </si>
  <si>
    <t xml:space="preserve">96487316</t>
  </si>
  <si>
    <t xml:space="preserve">Zespół Szkół w Libiążu</t>
  </si>
  <si>
    <t xml:space="preserve">ul. Górnicza 3, 32-590 Libiąż</t>
  </si>
  <si>
    <t xml:space="preserve">Libiąż</t>
  </si>
  <si>
    <t xml:space="preserve">Górnicza</t>
  </si>
  <si>
    <t xml:space="preserve">32-590</t>
  </si>
  <si>
    <t xml:space="preserve">590322427600545192</t>
  </si>
  <si>
    <t xml:space="preserve">55883716</t>
  </si>
  <si>
    <t xml:space="preserve">590322427600549824</t>
  </si>
  <si>
    <t xml:space="preserve">55883658</t>
  </si>
  <si>
    <t xml:space="preserve">Powiatowe Centrum Pomocy Rodzinie w Chrzanowie</t>
  </si>
  <si>
    <t xml:space="preserve">ul. Topolowa 16, 32-500 Chrzanów</t>
  </si>
  <si>
    <t xml:space="preserve">Dobczycka</t>
  </si>
  <si>
    <t xml:space="preserve">11D/3</t>
  </si>
  <si>
    <t xml:space="preserve">590322427600505806</t>
  </si>
  <si>
    <t xml:space="preserve">628-166-69-74</t>
  </si>
  <si>
    <t xml:space="preserve">Urząd Miejski w Alwerni</t>
  </si>
  <si>
    <t xml:space="preserve">Dom Ludowy</t>
  </si>
  <si>
    <t xml:space="preserve">Nowowiejska</t>
  </si>
  <si>
    <t xml:space="preserve">590322429400696203</t>
  </si>
  <si>
    <t xml:space="preserve">2/1</t>
  </si>
  <si>
    <t xml:space="preserve">590322429400361651</t>
  </si>
  <si>
    <t xml:space="preserve">klatka schodowa</t>
  </si>
  <si>
    <t xml:space="preserve">590322429400796026</t>
  </si>
  <si>
    <t xml:space="preserve">43</t>
  </si>
  <si>
    <t xml:space="preserve">590322429400297523</t>
  </si>
  <si>
    <t xml:space="preserve">Źródła </t>
  </si>
  <si>
    <t xml:space="preserve">590322429401226348</t>
  </si>
  <si>
    <t xml:space="preserve">590322429401476323</t>
  </si>
  <si>
    <t xml:space="preserve">LKS UNIA</t>
  </si>
  <si>
    <t xml:space="preserve">590322429401075076</t>
  </si>
  <si>
    <t xml:space="preserve">Dom nauczyciela</t>
  </si>
  <si>
    <t xml:space="preserve">Okleśna </t>
  </si>
  <si>
    <t xml:space="preserve">590322429400272353</t>
  </si>
  <si>
    <t xml:space="preserve">KS Nadwiślanka</t>
  </si>
  <si>
    <t xml:space="preserve">Relaksowa</t>
  </si>
  <si>
    <t xml:space="preserve">590322429400227704</t>
  </si>
  <si>
    <t xml:space="preserve">lokale socjalne</t>
  </si>
  <si>
    <t xml:space="preserve">os. Chemików</t>
  </si>
  <si>
    <t xml:space="preserve">27</t>
  </si>
  <si>
    <t xml:space="preserve">590322429401101959</t>
  </si>
  <si>
    <t xml:space="preserve">K.Wojtyły</t>
  </si>
  <si>
    <t xml:space="preserve">590322429401528428</t>
  </si>
  <si>
    <t xml:space="preserve">590322429401305289</t>
  </si>
  <si>
    <t xml:space="preserve">Dom Wiejski</t>
  </si>
  <si>
    <t xml:space="preserve">590322429401342352</t>
  </si>
  <si>
    <t xml:space="preserve">B.Głowackiego</t>
  </si>
  <si>
    <t xml:space="preserve">590322429401894578</t>
  </si>
  <si>
    <t xml:space="preserve">590322429401948615</t>
  </si>
  <si>
    <t xml:space="preserve">590322429400151313</t>
  </si>
  <si>
    <t xml:space="preserve">Myśliwska</t>
  </si>
  <si>
    <t xml:space="preserve">590322429401759525</t>
  </si>
  <si>
    <t xml:space="preserve">590322429401620283</t>
  </si>
  <si>
    <t xml:space="preserve">Stadion</t>
  </si>
  <si>
    <t xml:space="preserve">dz.1438</t>
  </si>
  <si>
    <t xml:space="preserve">590322429401097085</t>
  </si>
  <si>
    <t xml:space="preserve">Budynek Urzędu Miejskiego</t>
  </si>
  <si>
    <t xml:space="preserve">Gęsikowskiego </t>
  </si>
  <si>
    <t xml:space="preserve">590322429400041164</t>
  </si>
  <si>
    <t xml:space="preserve">5583653</t>
  </si>
  <si>
    <t xml:space="preserve">Przedszkole Samorządowe "Fantazja" w Kwaczale</t>
  </si>
  <si>
    <t xml:space="preserve">ul. Jana Pawła II 45, 32-566 Kwaczała</t>
  </si>
  <si>
    <t xml:space="preserve">590322429401683622</t>
  </si>
  <si>
    <t xml:space="preserve">Przedszkole Samorządowe "Dziecięca Akademia" w Regulicach </t>
  </si>
  <si>
    <t xml:space="preserve">ul. Kijowska 2, 32-566 Regulice</t>
  </si>
  <si>
    <t xml:space="preserve">Kijowska</t>
  </si>
  <si>
    <t xml:space="preserve">590322429400212380</t>
  </si>
  <si>
    <t xml:space="preserve">322056163210</t>
  </si>
  <si>
    <t xml:space="preserve">Przedszkole Samorządowe "Tęczowa Kraina" w Alwerni z Filią w Grójcu</t>
  </si>
  <si>
    <t xml:space="preserve">ul. Marii Skłodowskiej-Curie 2, 32-566 Alwernia</t>
  </si>
  <si>
    <t xml:space="preserve">590322429401986839</t>
  </si>
  <si>
    <t xml:space="preserve">322056164353</t>
  </si>
  <si>
    <t xml:space="preserve">Bartosza Głowackiego</t>
  </si>
  <si>
    <t xml:space="preserve">590322429401986853</t>
  </si>
  <si>
    <t xml:space="preserve">25616801</t>
  </si>
  <si>
    <t xml:space="preserve">Szkoła Podstawowa Im. Stanisława Wyspiańskiego w Porębie Żegoty</t>
  </si>
  <si>
    <t xml:space="preserve">ul. Szembeków 24, 32-566 Poręba Żegoty</t>
  </si>
  <si>
    <t xml:space="preserve">Szemberków</t>
  </si>
  <si>
    <t xml:space="preserve">590322429400523080</t>
  </si>
  <si>
    <t xml:space="preserve">322056155195</t>
  </si>
  <si>
    <t xml:space="preserve">Szkoła Podstawowa Im. Szarych Szeregów W Grojcu</t>
  </si>
  <si>
    <t xml:space="preserve">ul Głowackiego 11, 32-566 Grójec</t>
  </si>
  <si>
    <t xml:space="preserve">590322429400472739</t>
  </si>
  <si>
    <t xml:space="preserve">322056163233</t>
  </si>
  <si>
    <t xml:space="preserve">Szkoła Podstawowa Im. Marii Skłodowskiej-Curie w Alwerni</t>
  </si>
  <si>
    <t xml:space="preserve">ul. Marii Skłodowskiej-Curie 4, 32-566 Alwernia</t>
  </si>
  <si>
    <t xml:space="preserve">Marii Skodowskiej-Cure </t>
  </si>
  <si>
    <t xml:space="preserve">590322429401841978</t>
  </si>
  <si>
    <t xml:space="preserve">98208197</t>
  </si>
  <si>
    <t xml:space="preserve">590322429402089805</t>
  </si>
  <si>
    <t xml:space="preserve">87718757</t>
  </si>
  <si>
    <t xml:space="preserve">Szkoła Podstawowa w Kwaczale</t>
  </si>
  <si>
    <t xml:space="preserve">ul. Jana Pawła II 2, 32-566 Kwaczała</t>
  </si>
  <si>
    <t xml:space="preserve">590322429401309072</t>
  </si>
  <si>
    <t xml:space="preserve">322056164440</t>
  </si>
  <si>
    <t xml:space="preserve">Instalacja PV 20,24 kW. Roczna produkcja 9 850 kWh. Magazyn energii 20 kW</t>
  </si>
  <si>
    <t xml:space="preserve">Szkoła Podstawowa Im. Ignacego Paderewskiego Okleśna</t>
  </si>
  <si>
    <t xml:space="preserve">ul. Nowowiejska 3, 32-566 Okleśna</t>
  </si>
  <si>
    <t xml:space="preserve">Nowowiejska </t>
  </si>
  <si>
    <t xml:space="preserve">590322429401454109</t>
  </si>
  <si>
    <t xml:space="preserve">322056155125</t>
  </si>
  <si>
    <t xml:space="preserve">Szkoła Podstawowa Im. Tadeusza Kościuszki w Regulicach</t>
  </si>
  <si>
    <t xml:space="preserve">ul. Jana Pawła II 10, 32-566 Regulice</t>
  </si>
  <si>
    <t xml:space="preserve">183</t>
  </si>
  <si>
    <t xml:space="preserve">590322429401799705</t>
  </si>
  <si>
    <t xml:space="preserve">28427495</t>
  </si>
  <si>
    <t xml:space="preserve">Szkoła im. Henryka Sienkiewicza w Brodłach</t>
  </si>
  <si>
    <t xml:space="preserve">ul. Edukacyjna 1, 32-566 Brodła</t>
  </si>
  <si>
    <t xml:space="preserve">590322429401120844</t>
  </si>
  <si>
    <t xml:space="preserve">322056065135</t>
  </si>
  <si>
    <t xml:space="preserve">Samorządowy Ośrodek Kultury</t>
  </si>
  <si>
    <t xml:space="preserve">628-197-91-01</t>
  </si>
  <si>
    <t xml:space="preserve">ul. Rynek 3, 32-566 Alwernia</t>
  </si>
  <si>
    <t xml:space="preserve">Estrada Stadionu MZKS</t>
  </si>
  <si>
    <t xml:space="preserve">Zygmunta Zięby </t>
  </si>
  <si>
    <t xml:space="preserve">590322429401380798</t>
  </si>
  <si>
    <t xml:space="preserve">98208199</t>
  </si>
  <si>
    <t xml:space="preserve">590322429401704914</t>
  </si>
  <si>
    <t xml:space="preserve">96502572</t>
  </si>
  <si>
    <t xml:space="preserve">Miejsko-Gminna Biblioteka Publiczna w Alwerni</t>
  </si>
  <si>
    <t xml:space="preserve">628-197-81-36</t>
  </si>
  <si>
    <t xml:space="preserve">Biblioteka w Alwerni</t>
  </si>
  <si>
    <t xml:space="preserve">Gęsikowskiego</t>
  </si>
  <si>
    <t xml:space="preserve">590322429401513561</t>
  </si>
  <si>
    <t xml:space="preserve">98208195</t>
  </si>
  <si>
    <t xml:space="preserve">Biblioteka w Regulicach</t>
  </si>
  <si>
    <t xml:space="preserve">590322429401483659</t>
  </si>
  <si>
    <t xml:space="preserve">27118882</t>
  </si>
  <si>
    <t xml:space="preserve">Zarząd Obiektów Powiatowych Sp. z o.o.</t>
  </si>
  <si>
    <t xml:space="preserve">628-225-92-19</t>
  </si>
  <si>
    <t xml:space="preserve">ul. Wyszyńskiego 19, 32-500 Chrzanów</t>
  </si>
  <si>
    <t xml:space="preserve">590322427600000783</t>
  </si>
  <si>
    <t xml:space="preserve">93934369</t>
  </si>
  <si>
    <t xml:space="preserve">Kardynała Wyszyńskiego</t>
  </si>
  <si>
    <t xml:space="preserve">590322427600002428</t>
  </si>
  <si>
    <t xml:space="preserve">590322427600556372</t>
  </si>
  <si>
    <t xml:space="preserve">55883661</t>
  </si>
  <si>
    <t xml:space="preserve">590322427600556389</t>
  </si>
  <si>
    <t xml:space="preserve">322056311193</t>
  </si>
  <si>
    <t xml:space="preserve">Komenda Powiatowa Państwowej Straży Pożarnej w Wołominie</t>
  </si>
  <si>
    <t xml:space="preserve">125-094-10-52</t>
  </si>
  <si>
    <t xml:space="preserve">ul. Sasina 15, 05-200 Wołomin</t>
  </si>
  <si>
    <t xml:space="preserve">Budynek socjalno biurowy KP PSP Wołomin</t>
  </si>
  <si>
    <t xml:space="preserve">Wołomin</t>
  </si>
  <si>
    <t xml:space="preserve">Sasina </t>
  </si>
  <si>
    <t xml:space="preserve">05-200</t>
  </si>
  <si>
    <t xml:space="preserve">590543570401925067</t>
  </si>
  <si>
    <t xml:space="preserve">Instalacja PV 24,225 kW. Data uruch. XII.2023. Szacowana sprzedaż roczna 5 230 kWh</t>
  </si>
  <si>
    <t xml:space="preserve">Komenda Powiatowa Państwowej Straży Pożarnej w Żyrardowie</t>
  </si>
  <si>
    <t xml:space="preserve">838-160-86-58</t>
  </si>
  <si>
    <t xml:space="preserve">ul. 1 Maja 61b, 96-300 Żyrardów</t>
  </si>
  <si>
    <t xml:space="preserve">Budynek Komendy Powiatowej PSP</t>
  </si>
  <si>
    <t xml:space="preserve">Żyrardów</t>
  </si>
  <si>
    <t xml:space="preserve">61b</t>
  </si>
  <si>
    <t xml:space="preserve">96-300</t>
  </si>
  <si>
    <t xml:space="preserve">590543540200335213</t>
  </si>
  <si>
    <t xml:space="preserve">02583163</t>
  </si>
  <si>
    <t xml:space="preserve">Instalacja PV 25,11 kW. Data uruch. I.2024. Szacowana produkcja 24 000 kWh</t>
  </si>
  <si>
    <t xml:space="preserve">Komenda Powiatowa Państwowej Straży Pożarnej w Grodzisku Mazowieckim</t>
  </si>
  <si>
    <t xml:space="preserve">529-155-52-47</t>
  </si>
  <si>
    <t xml:space="preserve">ul. Żydowska 7, 05-825 Grodzisk Mazowiecki</t>
  </si>
  <si>
    <t xml:space="preserve">Grodzisk Mazowiecki</t>
  </si>
  <si>
    <t xml:space="preserve">ul. Żydowska </t>
  </si>
  <si>
    <t xml:space="preserve">05-825</t>
  </si>
  <si>
    <t xml:space="preserve">590543570101638502</t>
  </si>
  <si>
    <t xml:space="preserve">10193200</t>
  </si>
  <si>
    <t xml:space="preserve">01695220</t>
  </si>
  <si>
    <t xml:space="preserve">Komenda Powiatowa Państwowej Straży Pożarnej w Sierpcu</t>
  </si>
  <si>
    <t xml:space="preserve">776-148-97-45</t>
  </si>
  <si>
    <t xml:space="preserve">ul. Przemysłowa 2, 09-200 Sierpc</t>
  </si>
  <si>
    <t xml:space="preserve">Komenda Powiatowa PSP</t>
  </si>
  <si>
    <t xml:space="preserve">Sierpc</t>
  </si>
  <si>
    <t xml:space="preserve">09-200</t>
  </si>
  <si>
    <t xml:space="preserve">590243875032048868</t>
  </si>
  <si>
    <t xml:space="preserve">30428520</t>
  </si>
  <si>
    <t xml:space="preserve">Engie Zielona Energia Sp. z o.o.</t>
  </si>
  <si>
    <t xml:space="preserve">Komenda Powiatowa Państwowej Straży Pożarnej w Pruszkowie</t>
  </si>
  <si>
    <t xml:space="preserve">534-202-59-97</t>
  </si>
  <si>
    <t xml:space="preserve">ul. Staszica 4, 05-800 Pruszków</t>
  </si>
  <si>
    <t xml:space="preserve">Budynek KP PSP w Pruszkowie</t>
  </si>
  <si>
    <t xml:space="preserve">Pruszków</t>
  </si>
  <si>
    <t xml:space="preserve">Stanisława Staszica </t>
  </si>
  <si>
    <t xml:space="preserve">05-800</t>
  </si>
  <si>
    <t xml:space="preserve">590543570101642684</t>
  </si>
  <si>
    <t xml:space="preserve">3010202581284200</t>
  </si>
  <si>
    <t xml:space="preserve">Instalacja PV 24 kW. Data uruch. II.2024. Szacowana produkcja 24 000 kWh</t>
  </si>
  <si>
    <t xml:space="preserve">Komenda Powiatowa Państwowej Straży Pożarnej w Płońsku</t>
  </si>
  <si>
    <t xml:space="preserve">567-153-97-92</t>
  </si>
  <si>
    <t xml:space="preserve">ul. Sienkiewicza 9, 09-100 Płońsk</t>
  </si>
  <si>
    <t xml:space="preserve">Płońsk</t>
  </si>
  <si>
    <t xml:space="preserve">09-100</t>
  </si>
  <si>
    <t xml:space="preserve">590243877031634387</t>
  </si>
  <si>
    <t xml:space="preserve">55137173</t>
  </si>
  <si>
    <t xml:space="preserve">Instalacja 40 kW. Data uruch. 2019. Szacowana produkcja 40 000 kWh</t>
  </si>
  <si>
    <t xml:space="preserve">Jednostka Ratowniczo - Gaśnicza PSP</t>
  </si>
  <si>
    <t xml:space="preserve">Raciąż</t>
  </si>
  <si>
    <t xml:space="preserve">Kilińskiego</t>
  </si>
  <si>
    <t xml:space="preserve">78</t>
  </si>
  <si>
    <t xml:space="preserve">09-140</t>
  </si>
  <si>
    <t xml:space="preserve">590243875043679556</t>
  </si>
  <si>
    <t xml:space="preserve">50644071</t>
  </si>
  <si>
    <t xml:space="preserve">Instalacja 40 kW. Data uruch. 2023. Szacowana produkcja 40 000 kWh</t>
  </si>
  <si>
    <t xml:space="preserve">Załącznik nr 1 do SWZ - Szczegółowy Opis Przedmiotu Zamówienia – Taryfa Bxx</t>
  </si>
  <si>
    <t xml:space="preserve">Klwatka Królewska</t>
  </si>
  <si>
    <t xml:space="preserve">590543560101706189</t>
  </si>
  <si>
    <t xml:space="preserve">B21</t>
  </si>
  <si>
    <t xml:space="preserve">590310600025640504</t>
  </si>
  <si>
    <t xml:space="preserve">B22</t>
  </si>
  <si>
    <t xml:space="preserve">ONE S.A.,</t>
  </si>
  <si>
    <t xml:space="preserve">Szkoła Podstawowa im. J. Kasprowicza w Klikuszowej</t>
  </si>
  <si>
    <t xml:space="preserve">Klikuszowa 240, 34-404 Klikuszowa</t>
  </si>
  <si>
    <t xml:space="preserve">590322429600001159</t>
  </si>
  <si>
    <t xml:space="preserve">Stacja Uzdatniania Wody</t>
  </si>
  <si>
    <t xml:space="preserve">590322426300002394</t>
  </si>
  <si>
    <t xml:space="preserve">B23</t>
  </si>
  <si>
    <t xml:space="preserve">90</t>
  </si>
  <si>
    <t xml:space="preserve">Instalacja PV 2,3 kW. Data uruch. 2015 r. Szacowana produkcja 292 kWh</t>
  </si>
  <si>
    <t xml:space="preserve">Oczyszczalnia Ścieków</t>
  </si>
  <si>
    <t xml:space="preserve">Wadowicka</t>
  </si>
  <si>
    <t xml:space="preserve">590322426300002417</t>
  </si>
  <si>
    <t xml:space="preserve">140</t>
  </si>
  <si>
    <t xml:space="preserve">Związek Gmin Dorzecza Górnej Skawy Świnna Poręba</t>
  </si>
  <si>
    <t xml:space="preserve">552-144-16-43</t>
  </si>
  <si>
    <t xml:space="preserve">ul. Wadowicka 4a, 34-200 Sucha Beskidzka</t>
  </si>
  <si>
    <t xml:space="preserve">Regionalny Zakład Przetwarzania Odpadów w Suchej Beskidzkiej</t>
  </si>
  <si>
    <t xml:space="preserve">Zakład Komunalny</t>
  </si>
  <si>
    <t xml:space="preserve">590322426300005098</t>
  </si>
  <si>
    <t xml:space="preserve">50087451</t>
  </si>
  <si>
    <t xml:space="preserve">120</t>
  </si>
  <si>
    <t xml:space="preserve">Związek Gmin Dorzecza Górnej Skawy  Świnna Poręba</t>
  </si>
  <si>
    <t xml:space="preserve">677-236-41-94</t>
  </si>
  <si>
    <t xml:space="preserve">Dom Pomocy Społecznej  w Owczarach</t>
  </si>
  <si>
    <t xml:space="preserve">ul. Kasztanowa 20, 32-088 Owczary</t>
  </si>
  <si>
    <t xml:space="preserve">Owczary</t>
  </si>
  <si>
    <t xml:space="preserve">590322429400003650</t>
  </si>
  <si>
    <t xml:space="preserve">Zespół Szkół Ponadpodstawowych Nr 2</t>
  </si>
  <si>
    <t xml:space="preserve">Budynek Szkoły Bełchatów</t>
  </si>
  <si>
    <t xml:space="preserve">590543540500225481</t>
  </si>
  <si>
    <t xml:space="preserve">3250021539</t>
  </si>
  <si>
    <t xml:space="preserve">Instalacja PV 49,58 kW</t>
  </si>
  <si>
    <t xml:space="preserve">Centrum Kształcenia Zawodowego</t>
  </si>
  <si>
    <t xml:space="preserve">ul. Czapliniecka 96 , 97-400 Bełchatów</t>
  </si>
  <si>
    <t xml:space="preserve">590543540500439826</t>
  </si>
  <si>
    <t xml:space="preserve">3250021544</t>
  </si>
  <si>
    <t xml:space="preserve">Kamienna</t>
  </si>
  <si>
    <t xml:space="preserve">dz. nr 69</t>
  </si>
  <si>
    <t xml:space="preserve">590243835014976749</t>
  </si>
  <si>
    <t xml:space="preserve">54048613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</si>
</sst>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\ * #,##0.00&quot;      &quot;;\-* #,##0.00&quot;      &quot;;\ * \-#&quot;      &quot;;\ @\ "/>
    <numFmt numFmtId="166" formatCode="_-* #,##0.00\ _z_ł_-;\-* #,##0.00\ _z_ł_-;_-* \-??\ _z_ł_-;_-@_-"/>
    <numFmt numFmtId="167" formatCode="_-* #,##0.00,_z_ł_-;\-* #,##0.00,_z_ł_-;_-* \-??\ _z_ł_-;_-@_-"/>
    <numFmt numFmtId="168" formatCode="\ * #,##0.00&quot;      &quot;;\-* #,##0.00&quot;      &quot;;\ * \-#&quot;      &quot;;@\ "/>
    <numFmt numFmtId="169" formatCode="[$-415]General"/>
    <numFmt numFmtId="170" formatCode="0%"/>
    <numFmt numFmtId="171" formatCode="\ * #,##0.00&quot; zł &quot;;\-* #,##0.00&quot; zł &quot;;\ * \-#&quot; zł &quot;;\ @\ "/>
    <numFmt numFmtId="172" formatCode="[$$-409]#,##0.00;[RED]\-[$$-409]#,##0.00"/>
    <numFmt numFmtId="173" formatCode="#,##0.00\ [$zł-415];[RED]\-#,##0.00\ [$zł-415]"/>
    <numFmt numFmtId="174" formatCode="#,##0.00\ [$€-407];[RED]\-#,##0.00\ [$€-407]"/>
    <numFmt numFmtId="175" formatCode="yyyy\-mm\-dd"/>
    <numFmt numFmtId="176" formatCode="000\-000\-00\-00"/>
    <numFmt numFmtId="177" formatCode="@"/>
    <numFmt numFmtId="178" formatCode="#,##0.00"/>
    <numFmt numFmtId="179" formatCode="dd\/mm\/yyyy"/>
  </numFmts>
  <fonts count="36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 val="true"/>
      <sz val="10"/>
      <color rgb="FFFFFFFF"/>
      <name val="Arial"/>
      <family val="2"/>
      <charset val="238"/>
    </font>
    <font>
      <i val="true"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 val="true"/>
      <i val="true"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 val="true"/>
      <sz val="24"/>
      <color rgb="FF000000"/>
      <name val="Arial"/>
      <family val="2"/>
      <charset val="238"/>
    </font>
    <font>
      <u val="single"/>
      <sz val="10"/>
      <color rgb="FF0000EE"/>
      <name val="Arial"/>
      <family val="2"/>
      <charset val="238"/>
    </font>
    <font>
      <b val="true"/>
      <i val="true"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family val="0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 val="true"/>
      <i val="true"/>
      <u val="single"/>
      <sz val="11"/>
      <color rgb="FF000000"/>
      <name val="Arial"/>
      <family val="2"/>
      <charset val="238"/>
    </font>
    <font>
      <b val="true"/>
      <i val="true"/>
      <u val="single"/>
      <sz val="11"/>
      <color rgb="FF000000"/>
      <name val="Calibri"/>
      <family val="2"/>
      <charset val="238"/>
    </font>
    <font>
      <sz val="10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14"/>
      <color rgb="FFFF0000"/>
      <name val="Arial"/>
      <family val="2"/>
      <charset val="1"/>
    </font>
    <font>
      <b val="true"/>
      <sz val="14"/>
      <color rgb="FF333333"/>
      <name val="Arial (Tekst podstawowy)"/>
      <family val="0"/>
      <charset val="238"/>
    </font>
    <font>
      <sz val="10"/>
      <color rgb="FF333333"/>
      <name val="Arial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FFC000"/>
        <bgColor rgb="FFFF9900"/>
      </patternFill>
    </fill>
    <fill>
      <patternFill patternType="solid">
        <fgColor theme="0"/>
        <bgColor rgb="FFFFFFCC"/>
      </patternFill>
    </fill>
    <fill>
      <patternFill patternType="solid">
        <fgColor theme="0" tint="-0.15"/>
        <bgColor rgb="FFDDDDDD"/>
      </patternFill>
    </fill>
    <fill>
      <patternFill patternType="solid">
        <fgColor rgb="FFCCCCCC"/>
        <bgColor rgb="FFD9D9D9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14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9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9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false" applyAlignment="true" applyProtection="false">
      <alignment horizontal="center" vertical="bottom" textRotation="0" wrapText="false" indent="0" shrinkToFit="false"/>
    </xf>
    <xf numFmtId="164" fontId="13" fillId="0" borderId="0" applyFont="true" applyBorder="false" applyAlignment="true" applyProtection="false">
      <alignment horizontal="center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false" applyAlignment="true" applyProtection="false">
      <alignment horizontal="center" vertical="bottom" textRotation="90" wrapText="false" indent="0" shrinkToFit="false"/>
    </xf>
    <xf numFmtId="164" fontId="13" fillId="0" borderId="0" applyFont="true" applyBorder="false" applyAlignment="true" applyProtection="false">
      <alignment horizontal="center" vertical="bottom" textRotation="90" wrapText="false" indent="0" shrinkToFit="false"/>
    </xf>
    <xf numFmtId="164" fontId="18" fillId="0" borderId="0" applyFont="true" applyBorder="false" applyAlignment="true" applyProtection="false">
      <alignment horizontal="center" vertical="bottom" textRotation="90" wrapText="false" indent="0" shrinkToFit="false"/>
    </xf>
    <xf numFmtId="164" fontId="19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3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26" fillId="0" borderId="0" applyFont="true" applyBorder="false" applyAlignment="true" applyProtection="false">
      <alignment horizontal="general" vertical="bottom" textRotation="0" wrapText="false" indent="0" shrinkToFit="false"/>
    </xf>
    <xf numFmtId="173" fontId="26" fillId="0" borderId="0" applyFont="true" applyBorder="false" applyAlignment="true" applyProtection="false">
      <alignment horizontal="general" vertical="bottom" textRotation="0" wrapText="false" indent="0" shrinkToFit="false"/>
    </xf>
    <xf numFmtId="17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5" fontId="2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2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1" fillId="0" borderId="3" xfId="11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31" fillId="4" borderId="3" xfId="11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31" fillId="0" borderId="3" xfId="11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31" fillId="0" borderId="3" xfId="11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3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2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1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0" fillId="1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11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1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2" borderId="3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31" fillId="12" borderId="3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28" fillId="1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13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8" fontId="29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13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14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6" fontId="30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1" fillId="11" borderId="3" xfId="11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8" fillId="1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1" fillId="12" borderId="3" xfId="11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31" fillId="12" borderId="3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31" fillId="0" borderId="3" xfId="7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8" fillId="1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1" fillId="12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1" fillId="1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1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5" fontId="2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8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9" fontId="28" fillId="1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2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13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1 2" xfId="21"/>
    <cellStyle name="Accent 1 6" xfId="22"/>
    <cellStyle name="Accent 2 2" xfId="23"/>
    <cellStyle name="Accent 2 7" xfId="24"/>
    <cellStyle name="Accent 3 2" xfId="25"/>
    <cellStyle name="Accent 3 8" xfId="26"/>
    <cellStyle name="Accent 4" xfId="27"/>
    <cellStyle name="Accent 5" xfId="28"/>
    <cellStyle name="Bad 2" xfId="29"/>
    <cellStyle name="Bad 9" xfId="30"/>
    <cellStyle name="Dziesiętny 10" xfId="31"/>
    <cellStyle name="Dziesiętny 11" xfId="32"/>
    <cellStyle name="Dziesiętny 11 2" xfId="33"/>
    <cellStyle name="Dziesiętny 2" xfId="34"/>
    <cellStyle name="Dziesiętny 2 2" xfId="35"/>
    <cellStyle name="Dziesiętny 2 3" xfId="36"/>
    <cellStyle name="Dziesiętny 2 3 2" xfId="37"/>
    <cellStyle name="Dziesiętny 2 4" xfId="38"/>
    <cellStyle name="Dziesiętny 2 5" xfId="39"/>
    <cellStyle name="Dziesiętny 3" xfId="40"/>
    <cellStyle name="Dziesiętny 3 2" xfId="41"/>
    <cellStyle name="Dziesiętny 3 3" xfId="42"/>
    <cellStyle name="Dziesiętny 3 3 2" xfId="43"/>
    <cellStyle name="Dziesiętny 3 4" xfId="44"/>
    <cellStyle name="Dziesiętny 4" xfId="45"/>
    <cellStyle name="Dziesiętny 5" xfId="46"/>
    <cellStyle name="Dziesiętny 5 2" xfId="47"/>
    <cellStyle name="Dziesiętny 5 3" xfId="48"/>
    <cellStyle name="Dziesiętny 6" xfId="49"/>
    <cellStyle name="Dziesiętny 7" xfId="50"/>
    <cellStyle name="Dziesiętny 8" xfId="51"/>
    <cellStyle name="Dziesiętny 9" xfId="52"/>
    <cellStyle name="Error 10" xfId="53"/>
    <cellStyle name="Error 2" xfId="54"/>
    <cellStyle name="Footnote 11" xfId="55"/>
    <cellStyle name="Footnote 2" xfId="56"/>
    <cellStyle name="Good 12" xfId="57"/>
    <cellStyle name="Good 2" xfId="58"/>
    <cellStyle name="Heading 1 14" xfId="59"/>
    <cellStyle name="Heading 1 2" xfId="60"/>
    <cellStyle name="Heading 13" xfId="61"/>
    <cellStyle name="Heading 2 15" xfId="62"/>
    <cellStyle name="Heading 2 2" xfId="63"/>
    <cellStyle name="Heading 3" xfId="64"/>
    <cellStyle name="Heading 3 2" xfId="65"/>
    <cellStyle name="Heading 4" xfId="66"/>
    <cellStyle name="Heading 5" xfId="67"/>
    <cellStyle name="Hyperlink 16" xfId="68"/>
    <cellStyle name="Hyperlink 2" xfId="69"/>
    <cellStyle name="Nagłówek 1 2" xfId="70"/>
    <cellStyle name="Nagłówek 1 2 2" xfId="71"/>
    <cellStyle name="Nagłówek1" xfId="72"/>
    <cellStyle name="Neutral 17" xfId="73"/>
    <cellStyle name="Neutral 2" xfId="74"/>
    <cellStyle name="Normalny 10" xfId="75"/>
    <cellStyle name="Normalny 10 2" xfId="76"/>
    <cellStyle name="Normalny 11" xfId="77"/>
    <cellStyle name="Normalny 12" xfId="78"/>
    <cellStyle name="Normalny 12 2" xfId="79"/>
    <cellStyle name="Normalny 15 2" xfId="80"/>
    <cellStyle name="Normalny 18" xfId="81"/>
    <cellStyle name="Normalny 19" xfId="82"/>
    <cellStyle name="Normalny 19 2" xfId="83"/>
    <cellStyle name="Normalny 2" xfId="84"/>
    <cellStyle name="Normalny 2 10" xfId="85"/>
    <cellStyle name="Normalny 2 2" xfId="86"/>
    <cellStyle name="Normalny 2 2 2" xfId="87"/>
    <cellStyle name="Normalny 2 3" xfId="88"/>
    <cellStyle name="Normalny 2 3 2" xfId="89"/>
    <cellStyle name="Normalny 2 3 3" xfId="90"/>
    <cellStyle name="Normalny 2 4" xfId="91"/>
    <cellStyle name="Normalny 2 4 2" xfId="92"/>
    <cellStyle name="Normalny 2 5" xfId="93"/>
    <cellStyle name="Normalny 2 6" xfId="94"/>
    <cellStyle name="Normalny 3" xfId="95"/>
    <cellStyle name="Normalny 3 2" xfId="96"/>
    <cellStyle name="Normalny 3 2 2" xfId="97"/>
    <cellStyle name="Normalny 3 3" xfId="98"/>
    <cellStyle name="Normalny 3 3 2" xfId="99"/>
    <cellStyle name="Normalny 3 4" xfId="100"/>
    <cellStyle name="Normalny 4" xfId="101"/>
    <cellStyle name="Normalny 4 2" xfId="102"/>
    <cellStyle name="Normalny 4 2 2" xfId="103"/>
    <cellStyle name="Normalny 4 2 2 2" xfId="104"/>
    <cellStyle name="Normalny 4 2 2 2 2" xfId="105"/>
    <cellStyle name="Normalny 4 2 2 3" xfId="106"/>
    <cellStyle name="Normalny 4 2 3" xfId="107"/>
    <cellStyle name="Normalny 4 3" xfId="108"/>
    <cellStyle name="Normalny 4 5" xfId="109"/>
    <cellStyle name="Normalny 5" xfId="110"/>
    <cellStyle name="Normalny 5 2" xfId="111"/>
    <cellStyle name="Normalny 6" xfId="112"/>
    <cellStyle name="Normalny 6 2" xfId="113"/>
    <cellStyle name="Normalny 6 3" xfId="114"/>
    <cellStyle name="Normalny 7" xfId="115"/>
    <cellStyle name="Normalny 7 2" xfId="116"/>
    <cellStyle name="Normalny 8" xfId="117"/>
    <cellStyle name="Normalny 8 2" xfId="118"/>
    <cellStyle name="Normalny 9" xfId="119"/>
    <cellStyle name="Note 18" xfId="120"/>
    <cellStyle name="Note 2" xfId="121"/>
    <cellStyle name="Procentowy 2" xfId="122"/>
    <cellStyle name="Procentowy 2 2" xfId="123"/>
    <cellStyle name="Procentowy 2 3" xfId="124"/>
    <cellStyle name="Procentowy 2 3 2" xfId="125"/>
    <cellStyle name="Procentowy 3" xfId="126"/>
    <cellStyle name="Procentowy 3 2" xfId="127"/>
    <cellStyle name="Procentowy 3 3" xfId="128"/>
    <cellStyle name="Procentowy 3 3 2" xfId="129"/>
    <cellStyle name="Procentowy 4" xfId="130"/>
    <cellStyle name="Procentowy 4 2" xfId="131"/>
    <cellStyle name="Result 19" xfId="132"/>
    <cellStyle name="Result 4" xfId="133"/>
    <cellStyle name="Result 4 2" xfId="134"/>
    <cellStyle name="Status 2" xfId="135"/>
    <cellStyle name="Status 20" xfId="136"/>
    <cellStyle name="TableStyleLight1" xfId="137"/>
    <cellStyle name="Tekst objaśnienia 4" xfId="138"/>
    <cellStyle name="Text 2" xfId="139"/>
    <cellStyle name="Text 21" xfId="140"/>
    <cellStyle name="Walutowy 2" xfId="141"/>
    <cellStyle name="Warning 2" xfId="142"/>
    <cellStyle name="Warning 22" xfId="143"/>
    <cellStyle name="Wynik2" xfId="144"/>
    <cellStyle name="Wynik2 2" xfId="145"/>
    <cellStyle name="Wynik2 2 2" xfId="146"/>
    <cellStyle name="Wynik2 3" xfId="147"/>
  </cellStyles>
  <dxfs count="7">
    <dxf>
      <fill>
        <patternFill patternType="solid">
          <fgColor rgb="FF92D050"/>
          <bgColor rgb="FF000000"/>
        </patternFill>
      </fill>
    </dxf>
    <dxf>
      <fill>
        <patternFill patternType="solid">
          <fgColor rgb="FFB3A2C7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DDDDD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fgColor rgb="FFFFC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ela2_2" displayName="Tabela2_2" ref="A4:AO68" headerRowCount="1" totalsRowCount="0" totalsRowShown="0">
  <tableColumns count="41">
    <tableColumn id="1" name="L.p."/>
    <tableColumn id="2" name="Nabywca "/>
    <tableColumn id="3" name="NIP Nabywcy"/>
    <tableColumn id="4" name="Adres nabywcy"/>
    <tableColumn id="5" name="Odbiorca"/>
    <tableColumn id="6" name="Adres do faktury"/>
    <tableColumn id="7" name="Nazwa punktu poboru"/>
    <tableColumn id="8" name="Miejscowość"/>
    <tableColumn id="9" name="Ulica"/>
    <tableColumn id="10" name="Nr"/>
    <tableColumn id="11" name="Kod"/>
    <tableColumn id="12" name="Poczta"/>
    <tableColumn id="13" name="Numer PPE"/>
    <tableColumn id="14" name="Numer ewidencyjny OSD"/>
    <tableColumn id="15" name="Numer licznika"/>
    <tableColumn id="16" name="Obecna Taryfa"/>
    <tableColumn id="17" name="Moc umowna"/>
    <tableColumn id="18" name="Czas trwania umowy (miesiące)"/>
    <tableColumn id="19" name="Strefa szczyt dzienna (2025)"/>
    <tableColumn id="20" name="Strefa poza szczyt nocna (2025)"/>
    <tableColumn id="21" name="Reszta doby (2025)"/>
    <tableColumn id="22" name="Suma Prognozowanego zużycia (2025)"/>
    <tableColumn id="23" name="Strefa szczyt dzienna (2026)"/>
    <tableColumn id="24" name="Strefa poza szczyt nocna (2026)"/>
    <tableColumn id="25" name="Reszta doby (2026)"/>
    <tableColumn id="26" name="Suma Prognozowanego zużycia  (2026)"/>
    <tableColumn id="27" name="Strefa szczyt dzienna (2027)"/>
    <tableColumn id="28" name="Strefa poza szczyt nocna (2027)"/>
    <tableColumn id="29" name="Reszta doby (2027)"/>
    <tableColumn id="30" name="Suma Prognozowanego zużycia  (2027)"/>
    <tableColumn id="31" name="Łączne zużycie (suma)"/>
    <tableColumn id="32" name="Nazwa lokalnego OSD "/>
    <tableColumn id="33" name="Pierwsza/ Kolejna zmiana sprzedawcy"/>
    <tableColumn id="34" name="Aktualny sprzedawca "/>
    <tableColumn id="35" name="Rodzaj umowy"/>
    <tableColumn id="36" name="Okres wypowiedzenia"/>
    <tableColumn id="37" name="Okres obowiązywania umowy"/>
    <tableColumn id="38" name="Złożone wypowiedzenie"/>
    <tableColumn id="39" name="Rozpoczęcie sprzedaży"/>
    <tableColumn id="40" name="Zakończenie sprzedaży"/>
    <tableColumn id="41" name="Uwagi"/>
  </tableColumns>
</table>
</file>

<file path=xl/tables/table2.xml><?xml version="1.0" encoding="utf-8"?>
<table xmlns="http://schemas.openxmlformats.org/spreadsheetml/2006/main" id="2" name="Tabela2_3" displayName="Tabela2_3" ref="A4:AO63" headerRowCount="1" totalsRowCount="0" totalsRowShown="0">
  <tableColumns count="41">
    <tableColumn id="1" name="L.p."/>
    <tableColumn id="2" name="Nabywca "/>
    <tableColumn id="3" name="NIP Nabywcy"/>
    <tableColumn id="4" name="Adres nabywcy"/>
    <tableColumn id="5" name="Odbiorca"/>
    <tableColumn id="6" name="Adres do faktury"/>
    <tableColumn id="7" name="Nazwa punktu poboru"/>
    <tableColumn id="8" name="Miejscowość"/>
    <tableColumn id="9" name="Ulica"/>
    <tableColumn id="10" name="Nr"/>
    <tableColumn id="11" name="Kod"/>
    <tableColumn id="12" name="Poczta"/>
    <tableColumn id="13" name="Numer PPE"/>
    <tableColumn id="14" name="Numer ewidencyjny OSD"/>
    <tableColumn id="15" name="Numer licznika"/>
    <tableColumn id="16" name="Obecna Taryfa"/>
    <tableColumn id="17" name="Moc umowna"/>
    <tableColumn id="18" name="Czas trwania umowy (miesiące)"/>
    <tableColumn id="19" name="Strefa szczyt dzienna (2025)2"/>
    <tableColumn id="20" name="Strefa poza szczyt nocna (2025)3"/>
    <tableColumn id="21" name="Reszta doby (2025)4"/>
    <tableColumn id="22" name="Suma Prognozowanego zużycia (2025)5"/>
    <tableColumn id="23" name="Strefa szczyt dzienna (2026)"/>
    <tableColumn id="24" name="Strefa poza szczyt nocna (2026)"/>
    <tableColumn id="25" name="Reszta doby (2026)"/>
    <tableColumn id="26" name="Suma Prognozowanego zużycia  (2026)"/>
    <tableColumn id="27" name="Strefa szczyt dzienna (2027)"/>
    <tableColumn id="28" name="Strefa poza szczyt nocna (2027)"/>
    <tableColumn id="29" name="Reszta doby (2027)"/>
    <tableColumn id="30" name="Suma Prognozowanego zużycia  (2027)"/>
    <tableColumn id="31" name="Łączne zużycie (suma)"/>
    <tableColumn id="32" name="Nazwa lokalnego OSD "/>
    <tableColumn id="33" name="Pierwsza/ Kolejna zmiana sprzedawcy"/>
    <tableColumn id="34" name="Aktualny sprzedawca "/>
    <tableColumn id="35" name="Rodzaj umowy"/>
    <tableColumn id="36" name="Okres wypowiedzenia"/>
    <tableColumn id="37" name="Okres obowiązywania umowy"/>
    <tableColumn id="38" name="Złożone wypowiedzenie"/>
    <tableColumn id="39" name="Rozpoczęcie sprzedaży"/>
    <tableColumn id="40" name="Zakończenie sprzedaży"/>
    <tableColumn id="41" name="Uwagi"/>
  </tableColumns>
</table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AO635"/>
  <sheetViews>
    <sheetView showFormulas="false" showGridLines="true" showRowColHeaders="true" showZeros="true" rightToLeft="false" tabSelected="false" showOutlineSymbols="true" defaultGridColor="true" view="normal" topLeftCell="A79" colorId="64" zoomScale="85" zoomScaleNormal="85" zoomScalePageLayoutView="100" workbookViewId="0">
      <selection pane="topLeft" activeCell="AO235" activeCellId="1" sqref="F675:F679 AO235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8"/>
    <col collapsed="false" customWidth="true" hidden="false" outlineLevel="0" max="2" min="2" style="1" width="33.83"/>
    <col collapsed="false" customWidth="true" hidden="false" outlineLevel="0" max="3" min="3" style="1" width="14.33"/>
    <col collapsed="false" customWidth="true" hidden="false" outlineLevel="0" max="4" min="4" style="1" width="39.51"/>
    <col collapsed="false" customWidth="true" hidden="false" outlineLevel="0" max="5" min="5" style="1" width="104.34"/>
    <col collapsed="false" customWidth="true" hidden="false" outlineLevel="0" max="6" min="6" style="1" width="39.33"/>
    <col collapsed="false" customWidth="true" hidden="false" outlineLevel="0" max="7" min="7" style="1" width="22.67"/>
    <col collapsed="false" customWidth="true" hidden="false" outlineLevel="0" max="8" min="8" style="1" width="23.83"/>
    <col collapsed="false" customWidth="true" hidden="false" outlineLevel="0" max="9" min="9" style="1" width="24.67"/>
    <col collapsed="false" customWidth="false" hidden="false" outlineLevel="0" max="10" min="10" style="1" width="15"/>
    <col collapsed="false" customWidth="true" hidden="false" outlineLevel="0" max="11" min="11" style="1" width="9.16"/>
    <col collapsed="false" customWidth="true" hidden="false" outlineLevel="0" max="12" min="12" style="1" width="18.16"/>
    <col collapsed="false" customWidth="true" hidden="false" outlineLevel="0" max="13" min="13" style="1" width="31.83"/>
    <col collapsed="false" customWidth="true" hidden="false" outlineLevel="0" max="14" min="14" style="1" width="26"/>
    <col collapsed="false" customWidth="true" hidden="false" outlineLevel="0" max="15" min="15" style="1" width="23.33"/>
    <col collapsed="false" customWidth="true" hidden="false" outlineLevel="0" max="16" min="16" style="1" width="8.16"/>
    <col collapsed="false" customWidth="true" hidden="false" outlineLevel="0" max="17" min="17" style="1" width="6"/>
    <col collapsed="false" customWidth="true" hidden="false" outlineLevel="0" max="18" min="18" style="1" width="9.67"/>
    <col collapsed="false" customWidth="true" hidden="false" outlineLevel="0" max="30" min="19" style="1" width="21.16"/>
    <col collapsed="false" customWidth="true" hidden="false" outlineLevel="0" max="31" min="31" style="1" width="22.67"/>
    <col collapsed="false" customWidth="true" hidden="false" outlineLevel="0" max="32" min="32" style="1" width="26.16"/>
    <col collapsed="false" customWidth="true" hidden="false" outlineLevel="0" max="33" min="33" style="1" width="17.83"/>
    <col collapsed="false" customWidth="true" hidden="false" outlineLevel="0" max="34" min="34" style="1" width="26.83"/>
    <col collapsed="false" customWidth="true" hidden="false" outlineLevel="0" max="35" min="35" style="1" width="16"/>
    <col collapsed="false" customWidth="true" hidden="false" outlineLevel="0" max="36" min="36" style="1" width="18.16"/>
    <col collapsed="false" customWidth="true" hidden="false" outlineLevel="0" max="37" min="37" style="1" width="16.16"/>
    <col collapsed="false" customWidth="true" hidden="false" outlineLevel="0" max="38" min="38" style="1" width="19.83"/>
    <col collapsed="false" customWidth="false" hidden="false" outlineLevel="0" max="40" min="39" style="1" width="15"/>
    <col collapsed="false" customWidth="true" hidden="false" outlineLevel="0" max="41" min="41" style="1" width="102.16"/>
    <col collapsed="false" customWidth="false" hidden="false" outlineLevel="0" max="1016" min="42" style="1" width="15"/>
    <col collapsed="false" customWidth="true" hidden="false" outlineLevel="0" max="1020" min="1017" style="1" width="11.5"/>
    <col collapsed="false" customWidth="true" hidden="false" outlineLevel="0" max="1024" min="1021" style="1" width="9.16"/>
    <col collapsed="false" customWidth="false" hidden="false" outlineLevel="0" max="16380" min="1025" style="1" width="15"/>
    <col collapsed="false" customWidth="true" hidden="false" outlineLevel="0" max="16384" min="16381" style="1" width="11.5"/>
  </cols>
  <sheetData>
    <row r="2" customFormat="false" ht="15" hidden="false" customHeight="true" outlineLevel="0" collapsed="false">
      <c r="B2" s="2" t="s">
        <v>0</v>
      </c>
      <c r="C2" s="2"/>
      <c r="D2" s="2"/>
      <c r="E2" s="2"/>
      <c r="F2" s="2"/>
      <c r="S2" s="3" t="s">
        <v>1</v>
      </c>
      <c r="T2" s="3"/>
      <c r="U2" s="3"/>
      <c r="V2" s="3"/>
      <c r="W2" s="3" t="s">
        <v>1</v>
      </c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customFormat="false" ht="15.75" hidden="false" customHeight="true" outlineLevel="0" collapsed="false">
      <c r="B3" s="2"/>
      <c r="C3" s="2"/>
      <c r="D3" s="2"/>
      <c r="E3" s="2"/>
      <c r="F3" s="2"/>
      <c r="S3" s="3" t="s">
        <v>2</v>
      </c>
      <c r="T3" s="3" t="s">
        <v>3</v>
      </c>
      <c r="U3" s="3" t="s">
        <v>4</v>
      </c>
      <c r="V3" s="5" t="n">
        <v>46022</v>
      </c>
      <c r="W3" s="3" t="s">
        <v>2</v>
      </c>
      <c r="X3" s="3" t="s">
        <v>5</v>
      </c>
      <c r="Y3" s="3" t="s">
        <v>4</v>
      </c>
      <c r="Z3" s="5" t="n">
        <v>46387</v>
      </c>
      <c r="AA3" s="3" t="s">
        <v>2</v>
      </c>
      <c r="AB3" s="3" t="s">
        <v>6</v>
      </c>
      <c r="AC3" s="3" t="s">
        <v>4</v>
      </c>
      <c r="AD3" s="5" t="n">
        <v>46752</v>
      </c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customFormat="false" ht="59.25" hidden="false" customHeight="true" outlineLevel="0" collapsed="false">
      <c r="A4" s="6" t="s">
        <v>7</v>
      </c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21</v>
      </c>
      <c r="P4" s="6" t="s">
        <v>22</v>
      </c>
      <c r="Q4" s="6" t="s">
        <v>23</v>
      </c>
      <c r="R4" s="6" t="s">
        <v>24</v>
      </c>
      <c r="S4" s="3" t="s">
        <v>25</v>
      </c>
      <c r="T4" s="3" t="s">
        <v>26</v>
      </c>
      <c r="U4" s="3" t="s">
        <v>27</v>
      </c>
      <c r="V4" s="7" t="s">
        <v>28</v>
      </c>
      <c r="W4" s="3" t="s">
        <v>29</v>
      </c>
      <c r="X4" s="3" t="s">
        <v>30</v>
      </c>
      <c r="Y4" s="3" t="s">
        <v>31</v>
      </c>
      <c r="Z4" s="7" t="s">
        <v>32</v>
      </c>
      <c r="AA4" s="3" t="s">
        <v>33</v>
      </c>
      <c r="AB4" s="3" t="s">
        <v>34</v>
      </c>
      <c r="AC4" s="3" t="s">
        <v>35</v>
      </c>
      <c r="AD4" s="7" t="s">
        <v>36</v>
      </c>
      <c r="AE4" s="7" t="s">
        <v>37</v>
      </c>
      <c r="AF4" s="3" t="s">
        <v>38</v>
      </c>
      <c r="AG4" s="3" t="s">
        <v>39</v>
      </c>
      <c r="AH4" s="3" t="s">
        <v>40</v>
      </c>
      <c r="AI4" s="3" t="s">
        <v>41</v>
      </c>
      <c r="AJ4" s="3" t="s">
        <v>42</v>
      </c>
      <c r="AK4" s="3" t="s">
        <v>43</v>
      </c>
      <c r="AL4" s="3" t="s">
        <v>44</v>
      </c>
      <c r="AM4" s="3" t="s">
        <v>45</v>
      </c>
      <c r="AN4" s="3" t="s">
        <v>46</v>
      </c>
      <c r="AO4" s="3" t="s">
        <v>47</v>
      </c>
    </row>
    <row r="5" customFormat="false" ht="12.75" hidden="false" customHeight="false" outlineLevel="0" collapsed="false">
      <c r="A5" s="8" t="n">
        <v>1</v>
      </c>
      <c r="B5" s="8" t="s">
        <v>48</v>
      </c>
      <c r="C5" s="9" t="n">
        <v>7962929257</v>
      </c>
      <c r="D5" s="8" t="s">
        <v>49</v>
      </c>
      <c r="E5" s="8" t="s">
        <v>48</v>
      </c>
      <c r="F5" s="8" t="s">
        <v>49</v>
      </c>
      <c r="G5" s="8" t="s">
        <v>50</v>
      </c>
      <c r="H5" s="8" t="s">
        <v>51</v>
      </c>
      <c r="I5" s="3"/>
      <c r="J5" s="8"/>
      <c r="K5" s="8" t="s">
        <v>52</v>
      </c>
      <c r="L5" s="8" t="s">
        <v>53</v>
      </c>
      <c r="M5" s="10" t="s">
        <v>54</v>
      </c>
      <c r="N5" s="8"/>
      <c r="O5" s="8" t="n">
        <v>31370815</v>
      </c>
      <c r="P5" s="8" t="s">
        <v>55</v>
      </c>
      <c r="Q5" s="8" t="n">
        <v>1</v>
      </c>
      <c r="R5" s="8" t="n">
        <v>24</v>
      </c>
      <c r="S5" s="11" t="n">
        <v>1400</v>
      </c>
      <c r="T5" s="11"/>
      <c r="U5" s="11"/>
      <c r="V5" s="12" t="n">
        <f aca="false">SUM(Tabela2_2[[#This Row],[Strefa szczyt dzienna (2025)]:[Reszta doby (2025)]])</f>
        <v>1400</v>
      </c>
      <c r="W5" s="13" t="n">
        <f aca="false">Tabela2_2[[#This Row],[Strefa szczyt dzienna (2025)]]</f>
        <v>1400</v>
      </c>
      <c r="X5" s="13" t="n">
        <f aca="false">Tabela2_2[[#This Row],[Strefa poza szczyt nocna (2025)]]</f>
        <v>0</v>
      </c>
      <c r="Y5" s="13" t="n">
        <f aca="false">Tabela2_2[[#This Row],[Reszta doby (2025)]]</f>
        <v>0</v>
      </c>
      <c r="Z5" s="12" t="n">
        <f aca="false">SUM(W5:Y5)</f>
        <v>1400</v>
      </c>
      <c r="AA5" s="14" t="s">
        <v>56</v>
      </c>
      <c r="AB5" s="14" t="s">
        <v>56</v>
      </c>
      <c r="AC5" s="14" t="s">
        <v>56</v>
      </c>
      <c r="AD5" s="12" t="n">
        <f aca="false">SUM(AA5:AC5)</f>
        <v>0</v>
      </c>
      <c r="AE5" s="12" t="n">
        <f aca="false">V5+Z5+AD5</f>
        <v>2800</v>
      </c>
      <c r="AF5" s="15" t="s">
        <v>57</v>
      </c>
      <c r="AG5" s="15" t="s">
        <v>58</v>
      </c>
      <c r="AH5" s="15" t="s">
        <v>59</v>
      </c>
      <c r="AI5" s="15" t="s">
        <v>60</v>
      </c>
      <c r="AJ5" s="15" t="s">
        <v>61</v>
      </c>
      <c r="AK5" s="8" t="s">
        <v>62</v>
      </c>
      <c r="AL5" s="8" t="s">
        <v>61</v>
      </c>
      <c r="AM5" s="8" t="s">
        <v>63</v>
      </c>
      <c r="AN5" s="16" t="n">
        <v>46387</v>
      </c>
      <c r="AO5" s="17"/>
    </row>
    <row r="6" customFormat="false" ht="12.75" hidden="false" customHeight="false" outlineLevel="0" collapsed="false">
      <c r="A6" s="8" t="n">
        <v>2</v>
      </c>
      <c r="B6" s="8" t="s">
        <v>48</v>
      </c>
      <c r="C6" s="9" t="n">
        <v>7962929257</v>
      </c>
      <c r="D6" s="8" t="s">
        <v>49</v>
      </c>
      <c r="E6" s="8" t="s">
        <v>48</v>
      </c>
      <c r="F6" s="8" t="s">
        <v>49</v>
      </c>
      <c r="G6" s="8" t="s">
        <v>50</v>
      </c>
      <c r="H6" s="8" t="s">
        <v>64</v>
      </c>
      <c r="I6" s="3"/>
      <c r="J6" s="8"/>
      <c r="K6" s="8" t="s">
        <v>52</v>
      </c>
      <c r="L6" s="8" t="s">
        <v>53</v>
      </c>
      <c r="M6" s="10" t="s">
        <v>65</v>
      </c>
      <c r="N6" s="8"/>
      <c r="O6" s="8" t="n">
        <v>92152410</v>
      </c>
      <c r="P6" s="8" t="s">
        <v>66</v>
      </c>
      <c r="Q6" s="8" t="n">
        <v>4</v>
      </c>
      <c r="R6" s="8" t="n">
        <v>24</v>
      </c>
      <c r="S6" s="11" t="n">
        <v>1200</v>
      </c>
      <c r="T6" s="11" t="n">
        <v>1200</v>
      </c>
      <c r="U6" s="11"/>
      <c r="V6" s="12" t="n">
        <f aca="false">SUM(Tabela2_2[[#This Row],[Strefa szczyt dzienna (2025)]:[Reszta doby (2025)]])</f>
        <v>2400</v>
      </c>
      <c r="W6" s="13" t="n">
        <f aca="false">Tabela2_2[[#This Row],[Strefa szczyt dzienna (2025)]]</f>
        <v>1200</v>
      </c>
      <c r="X6" s="13" t="n">
        <f aca="false">Tabela2_2[[#This Row],[Strefa poza szczyt nocna (2025)]]</f>
        <v>1200</v>
      </c>
      <c r="Y6" s="13" t="n">
        <f aca="false">Tabela2_2[[#This Row],[Reszta doby (2025)]]</f>
        <v>0</v>
      </c>
      <c r="Z6" s="12" t="n">
        <f aca="false">SUM(W6:Y6)</f>
        <v>2400</v>
      </c>
      <c r="AA6" s="14" t="s">
        <v>56</v>
      </c>
      <c r="AB6" s="14" t="s">
        <v>56</v>
      </c>
      <c r="AC6" s="14" t="s">
        <v>56</v>
      </c>
      <c r="AD6" s="12" t="n">
        <f aca="false">SUM(AA6:AC6)</f>
        <v>0</v>
      </c>
      <c r="AE6" s="12" t="n">
        <f aca="false">V6+Z6+AD6</f>
        <v>4800</v>
      </c>
      <c r="AF6" s="15" t="s">
        <v>57</v>
      </c>
      <c r="AG6" s="15" t="s">
        <v>58</v>
      </c>
      <c r="AH6" s="15" t="s">
        <v>59</v>
      </c>
      <c r="AI6" s="15" t="s">
        <v>60</v>
      </c>
      <c r="AJ6" s="15" t="s">
        <v>61</v>
      </c>
      <c r="AK6" s="8" t="s">
        <v>62</v>
      </c>
      <c r="AL6" s="8" t="s">
        <v>61</v>
      </c>
      <c r="AM6" s="8" t="s">
        <v>63</v>
      </c>
      <c r="AN6" s="16" t="n">
        <v>46387</v>
      </c>
      <c r="AO6" s="17"/>
    </row>
    <row r="7" customFormat="false" ht="12.75" hidden="false" customHeight="false" outlineLevel="0" collapsed="false">
      <c r="A7" s="8" t="n">
        <v>3</v>
      </c>
      <c r="B7" s="8" t="s">
        <v>48</v>
      </c>
      <c r="C7" s="9" t="n">
        <v>7962929257</v>
      </c>
      <c r="D7" s="8" t="s">
        <v>49</v>
      </c>
      <c r="E7" s="8" t="s">
        <v>48</v>
      </c>
      <c r="F7" s="8" t="s">
        <v>49</v>
      </c>
      <c r="G7" s="8" t="s">
        <v>50</v>
      </c>
      <c r="H7" s="8" t="s">
        <v>67</v>
      </c>
      <c r="I7" s="8"/>
      <c r="J7" s="8"/>
      <c r="K7" s="8" t="s">
        <v>52</v>
      </c>
      <c r="L7" s="8" t="s">
        <v>53</v>
      </c>
      <c r="M7" s="10" t="s">
        <v>68</v>
      </c>
      <c r="N7" s="8"/>
      <c r="O7" s="8" t="s">
        <v>69</v>
      </c>
      <c r="P7" s="8" t="s">
        <v>66</v>
      </c>
      <c r="Q7" s="8" t="n">
        <v>2</v>
      </c>
      <c r="R7" s="8" t="n">
        <v>24</v>
      </c>
      <c r="S7" s="11" t="n">
        <v>1000</v>
      </c>
      <c r="T7" s="11" t="n">
        <v>1000</v>
      </c>
      <c r="U7" s="11"/>
      <c r="V7" s="12" t="n">
        <f aca="false">SUM(Tabela2_2[[#This Row],[Strefa szczyt dzienna (2025)]:[Reszta doby (2025)]])</f>
        <v>2000</v>
      </c>
      <c r="W7" s="13" t="n">
        <f aca="false">Tabela2_2[[#This Row],[Strefa szczyt dzienna (2025)]]</f>
        <v>1000</v>
      </c>
      <c r="X7" s="13" t="n">
        <f aca="false">Tabela2_2[[#This Row],[Strefa poza szczyt nocna (2025)]]</f>
        <v>1000</v>
      </c>
      <c r="Y7" s="13" t="n">
        <f aca="false">Tabela2_2[[#This Row],[Reszta doby (2025)]]</f>
        <v>0</v>
      </c>
      <c r="Z7" s="12" t="n">
        <f aca="false">SUM(W7:Y7)</f>
        <v>2000</v>
      </c>
      <c r="AA7" s="14" t="s">
        <v>56</v>
      </c>
      <c r="AB7" s="14" t="s">
        <v>56</v>
      </c>
      <c r="AC7" s="14" t="s">
        <v>56</v>
      </c>
      <c r="AD7" s="12" t="n">
        <f aca="false">SUM(AA7:AC7)</f>
        <v>0</v>
      </c>
      <c r="AE7" s="12" t="n">
        <f aca="false">V7+Z7+AD7</f>
        <v>4000</v>
      </c>
      <c r="AF7" s="15" t="s">
        <v>57</v>
      </c>
      <c r="AG7" s="15" t="s">
        <v>58</v>
      </c>
      <c r="AH7" s="15" t="s">
        <v>59</v>
      </c>
      <c r="AI7" s="15" t="s">
        <v>60</v>
      </c>
      <c r="AJ7" s="15" t="s">
        <v>61</v>
      </c>
      <c r="AK7" s="8" t="s">
        <v>62</v>
      </c>
      <c r="AL7" s="8" t="s">
        <v>61</v>
      </c>
      <c r="AM7" s="8" t="s">
        <v>63</v>
      </c>
      <c r="AN7" s="16" t="n">
        <v>46387</v>
      </c>
      <c r="AO7" s="17"/>
    </row>
    <row r="8" customFormat="false" ht="12.75" hidden="false" customHeight="false" outlineLevel="0" collapsed="false">
      <c r="A8" s="8" t="n">
        <v>4</v>
      </c>
      <c r="B8" s="8" t="s">
        <v>48</v>
      </c>
      <c r="C8" s="9" t="n">
        <v>7962929257</v>
      </c>
      <c r="D8" s="8" t="s">
        <v>49</v>
      </c>
      <c r="E8" s="8" t="s">
        <v>48</v>
      </c>
      <c r="F8" s="8" t="s">
        <v>49</v>
      </c>
      <c r="G8" s="8" t="s">
        <v>50</v>
      </c>
      <c r="H8" s="8" t="s">
        <v>70</v>
      </c>
      <c r="I8" s="8"/>
      <c r="J8" s="8"/>
      <c r="K8" s="8" t="s">
        <v>52</v>
      </c>
      <c r="L8" s="8" t="s">
        <v>53</v>
      </c>
      <c r="M8" s="10" t="s">
        <v>71</v>
      </c>
      <c r="N8" s="8"/>
      <c r="O8" s="8" t="s">
        <v>72</v>
      </c>
      <c r="P8" s="8" t="s">
        <v>66</v>
      </c>
      <c r="Q8" s="8" t="n">
        <v>3</v>
      </c>
      <c r="R8" s="8" t="n">
        <v>24</v>
      </c>
      <c r="S8" s="11" t="n">
        <v>1500</v>
      </c>
      <c r="T8" s="11" t="n">
        <v>1500</v>
      </c>
      <c r="U8" s="11"/>
      <c r="V8" s="12" t="n">
        <f aca="false">SUM(Tabela2_2[[#This Row],[Strefa szczyt dzienna (2025)]:[Reszta doby (2025)]])</f>
        <v>3000</v>
      </c>
      <c r="W8" s="13" t="n">
        <f aca="false">Tabela2_2[[#This Row],[Strefa szczyt dzienna (2025)]]</f>
        <v>1500</v>
      </c>
      <c r="X8" s="13" t="n">
        <f aca="false">Tabela2_2[[#This Row],[Strefa poza szczyt nocna (2025)]]</f>
        <v>1500</v>
      </c>
      <c r="Y8" s="13" t="n">
        <f aca="false">Tabela2_2[[#This Row],[Reszta doby (2025)]]</f>
        <v>0</v>
      </c>
      <c r="Z8" s="12" t="n">
        <f aca="false">SUM(W8:Y8)</f>
        <v>3000</v>
      </c>
      <c r="AA8" s="14" t="s">
        <v>56</v>
      </c>
      <c r="AB8" s="14" t="s">
        <v>56</v>
      </c>
      <c r="AC8" s="14" t="s">
        <v>56</v>
      </c>
      <c r="AD8" s="12" t="n">
        <f aca="false">SUM(AA8:AC8)</f>
        <v>0</v>
      </c>
      <c r="AE8" s="12" t="n">
        <f aca="false">V8+Z8+AD8</f>
        <v>6000</v>
      </c>
      <c r="AF8" s="15" t="s">
        <v>57</v>
      </c>
      <c r="AG8" s="15" t="s">
        <v>58</v>
      </c>
      <c r="AH8" s="15" t="s">
        <v>59</v>
      </c>
      <c r="AI8" s="15" t="s">
        <v>60</v>
      </c>
      <c r="AJ8" s="15" t="s">
        <v>61</v>
      </c>
      <c r="AK8" s="8" t="s">
        <v>62</v>
      </c>
      <c r="AL8" s="8" t="s">
        <v>61</v>
      </c>
      <c r="AM8" s="8" t="s">
        <v>63</v>
      </c>
      <c r="AN8" s="16" t="n">
        <v>46387</v>
      </c>
      <c r="AO8" s="17"/>
    </row>
    <row r="9" customFormat="false" ht="12.75" hidden="false" customHeight="false" outlineLevel="0" collapsed="false">
      <c r="A9" s="8" t="n">
        <v>5</v>
      </c>
      <c r="B9" s="8" t="s">
        <v>48</v>
      </c>
      <c r="C9" s="9" t="n">
        <v>7962929257</v>
      </c>
      <c r="D9" s="8" t="s">
        <v>49</v>
      </c>
      <c r="E9" s="8" t="s">
        <v>48</v>
      </c>
      <c r="F9" s="8" t="s">
        <v>49</v>
      </c>
      <c r="G9" s="8" t="s">
        <v>50</v>
      </c>
      <c r="H9" s="8" t="s">
        <v>73</v>
      </c>
      <c r="I9" s="3"/>
      <c r="J9" s="8"/>
      <c r="K9" s="8" t="s">
        <v>52</v>
      </c>
      <c r="L9" s="8" t="s">
        <v>53</v>
      </c>
      <c r="M9" s="10" t="s">
        <v>74</v>
      </c>
      <c r="N9" s="8"/>
      <c r="O9" s="8" t="s">
        <v>75</v>
      </c>
      <c r="P9" s="8" t="s">
        <v>66</v>
      </c>
      <c r="Q9" s="8" t="n">
        <v>3</v>
      </c>
      <c r="R9" s="8" t="n">
        <v>24</v>
      </c>
      <c r="S9" s="11" t="n">
        <v>2000</v>
      </c>
      <c r="T9" s="11" t="n">
        <v>2000</v>
      </c>
      <c r="U9" s="11"/>
      <c r="V9" s="12" t="n">
        <f aca="false">SUM(Tabela2_2[[#This Row],[Strefa szczyt dzienna (2025)]:[Reszta doby (2025)]])</f>
        <v>4000</v>
      </c>
      <c r="W9" s="13" t="n">
        <f aca="false">Tabela2_2[[#This Row],[Strefa szczyt dzienna (2025)]]</f>
        <v>2000</v>
      </c>
      <c r="X9" s="13" t="n">
        <f aca="false">Tabela2_2[[#This Row],[Strefa poza szczyt nocna (2025)]]</f>
        <v>2000</v>
      </c>
      <c r="Y9" s="13" t="n">
        <f aca="false">Tabela2_2[[#This Row],[Reszta doby (2025)]]</f>
        <v>0</v>
      </c>
      <c r="Z9" s="12" t="n">
        <f aca="false">SUM(W9:Y9)</f>
        <v>4000</v>
      </c>
      <c r="AA9" s="14" t="s">
        <v>56</v>
      </c>
      <c r="AB9" s="14" t="s">
        <v>56</v>
      </c>
      <c r="AC9" s="14" t="s">
        <v>56</v>
      </c>
      <c r="AD9" s="12" t="n">
        <f aca="false">SUM(AA9:AC9)</f>
        <v>0</v>
      </c>
      <c r="AE9" s="12" t="n">
        <f aca="false">V9+Z9+AD9</f>
        <v>8000</v>
      </c>
      <c r="AF9" s="15" t="s">
        <v>57</v>
      </c>
      <c r="AG9" s="15" t="s">
        <v>58</v>
      </c>
      <c r="AH9" s="15" t="s">
        <v>59</v>
      </c>
      <c r="AI9" s="15" t="s">
        <v>60</v>
      </c>
      <c r="AJ9" s="15" t="s">
        <v>61</v>
      </c>
      <c r="AK9" s="8" t="s">
        <v>62</v>
      </c>
      <c r="AL9" s="8" t="s">
        <v>61</v>
      </c>
      <c r="AM9" s="8" t="s">
        <v>63</v>
      </c>
      <c r="AN9" s="16" t="n">
        <v>46387</v>
      </c>
      <c r="AO9" s="17"/>
    </row>
    <row r="10" customFormat="false" ht="12.75" hidden="false" customHeight="false" outlineLevel="0" collapsed="false">
      <c r="A10" s="8" t="n">
        <v>6</v>
      </c>
      <c r="B10" s="8" t="s">
        <v>48</v>
      </c>
      <c r="C10" s="9" t="n">
        <v>7962929257</v>
      </c>
      <c r="D10" s="8" t="s">
        <v>49</v>
      </c>
      <c r="E10" s="8" t="s">
        <v>48</v>
      </c>
      <c r="F10" s="8" t="s">
        <v>49</v>
      </c>
      <c r="G10" s="8" t="s">
        <v>50</v>
      </c>
      <c r="H10" s="8" t="s">
        <v>76</v>
      </c>
      <c r="I10" s="8"/>
      <c r="J10" s="8"/>
      <c r="K10" s="8" t="s">
        <v>52</v>
      </c>
      <c r="L10" s="8" t="s">
        <v>53</v>
      </c>
      <c r="M10" s="10" t="s">
        <v>77</v>
      </c>
      <c r="N10" s="8"/>
      <c r="O10" s="8" t="s">
        <v>78</v>
      </c>
      <c r="P10" s="8" t="s">
        <v>66</v>
      </c>
      <c r="Q10" s="8" t="n">
        <v>3</v>
      </c>
      <c r="R10" s="8" t="n">
        <v>24</v>
      </c>
      <c r="S10" s="11" t="n">
        <v>2150</v>
      </c>
      <c r="T10" s="11" t="n">
        <v>2150</v>
      </c>
      <c r="U10" s="11"/>
      <c r="V10" s="12" t="n">
        <f aca="false">SUM(Tabela2_2[[#This Row],[Strefa szczyt dzienna (2025)]:[Reszta doby (2025)]])</f>
        <v>4300</v>
      </c>
      <c r="W10" s="13" t="n">
        <f aca="false">Tabela2_2[[#This Row],[Strefa szczyt dzienna (2025)]]</f>
        <v>2150</v>
      </c>
      <c r="X10" s="13" t="n">
        <f aca="false">Tabela2_2[[#This Row],[Strefa poza szczyt nocna (2025)]]</f>
        <v>2150</v>
      </c>
      <c r="Y10" s="13" t="n">
        <f aca="false">Tabela2_2[[#This Row],[Reszta doby (2025)]]</f>
        <v>0</v>
      </c>
      <c r="Z10" s="12" t="n">
        <f aca="false">SUM(W10:Y10)</f>
        <v>4300</v>
      </c>
      <c r="AA10" s="14" t="s">
        <v>56</v>
      </c>
      <c r="AB10" s="14" t="s">
        <v>56</v>
      </c>
      <c r="AC10" s="14" t="s">
        <v>56</v>
      </c>
      <c r="AD10" s="12" t="n">
        <f aca="false">SUM(AA10:AC10)</f>
        <v>0</v>
      </c>
      <c r="AE10" s="12" t="n">
        <f aca="false">V10+Z10+AD10</f>
        <v>8600</v>
      </c>
      <c r="AF10" s="15" t="s">
        <v>57</v>
      </c>
      <c r="AG10" s="15" t="s">
        <v>58</v>
      </c>
      <c r="AH10" s="15" t="s">
        <v>59</v>
      </c>
      <c r="AI10" s="15" t="s">
        <v>60</v>
      </c>
      <c r="AJ10" s="15" t="s">
        <v>61</v>
      </c>
      <c r="AK10" s="8" t="s">
        <v>62</v>
      </c>
      <c r="AL10" s="8" t="s">
        <v>61</v>
      </c>
      <c r="AM10" s="8" t="s">
        <v>63</v>
      </c>
      <c r="AN10" s="16" t="n">
        <v>46387</v>
      </c>
      <c r="AO10" s="17"/>
    </row>
    <row r="11" customFormat="false" ht="12.75" hidden="false" customHeight="false" outlineLevel="0" collapsed="false">
      <c r="A11" s="8" t="n">
        <v>7</v>
      </c>
      <c r="B11" s="8" t="s">
        <v>48</v>
      </c>
      <c r="C11" s="9" t="n">
        <v>7962929257</v>
      </c>
      <c r="D11" s="8" t="s">
        <v>49</v>
      </c>
      <c r="E11" s="8" t="s">
        <v>48</v>
      </c>
      <c r="F11" s="8" t="s">
        <v>49</v>
      </c>
      <c r="G11" s="8" t="s">
        <v>50</v>
      </c>
      <c r="H11" s="8" t="s">
        <v>79</v>
      </c>
      <c r="I11" s="8"/>
      <c r="J11" s="8"/>
      <c r="K11" s="8" t="s">
        <v>52</v>
      </c>
      <c r="L11" s="8" t="s">
        <v>53</v>
      </c>
      <c r="M11" s="10" t="s">
        <v>80</v>
      </c>
      <c r="N11" s="8"/>
      <c r="O11" s="8" t="s">
        <v>81</v>
      </c>
      <c r="P11" s="8" t="s">
        <v>66</v>
      </c>
      <c r="Q11" s="8" t="n">
        <v>3</v>
      </c>
      <c r="R11" s="8" t="n">
        <v>24</v>
      </c>
      <c r="S11" s="11" t="n">
        <v>1350</v>
      </c>
      <c r="T11" s="11" t="n">
        <v>1350</v>
      </c>
      <c r="U11" s="11"/>
      <c r="V11" s="12" t="n">
        <f aca="false">SUM(Tabela2_2[[#This Row],[Strefa szczyt dzienna (2025)]:[Reszta doby (2025)]])</f>
        <v>2700</v>
      </c>
      <c r="W11" s="13" t="n">
        <f aca="false">Tabela2_2[[#This Row],[Strefa szczyt dzienna (2025)]]</f>
        <v>1350</v>
      </c>
      <c r="X11" s="13" t="n">
        <f aca="false">Tabela2_2[[#This Row],[Strefa poza szczyt nocna (2025)]]</f>
        <v>1350</v>
      </c>
      <c r="Y11" s="13" t="n">
        <f aca="false">Tabela2_2[[#This Row],[Reszta doby (2025)]]</f>
        <v>0</v>
      </c>
      <c r="Z11" s="12" t="n">
        <f aca="false">SUM(W11:Y11)</f>
        <v>2700</v>
      </c>
      <c r="AA11" s="14" t="s">
        <v>56</v>
      </c>
      <c r="AB11" s="14" t="s">
        <v>56</v>
      </c>
      <c r="AC11" s="14" t="s">
        <v>56</v>
      </c>
      <c r="AD11" s="12" t="n">
        <f aca="false">SUM(AA11:AC11)</f>
        <v>0</v>
      </c>
      <c r="AE11" s="12" t="n">
        <f aca="false">V11+Z11+AD11</f>
        <v>5400</v>
      </c>
      <c r="AF11" s="15" t="s">
        <v>57</v>
      </c>
      <c r="AG11" s="15" t="s">
        <v>58</v>
      </c>
      <c r="AH11" s="15" t="s">
        <v>59</v>
      </c>
      <c r="AI11" s="15" t="s">
        <v>60</v>
      </c>
      <c r="AJ11" s="15" t="s">
        <v>61</v>
      </c>
      <c r="AK11" s="8" t="s">
        <v>62</v>
      </c>
      <c r="AL11" s="8" t="s">
        <v>61</v>
      </c>
      <c r="AM11" s="8" t="s">
        <v>63</v>
      </c>
      <c r="AN11" s="16" t="n">
        <v>46387</v>
      </c>
      <c r="AO11" s="17"/>
    </row>
    <row r="12" customFormat="false" ht="12.75" hidden="false" customHeight="false" outlineLevel="0" collapsed="false">
      <c r="A12" s="8" t="n">
        <v>8</v>
      </c>
      <c r="B12" s="8" t="s">
        <v>48</v>
      </c>
      <c r="C12" s="9" t="n">
        <v>7962929257</v>
      </c>
      <c r="D12" s="8" t="s">
        <v>49</v>
      </c>
      <c r="E12" s="8" t="s">
        <v>48</v>
      </c>
      <c r="F12" s="8" t="s">
        <v>49</v>
      </c>
      <c r="G12" s="8" t="s">
        <v>50</v>
      </c>
      <c r="H12" s="8" t="s">
        <v>82</v>
      </c>
      <c r="I12" s="8"/>
      <c r="J12" s="8"/>
      <c r="K12" s="8" t="s">
        <v>52</v>
      </c>
      <c r="L12" s="8" t="s">
        <v>53</v>
      </c>
      <c r="M12" s="10" t="s">
        <v>83</v>
      </c>
      <c r="N12" s="8"/>
      <c r="O12" s="8" t="s">
        <v>84</v>
      </c>
      <c r="P12" s="8" t="s">
        <v>66</v>
      </c>
      <c r="Q12" s="8" t="n">
        <v>3</v>
      </c>
      <c r="R12" s="8" t="n">
        <v>24</v>
      </c>
      <c r="S12" s="11" t="n">
        <v>1050</v>
      </c>
      <c r="T12" s="11" t="n">
        <v>1050</v>
      </c>
      <c r="U12" s="11"/>
      <c r="V12" s="12" t="n">
        <f aca="false">SUM(Tabela2_2[[#This Row],[Strefa szczyt dzienna (2025)]:[Reszta doby (2025)]])</f>
        <v>2100</v>
      </c>
      <c r="W12" s="13" t="n">
        <f aca="false">Tabela2_2[[#This Row],[Strefa szczyt dzienna (2025)]]</f>
        <v>1050</v>
      </c>
      <c r="X12" s="13" t="n">
        <f aca="false">Tabela2_2[[#This Row],[Strefa poza szczyt nocna (2025)]]</f>
        <v>1050</v>
      </c>
      <c r="Y12" s="13" t="n">
        <f aca="false">Tabela2_2[[#This Row],[Reszta doby (2025)]]</f>
        <v>0</v>
      </c>
      <c r="Z12" s="12" t="n">
        <f aca="false">SUM(W12:Y12)</f>
        <v>2100</v>
      </c>
      <c r="AA12" s="14" t="s">
        <v>56</v>
      </c>
      <c r="AB12" s="14" t="s">
        <v>56</v>
      </c>
      <c r="AC12" s="14" t="s">
        <v>56</v>
      </c>
      <c r="AD12" s="12" t="n">
        <f aca="false">SUM(AA12:AC12)</f>
        <v>0</v>
      </c>
      <c r="AE12" s="12" t="n">
        <f aca="false">V12+Z12+AD12</f>
        <v>4200</v>
      </c>
      <c r="AF12" s="15" t="s">
        <v>57</v>
      </c>
      <c r="AG12" s="15" t="s">
        <v>58</v>
      </c>
      <c r="AH12" s="15" t="s">
        <v>59</v>
      </c>
      <c r="AI12" s="15" t="s">
        <v>60</v>
      </c>
      <c r="AJ12" s="15" t="s">
        <v>61</v>
      </c>
      <c r="AK12" s="8" t="s">
        <v>62</v>
      </c>
      <c r="AL12" s="8" t="s">
        <v>61</v>
      </c>
      <c r="AM12" s="8" t="s">
        <v>63</v>
      </c>
      <c r="AN12" s="16" t="n">
        <v>46387</v>
      </c>
      <c r="AO12" s="17"/>
    </row>
    <row r="13" customFormat="false" ht="12.75" hidden="false" customHeight="false" outlineLevel="0" collapsed="false">
      <c r="A13" s="8" t="n">
        <v>9</v>
      </c>
      <c r="B13" s="8" t="s">
        <v>48</v>
      </c>
      <c r="C13" s="9" t="n">
        <v>7962929257</v>
      </c>
      <c r="D13" s="8" t="s">
        <v>49</v>
      </c>
      <c r="E13" s="8" t="s">
        <v>48</v>
      </c>
      <c r="F13" s="8" t="s">
        <v>49</v>
      </c>
      <c r="G13" s="8" t="s">
        <v>50</v>
      </c>
      <c r="H13" s="8" t="s">
        <v>85</v>
      </c>
      <c r="I13" s="8"/>
      <c r="J13" s="8"/>
      <c r="K13" s="8" t="s">
        <v>52</v>
      </c>
      <c r="L13" s="8" t="s">
        <v>53</v>
      </c>
      <c r="M13" s="10" t="s">
        <v>86</v>
      </c>
      <c r="N13" s="8"/>
      <c r="O13" s="8" t="s">
        <v>87</v>
      </c>
      <c r="P13" s="8" t="s">
        <v>66</v>
      </c>
      <c r="Q13" s="8" t="n">
        <v>3</v>
      </c>
      <c r="R13" s="8" t="n">
        <v>24</v>
      </c>
      <c r="S13" s="11" t="n">
        <v>6250</v>
      </c>
      <c r="T13" s="11" t="n">
        <v>6250</v>
      </c>
      <c r="U13" s="11"/>
      <c r="V13" s="12" t="n">
        <f aca="false">SUM(Tabela2_2[[#This Row],[Strefa szczyt dzienna (2025)]:[Reszta doby (2025)]])</f>
        <v>12500</v>
      </c>
      <c r="W13" s="13" t="n">
        <f aca="false">Tabela2_2[[#This Row],[Strefa szczyt dzienna (2025)]]</f>
        <v>6250</v>
      </c>
      <c r="X13" s="13" t="n">
        <f aca="false">Tabela2_2[[#This Row],[Strefa poza szczyt nocna (2025)]]</f>
        <v>6250</v>
      </c>
      <c r="Y13" s="13" t="n">
        <f aca="false">Tabela2_2[[#This Row],[Reszta doby (2025)]]</f>
        <v>0</v>
      </c>
      <c r="Z13" s="12" t="n">
        <f aca="false">SUM(W13:Y13)</f>
        <v>12500</v>
      </c>
      <c r="AA13" s="14" t="s">
        <v>56</v>
      </c>
      <c r="AB13" s="14" t="s">
        <v>56</v>
      </c>
      <c r="AC13" s="14" t="s">
        <v>56</v>
      </c>
      <c r="AD13" s="12" t="n">
        <f aca="false">SUM(AA13:AC13)</f>
        <v>0</v>
      </c>
      <c r="AE13" s="12" t="n">
        <f aca="false">V13+Z13+AD13</f>
        <v>25000</v>
      </c>
      <c r="AF13" s="15" t="s">
        <v>57</v>
      </c>
      <c r="AG13" s="15" t="s">
        <v>58</v>
      </c>
      <c r="AH13" s="15" t="s">
        <v>59</v>
      </c>
      <c r="AI13" s="15" t="s">
        <v>60</v>
      </c>
      <c r="AJ13" s="15" t="s">
        <v>61</v>
      </c>
      <c r="AK13" s="8" t="s">
        <v>62</v>
      </c>
      <c r="AL13" s="8" t="s">
        <v>61</v>
      </c>
      <c r="AM13" s="8" t="s">
        <v>63</v>
      </c>
      <c r="AN13" s="16" t="n">
        <v>46387</v>
      </c>
      <c r="AO13" s="17"/>
    </row>
    <row r="14" customFormat="false" ht="12.75" hidden="false" customHeight="false" outlineLevel="0" collapsed="false">
      <c r="A14" s="8" t="n">
        <v>10</v>
      </c>
      <c r="B14" s="8" t="s">
        <v>48</v>
      </c>
      <c r="C14" s="9" t="n">
        <v>7962929257</v>
      </c>
      <c r="D14" s="8" t="s">
        <v>49</v>
      </c>
      <c r="E14" s="8" t="s">
        <v>48</v>
      </c>
      <c r="F14" s="8" t="s">
        <v>49</v>
      </c>
      <c r="G14" s="8" t="s">
        <v>50</v>
      </c>
      <c r="H14" s="8" t="s">
        <v>88</v>
      </c>
      <c r="I14" s="8"/>
      <c r="J14" s="8"/>
      <c r="K14" s="8" t="s">
        <v>52</v>
      </c>
      <c r="L14" s="8" t="s">
        <v>53</v>
      </c>
      <c r="M14" s="10" t="s">
        <v>89</v>
      </c>
      <c r="N14" s="8"/>
      <c r="O14" s="8" t="s">
        <v>90</v>
      </c>
      <c r="P14" s="8" t="s">
        <v>66</v>
      </c>
      <c r="Q14" s="8" t="n">
        <v>2</v>
      </c>
      <c r="R14" s="8" t="n">
        <v>24</v>
      </c>
      <c r="S14" s="11" t="n">
        <v>3250</v>
      </c>
      <c r="T14" s="11" t="n">
        <v>3250</v>
      </c>
      <c r="U14" s="11"/>
      <c r="V14" s="12" t="n">
        <f aca="false">SUM(Tabela2_2[[#This Row],[Strefa szczyt dzienna (2025)]:[Reszta doby (2025)]])</f>
        <v>6500</v>
      </c>
      <c r="W14" s="13" t="n">
        <f aca="false">Tabela2_2[[#This Row],[Strefa szczyt dzienna (2025)]]</f>
        <v>3250</v>
      </c>
      <c r="X14" s="13" t="n">
        <f aca="false">Tabela2_2[[#This Row],[Strefa poza szczyt nocna (2025)]]</f>
        <v>3250</v>
      </c>
      <c r="Y14" s="13" t="n">
        <f aca="false">Tabela2_2[[#This Row],[Reszta doby (2025)]]</f>
        <v>0</v>
      </c>
      <c r="Z14" s="12" t="n">
        <f aca="false">SUM(W14:Y14)</f>
        <v>6500</v>
      </c>
      <c r="AA14" s="14" t="s">
        <v>56</v>
      </c>
      <c r="AB14" s="14" t="s">
        <v>56</v>
      </c>
      <c r="AC14" s="14" t="s">
        <v>56</v>
      </c>
      <c r="AD14" s="12" t="n">
        <f aca="false">SUM(AA14:AC14)</f>
        <v>0</v>
      </c>
      <c r="AE14" s="12" t="n">
        <f aca="false">V14+Z14+AD14</f>
        <v>13000</v>
      </c>
      <c r="AF14" s="15" t="s">
        <v>57</v>
      </c>
      <c r="AG14" s="15" t="s">
        <v>58</v>
      </c>
      <c r="AH14" s="15" t="s">
        <v>59</v>
      </c>
      <c r="AI14" s="15" t="s">
        <v>60</v>
      </c>
      <c r="AJ14" s="15" t="s">
        <v>61</v>
      </c>
      <c r="AK14" s="8" t="s">
        <v>62</v>
      </c>
      <c r="AL14" s="8" t="s">
        <v>61</v>
      </c>
      <c r="AM14" s="8" t="s">
        <v>63</v>
      </c>
      <c r="AN14" s="16" t="n">
        <v>46387</v>
      </c>
      <c r="AO14" s="17"/>
    </row>
    <row r="15" customFormat="false" ht="12.75" hidden="false" customHeight="false" outlineLevel="0" collapsed="false">
      <c r="A15" s="8" t="n">
        <v>11</v>
      </c>
      <c r="B15" s="8" t="s">
        <v>48</v>
      </c>
      <c r="C15" s="9" t="n">
        <v>7962929257</v>
      </c>
      <c r="D15" s="8" t="s">
        <v>49</v>
      </c>
      <c r="E15" s="8" t="s">
        <v>48</v>
      </c>
      <c r="F15" s="8" t="s">
        <v>49</v>
      </c>
      <c r="G15" s="8" t="s">
        <v>50</v>
      </c>
      <c r="H15" s="8" t="s">
        <v>91</v>
      </c>
      <c r="I15" s="8"/>
      <c r="J15" s="8"/>
      <c r="K15" s="8" t="s">
        <v>52</v>
      </c>
      <c r="L15" s="8" t="s">
        <v>53</v>
      </c>
      <c r="M15" s="10" t="s">
        <v>92</v>
      </c>
      <c r="N15" s="8"/>
      <c r="O15" s="8" t="s">
        <v>93</v>
      </c>
      <c r="P15" s="8" t="s">
        <v>66</v>
      </c>
      <c r="Q15" s="8" t="n">
        <v>2</v>
      </c>
      <c r="R15" s="8" t="n">
        <v>24</v>
      </c>
      <c r="S15" s="11" t="n">
        <v>2000</v>
      </c>
      <c r="T15" s="11" t="n">
        <v>2000</v>
      </c>
      <c r="U15" s="11"/>
      <c r="V15" s="12" t="n">
        <f aca="false">SUM(Tabela2_2[[#This Row],[Strefa szczyt dzienna (2025)]:[Reszta doby (2025)]])</f>
        <v>4000</v>
      </c>
      <c r="W15" s="13" t="n">
        <f aca="false">Tabela2_2[[#This Row],[Strefa szczyt dzienna (2025)]]</f>
        <v>2000</v>
      </c>
      <c r="X15" s="13" t="n">
        <f aca="false">Tabela2_2[[#This Row],[Strefa poza szczyt nocna (2025)]]</f>
        <v>2000</v>
      </c>
      <c r="Y15" s="13" t="n">
        <f aca="false">Tabela2_2[[#This Row],[Reszta doby (2025)]]</f>
        <v>0</v>
      </c>
      <c r="Z15" s="12" t="n">
        <f aca="false">SUM(W15:Y15)</f>
        <v>4000</v>
      </c>
      <c r="AA15" s="14" t="s">
        <v>56</v>
      </c>
      <c r="AB15" s="14" t="s">
        <v>56</v>
      </c>
      <c r="AC15" s="14" t="s">
        <v>56</v>
      </c>
      <c r="AD15" s="12" t="n">
        <f aca="false">SUM(AA15:AC15)</f>
        <v>0</v>
      </c>
      <c r="AE15" s="12" t="n">
        <f aca="false">V15+Z15+AD15</f>
        <v>8000</v>
      </c>
      <c r="AF15" s="15" t="s">
        <v>57</v>
      </c>
      <c r="AG15" s="15" t="s">
        <v>58</v>
      </c>
      <c r="AH15" s="15" t="s">
        <v>59</v>
      </c>
      <c r="AI15" s="15" t="s">
        <v>60</v>
      </c>
      <c r="AJ15" s="15" t="s">
        <v>61</v>
      </c>
      <c r="AK15" s="8" t="s">
        <v>62</v>
      </c>
      <c r="AL15" s="8" t="s">
        <v>61</v>
      </c>
      <c r="AM15" s="8" t="s">
        <v>63</v>
      </c>
      <c r="AN15" s="16" t="n">
        <v>46387</v>
      </c>
      <c r="AO15" s="17"/>
    </row>
    <row r="16" customFormat="false" ht="12.75" hidden="false" customHeight="false" outlineLevel="0" collapsed="false">
      <c r="A16" s="8" t="n">
        <v>12</v>
      </c>
      <c r="B16" s="8" t="s">
        <v>48</v>
      </c>
      <c r="C16" s="9" t="n">
        <v>7962929257</v>
      </c>
      <c r="D16" s="8" t="s">
        <v>49</v>
      </c>
      <c r="E16" s="8" t="s">
        <v>48</v>
      </c>
      <c r="F16" s="8" t="s">
        <v>49</v>
      </c>
      <c r="G16" s="8" t="s">
        <v>50</v>
      </c>
      <c r="H16" s="8" t="s">
        <v>94</v>
      </c>
      <c r="I16" s="8"/>
      <c r="J16" s="8"/>
      <c r="K16" s="8" t="s">
        <v>52</v>
      </c>
      <c r="L16" s="8" t="s">
        <v>53</v>
      </c>
      <c r="M16" s="10" t="s">
        <v>95</v>
      </c>
      <c r="N16" s="8"/>
      <c r="O16" s="8" t="s">
        <v>96</v>
      </c>
      <c r="P16" s="8" t="s">
        <v>66</v>
      </c>
      <c r="Q16" s="8" t="n">
        <v>3</v>
      </c>
      <c r="R16" s="8" t="n">
        <v>24</v>
      </c>
      <c r="S16" s="11" t="n">
        <v>2800</v>
      </c>
      <c r="T16" s="11" t="n">
        <v>2800</v>
      </c>
      <c r="U16" s="11"/>
      <c r="V16" s="12" t="n">
        <f aca="false">SUM(Tabela2_2[[#This Row],[Strefa szczyt dzienna (2025)]:[Reszta doby (2025)]])</f>
        <v>5600</v>
      </c>
      <c r="W16" s="13" t="n">
        <f aca="false">Tabela2_2[[#This Row],[Strefa szczyt dzienna (2025)]]</f>
        <v>2800</v>
      </c>
      <c r="X16" s="13" t="n">
        <f aca="false">Tabela2_2[[#This Row],[Strefa poza szczyt nocna (2025)]]</f>
        <v>2800</v>
      </c>
      <c r="Y16" s="13" t="n">
        <f aca="false">Tabela2_2[[#This Row],[Reszta doby (2025)]]</f>
        <v>0</v>
      </c>
      <c r="Z16" s="12" t="n">
        <f aca="false">SUM(W16:Y16)</f>
        <v>5600</v>
      </c>
      <c r="AA16" s="14" t="s">
        <v>56</v>
      </c>
      <c r="AB16" s="14" t="s">
        <v>56</v>
      </c>
      <c r="AC16" s="14" t="s">
        <v>56</v>
      </c>
      <c r="AD16" s="12" t="n">
        <f aca="false">SUM(AA16:AC16)</f>
        <v>0</v>
      </c>
      <c r="AE16" s="12" t="n">
        <f aca="false">V16+Z16+AD16</f>
        <v>11200</v>
      </c>
      <c r="AF16" s="15" t="s">
        <v>57</v>
      </c>
      <c r="AG16" s="15" t="s">
        <v>58</v>
      </c>
      <c r="AH16" s="15" t="s">
        <v>59</v>
      </c>
      <c r="AI16" s="15" t="s">
        <v>60</v>
      </c>
      <c r="AJ16" s="15" t="s">
        <v>61</v>
      </c>
      <c r="AK16" s="8" t="s">
        <v>62</v>
      </c>
      <c r="AL16" s="8" t="s">
        <v>61</v>
      </c>
      <c r="AM16" s="8" t="s">
        <v>63</v>
      </c>
      <c r="AN16" s="16" t="n">
        <v>46387</v>
      </c>
      <c r="AO16" s="17"/>
    </row>
    <row r="17" customFormat="false" ht="12.75" hidden="false" customHeight="false" outlineLevel="0" collapsed="false">
      <c r="A17" s="8" t="n">
        <v>13</v>
      </c>
      <c r="B17" s="8" t="s">
        <v>48</v>
      </c>
      <c r="C17" s="9" t="n">
        <v>7962929257</v>
      </c>
      <c r="D17" s="8" t="s">
        <v>49</v>
      </c>
      <c r="E17" s="8" t="s">
        <v>48</v>
      </c>
      <c r="F17" s="8" t="s">
        <v>49</v>
      </c>
      <c r="G17" s="8" t="s">
        <v>50</v>
      </c>
      <c r="H17" s="8" t="s">
        <v>97</v>
      </c>
      <c r="I17" s="3"/>
      <c r="J17" s="8"/>
      <c r="K17" s="8" t="s">
        <v>52</v>
      </c>
      <c r="L17" s="8" t="s">
        <v>53</v>
      </c>
      <c r="M17" s="10" t="s">
        <v>98</v>
      </c>
      <c r="N17" s="8"/>
      <c r="O17" s="8" t="s">
        <v>99</v>
      </c>
      <c r="P17" s="8" t="s">
        <v>66</v>
      </c>
      <c r="Q17" s="8" t="n">
        <v>3</v>
      </c>
      <c r="R17" s="8" t="n">
        <v>24</v>
      </c>
      <c r="S17" s="11" t="n">
        <v>1500</v>
      </c>
      <c r="T17" s="11" t="n">
        <v>1500</v>
      </c>
      <c r="U17" s="11"/>
      <c r="V17" s="12" t="n">
        <f aca="false">SUM(Tabela2_2[[#This Row],[Strefa szczyt dzienna (2025)]:[Reszta doby (2025)]])</f>
        <v>3000</v>
      </c>
      <c r="W17" s="13" t="n">
        <f aca="false">Tabela2_2[[#This Row],[Strefa szczyt dzienna (2025)]]</f>
        <v>1500</v>
      </c>
      <c r="X17" s="13" t="n">
        <f aca="false">Tabela2_2[[#This Row],[Strefa poza szczyt nocna (2025)]]</f>
        <v>1500</v>
      </c>
      <c r="Y17" s="13" t="n">
        <f aca="false">Tabela2_2[[#This Row],[Reszta doby (2025)]]</f>
        <v>0</v>
      </c>
      <c r="Z17" s="12" t="n">
        <f aca="false">SUM(W17:Y17)</f>
        <v>3000</v>
      </c>
      <c r="AA17" s="14" t="s">
        <v>56</v>
      </c>
      <c r="AB17" s="14" t="s">
        <v>56</v>
      </c>
      <c r="AC17" s="14" t="s">
        <v>56</v>
      </c>
      <c r="AD17" s="12" t="n">
        <f aca="false">SUM(AA17:AC17)</f>
        <v>0</v>
      </c>
      <c r="AE17" s="12" t="n">
        <f aca="false">V17+Z17+AD17</f>
        <v>6000</v>
      </c>
      <c r="AF17" s="15" t="s">
        <v>57</v>
      </c>
      <c r="AG17" s="15" t="s">
        <v>58</v>
      </c>
      <c r="AH17" s="15" t="s">
        <v>59</v>
      </c>
      <c r="AI17" s="15" t="s">
        <v>60</v>
      </c>
      <c r="AJ17" s="15" t="s">
        <v>61</v>
      </c>
      <c r="AK17" s="8" t="s">
        <v>62</v>
      </c>
      <c r="AL17" s="8" t="s">
        <v>61</v>
      </c>
      <c r="AM17" s="8" t="s">
        <v>63</v>
      </c>
      <c r="AN17" s="16" t="n">
        <v>46387</v>
      </c>
      <c r="AO17" s="17"/>
    </row>
    <row r="18" customFormat="false" ht="12.75" hidden="false" customHeight="false" outlineLevel="0" collapsed="false">
      <c r="A18" s="8" t="n">
        <v>14</v>
      </c>
      <c r="B18" s="8" t="s">
        <v>48</v>
      </c>
      <c r="C18" s="9" t="n">
        <v>7962929257</v>
      </c>
      <c r="D18" s="8" t="s">
        <v>49</v>
      </c>
      <c r="E18" s="8" t="s">
        <v>48</v>
      </c>
      <c r="F18" s="8" t="s">
        <v>49</v>
      </c>
      <c r="G18" s="8" t="s">
        <v>50</v>
      </c>
      <c r="H18" s="8" t="s">
        <v>100</v>
      </c>
      <c r="I18" s="8"/>
      <c r="J18" s="8"/>
      <c r="K18" s="8" t="s">
        <v>52</v>
      </c>
      <c r="L18" s="8" t="s">
        <v>53</v>
      </c>
      <c r="M18" s="10" t="s">
        <v>101</v>
      </c>
      <c r="N18" s="8"/>
      <c r="O18" s="8" t="s">
        <v>102</v>
      </c>
      <c r="P18" s="8" t="s">
        <v>66</v>
      </c>
      <c r="Q18" s="8" t="n">
        <v>3</v>
      </c>
      <c r="R18" s="8" t="n">
        <v>24</v>
      </c>
      <c r="S18" s="11" t="n">
        <v>2300</v>
      </c>
      <c r="T18" s="11" t="n">
        <v>2300</v>
      </c>
      <c r="U18" s="11"/>
      <c r="V18" s="12" t="n">
        <f aca="false">SUM(Tabela2_2[[#This Row],[Strefa szczyt dzienna (2025)]:[Reszta doby (2025)]])</f>
        <v>4600</v>
      </c>
      <c r="W18" s="13" t="n">
        <f aca="false">Tabela2_2[[#This Row],[Strefa szczyt dzienna (2025)]]</f>
        <v>2300</v>
      </c>
      <c r="X18" s="13" t="n">
        <f aca="false">Tabela2_2[[#This Row],[Strefa poza szczyt nocna (2025)]]</f>
        <v>2300</v>
      </c>
      <c r="Y18" s="13" t="n">
        <f aca="false">Tabela2_2[[#This Row],[Reszta doby (2025)]]</f>
        <v>0</v>
      </c>
      <c r="Z18" s="12" t="n">
        <f aca="false">SUM(W18:Y18)</f>
        <v>4600</v>
      </c>
      <c r="AA18" s="14" t="s">
        <v>56</v>
      </c>
      <c r="AB18" s="14" t="s">
        <v>56</v>
      </c>
      <c r="AC18" s="14" t="s">
        <v>56</v>
      </c>
      <c r="AD18" s="12" t="n">
        <f aca="false">SUM(AA18:AC18)</f>
        <v>0</v>
      </c>
      <c r="AE18" s="12" t="n">
        <f aca="false">V18+Z18+AD18</f>
        <v>9200</v>
      </c>
      <c r="AF18" s="15" t="s">
        <v>57</v>
      </c>
      <c r="AG18" s="15" t="s">
        <v>58</v>
      </c>
      <c r="AH18" s="15" t="s">
        <v>59</v>
      </c>
      <c r="AI18" s="15" t="s">
        <v>60</v>
      </c>
      <c r="AJ18" s="15" t="s">
        <v>61</v>
      </c>
      <c r="AK18" s="8" t="s">
        <v>62</v>
      </c>
      <c r="AL18" s="8" t="s">
        <v>61</v>
      </c>
      <c r="AM18" s="8" t="s">
        <v>63</v>
      </c>
      <c r="AN18" s="16" t="n">
        <v>46387</v>
      </c>
      <c r="AO18" s="17"/>
    </row>
    <row r="19" customFormat="false" ht="12.75" hidden="false" customHeight="false" outlineLevel="0" collapsed="false">
      <c r="A19" s="8" t="n">
        <v>15</v>
      </c>
      <c r="B19" s="8" t="s">
        <v>48</v>
      </c>
      <c r="C19" s="9" t="n">
        <v>7962929257</v>
      </c>
      <c r="D19" s="8" t="s">
        <v>49</v>
      </c>
      <c r="E19" s="8" t="s">
        <v>48</v>
      </c>
      <c r="F19" s="8" t="s">
        <v>49</v>
      </c>
      <c r="G19" s="8" t="s">
        <v>50</v>
      </c>
      <c r="H19" s="8" t="s">
        <v>103</v>
      </c>
      <c r="I19" s="8"/>
      <c r="J19" s="8"/>
      <c r="K19" s="8" t="s">
        <v>52</v>
      </c>
      <c r="L19" s="8" t="s">
        <v>53</v>
      </c>
      <c r="M19" s="10" t="s">
        <v>104</v>
      </c>
      <c r="N19" s="8"/>
      <c r="O19" s="8" t="s">
        <v>105</v>
      </c>
      <c r="P19" s="8" t="s">
        <v>66</v>
      </c>
      <c r="Q19" s="8" t="n">
        <v>5</v>
      </c>
      <c r="R19" s="8" t="n">
        <v>24</v>
      </c>
      <c r="S19" s="11" t="n">
        <v>4700</v>
      </c>
      <c r="T19" s="11" t="n">
        <v>4700</v>
      </c>
      <c r="U19" s="11"/>
      <c r="V19" s="12" t="n">
        <f aca="false">SUM(Tabela2_2[[#This Row],[Strefa szczyt dzienna (2025)]:[Reszta doby (2025)]])</f>
        <v>9400</v>
      </c>
      <c r="W19" s="13" t="n">
        <f aca="false">Tabela2_2[[#This Row],[Strefa szczyt dzienna (2025)]]</f>
        <v>4700</v>
      </c>
      <c r="X19" s="13" t="n">
        <f aca="false">Tabela2_2[[#This Row],[Strefa poza szczyt nocna (2025)]]</f>
        <v>4700</v>
      </c>
      <c r="Y19" s="13" t="n">
        <f aca="false">Tabela2_2[[#This Row],[Reszta doby (2025)]]</f>
        <v>0</v>
      </c>
      <c r="Z19" s="12" t="n">
        <f aca="false">SUM(W19:Y19)</f>
        <v>9400</v>
      </c>
      <c r="AA19" s="14" t="s">
        <v>56</v>
      </c>
      <c r="AB19" s="14" t="s">
        <v>56</v>
      </c>
      <c r="AC19" s="14" t="s">
        <v>56</v>
      </c>
      <c r="AD19" s="12" t="n">
        <f aca="false">SUM(AA19:AC19)</f>
        <v>0</v>
      </c>
      <c r="AE19" s="12" t="n">
        <f aca="false">V19+Z19+AD19</f>
        <v>18800</v>
      </c>
      <c r="AF19" s="15" t="s">
        <v>57</v>
      </c>
      <c r="AG19" s="15" t="s">
        <v>58</v>
      </c>
      <c r="AH19" s="15" t="s">
        <v>59</v>
      </c>
      <c r="AI19" s="15" t="s">
        <v>60</v>
      </c>
      <c r="AJ19" s="15" t="s">
        <v>61</v>
      </c>
      <c r="AK19" s="8" t="s">
        <v>62</v>
      </c>
      <c r="AL19" s="8" t="s">
        <v>61</v>
      </c>
      <c r="AM19" s="8" t="s">
        <v>63</v>
      </c>
      <c r="AN19" s="16" t="n">
        <v>46387</v>
      </c>
      <c r="AO19" s="17"/>
    </row>
    <row r="20" customFormat="false" ht="12.75" hidden="false" customHeight="false" outlineLevel="0" collapsed="false">
      <c r="A20" s="8" t="n">
        <v>16</v>
      </c>
      <c r="B20" s="8" t="s">
        <v>48</v>
      </c>
      <c r="C20" s="9" t="n">
        <v>7962929257</v>
      </c>
      <c r="D20" s="8" t="s">
        <v>49</v>
      </c>
      <c r="E20" s="8" t="s">
        <v>48</v>
      </c>
      <c r="F20" s="8" t="s">
        <v>49</v>
      </c>
      <c r="G20" s="8" t="s">
        <v>50</v>
      </c>
      <c r="H20" s="8" t="s">
        <v>106</v>
      </c>
      <c r="I20" s="8"/>
      <c r="J20" s="8"/>
      <c r="K20" s="8" t="s">
        <v>52</v>
      </c>
      <c r="L20" s="8" t="s">
        <v>53</v>
      </c>
      <c r="M20" s="10" t="s">
        <v>107</v>
      </c>
      <c r="N20" s="8"/>
      <c r="O20" s="8" t="s">
        <v>108</v>
      </c>
      <c r="P20" s="8" t="s">
        <v>66</v>
      </c>
      <c r="Q20" s="8" t="n">
        <v>3</v>
      </c>
      <c r="R20" s="8" t="n">
        <v>24</v>
      </c>
      <c r="S20" s="11" t="n">
        <v>2750</v>
      </c>
      <c r="T20" s="11" t="n">
        <v>2750</v>
      </c>
      <c r="U20" s="11"/>
      <c r="V20" s="12" t="n">
        <f aca="false">SUM(Tabela2_2[[#This Row],[Strefa szczyt dzienna (2025)]:[Reszta doby (2025)]])</f>
        <v>5500</v>
      </c>
      <c r="W20" s="13" t="n">
        <f aca="false">Tabela2_2[[#This Row],[Strefa szczyt dzienna (2025)]]</f>
        <v>2750</v>
      </c>
      <c r="X20" s="13" t="n">
        <f aca="false">Tabela2_2[[#This Row],[Strefa poza szczyt nocna (2025)]]</f>
        <v>2750</v>
      </c>
      <c r="Y20" s="13" t="n">
        <f aca="false">Tabela2_2[[#This Row],[Reszta doby (2025)]]</f>
        <v>0</v>
      </c>
      <c r="Z20" s="12" t="n">
        <f aca="false">SUM(W20:Y20)</f>
        <v>5500</v>
      </c>
      <c r="AA20" s="14" t="s">
        <v>56</v>
      </c>
      <c r="AB20" s="14" t="s">
        <v>56</v>
      </c>
      <c r="AC20" s="14" t="s">
        <v>56</v>
      </c>
      <c r="AD20" s="12" t="n">
        <f aca="false">SUM(AA20:AC20)</f>
        <v>0</v>
      </c>
      <c r="AE20" s="12" t="n">
        <f aca="false">V20+Z20+AD20</f>
        <v>11000</v>
      </c>
      <c r="AF20" s="15" t="s">
        <v>57</v>
      </c>
      <c r="AG20" s="15" t="s">
        <v>58</v>
      </c>
      <c r="AH20" s="15" t="s">
        <v>59</v>
      </c>
      <c r="AI20" s="15" t="s">
        <v>60</v>
      </c>
      <c r="AJ20" s="15" t="s">
        <v>61</v>
      </c>
      <c r="AK20" s="8" t="s">
        <v>62</v>
      </c>
      <c r="AL20" s="8" t="s">
        <v>61</v>
      </c>
      <c r="AM20" s="8" t="s">
        <v>63</v>
      </c>
      <c r="AN20" s="16" t="n">
        <v>46387</v>
      </c>
      <c r="AO20" s="17"/>
    </row>
    <row r="21" customFormat="false" ht="12.75" hidden="false" customHeight="false" outlineLevel="0" collapsed="false">
      <c r="A21" s="8" t="n">
        <v>17</v>
      </c>
      <c r="B21" s="8" t="s">
        <v>48</v>
      </c>
      <c r="C21" s="9" t="n">
        <v>7962929257</v>
      </c>
      <c r="D21" s="8" t="s">
        <v>49</v>
      </c>
      <c r="E21" s="8" t="s">
        <v>48</v>
      </c>
      <c r="F21" s="8" t="s">
        <v>49</v>
      </c>
      <c r="G21" s="8" t="s">
        <v>50</v>
      </c>
      <c r="H21" s="8" t="s">
        <v>109</v>
      </c>
      <c r="I21" s="8"/>
      <c r="J21" s="8"/>
      <c r="K21" s="8" t="s">
        <v>52</v>
      </c>
      <c r="L21" s="8" t="s">
        <v>53</v>
      </c>
      <c r="M21" s="10" t="s">
        <v>110</v>
      </c>
      <c r="N21" s="8"/>
      <c r="O21" s="8" t="s">
        <v>111</v>
      </c>
      <c r="P21" s="8" t="s">
        <v>66</v>
      </c>
      <c r="Q21" s="8" t="n">
        <v>3</v>
      </c>
      <c r="R21" s="8" t="n">
        <v>24</v>
      </c>
      <c r="S21" s="11" t="n">
        <v>2100</v>
      </c>
      <c r="T21" s="11" t="n">
        <v>2100</v>
      </c>
      <c r="U21" s="11"/>
      <c r="V21" s="12" t="n">
        <f aca="false">SUM(Tabela2_2[[#This Row],[Strefa szczyt dzienna (2025)]:[Reszta doby (2025)]])</f>
        <v>4200</v>
      </c>
      <c r="W21" s="13" t="n">
        <f aca="false">Tabela2_2[[#This Row],[Strefa szczyt dzienna (2025)]]</f>
        <v>2100</v>
      </c>
      <c r="X21" s="13" t="n">
        <f aca="false">Tabela2_2[[#This Row],[Strefa poza szczyt nocna (2025)]]</f>
        <v>2100</v>
      </c>
      <c r="Y21" s="13" t="n">
        <f aca="false">Tabela2_2[[#This Row],[Reszta doby (2025)]]</f>
        <v>0</v>
      </c>
      <c r="Z21" s="12" t="n">
        <f aca="false">SUM(W21:Y21)</f>
        <v>4200</v>
      </c>
      <c r="AA21" s="14" t="s">
        <v>56</v>
      </c>
      <c r="AB21" s="14" t="s">
        <v>56</v>
      </c>
      <c r="AC21" s="14" t="s">
        <v>56</v>
      </c>
      <c r="AD21" s="12" t="n">
        <f aca="false">SUM(AA21:AC21)</f>
        <v>0</v>
      </c>
      <c r="AE21" s="12" t="n">
        <f aca="false">V21+Z21+AD21</f>
        <v>8400</v>
      </c>
      <c r="AF21" s="15" t="s">
        <v>57</v>
      </c>
      <c r="AG21" s="15" t="s">
        <v>58</v>
      </c>
      <c r="AH21" s="15" t="s">
        <v>59</v>
      </c>
      <c r="AI21" s="15" t="s">
        <v>60</v>
      </c>
      <c r="AJ21" s="15" t="s">
        <v>61</v>
      </c>
      <c r="AK21" s="8" t="s">
        <v>62</v>
      </c>
      <c r="AL21" s="8" t="s">
        <v>61</v>
      </c>
      <c r="AM21" s="8" t="s">
        <v>63</v>
      </c>
      <c r="AN21" s="16" t="n">
        <v>46387</v>
      </c>
      <c r="AO21" s="17"/>
    </row>
    <row r="22" customFormat="false" ht="12.75" hidden="false" customHeight="false" outlineLevel="0" collapsed="false">
      <c r="A22" s="8" t="n">
        <v>18</v>
      </c>
      <c r="B22" s="8" t="s">
        <v>48</v>
      </c>
      <c r="C22" s="9" t="n">
        <v>7962929257</v>
      </c>
      <c r="D22" s="8" t="s">
        <v>49</v>
      </c>
      <c r="E22" s="8" t="s">
        <v>48</v>
      </c>
      <c r="F22" s="8" t="s">
        <v>49</v>
      </c>
      <c r="G22" s="8" t="s">
        <v>50</v>
      </c>
      <c r="H22" s="8" t="s">
        <v>112</v>
      </c>
      <c r="I22" s="8"/>
      <c r="J22" s="8"/>
      <c r="K22" s="8" t="s">
        <v>52</v>
      </c>
      <c r="L22" s="8" t="s">
        <v>53</v>
      </c>
      <c r="M22" s="10" t="s">
        <v>113</v>
      </c>
      <c r="N22" s="8"/>
      <c r="O22" s="8" t="s">
        <v>114</v>
      </c>
      <c r="P22" s="8" t="s">
        <v>66</v>
      </c>
      <c r="Q22" s="8" t="n">
        <v>2</v>
      </c>
      <c r="R22" s="8" t="n">
        <v>24</v>
      </c>
      <c r="S22" s="11" t="n">
        <v>2400</v>
      </c>
      <c r="T22" s="11" t="n">
        <v>2400</v>
      </c>
      <c r="U22" s="11"/>
      <c r="V22" s="12" t="n">
        <f aca="false">SUM(Tabela2_2[[#This Row],[Strefa szczyt dzienna (2025)]:[Reszta doby (2025)]])</f>
        <v>4800</v>
      </c>
      <c r="W22" s="13" t="n">
        <f aca="false">Tabela2_2[[#This Row],[Strefa szczyt dzienna (2025)]]</f>
        <v>2400</v>
      </c>
      <c r="X22" s="13" t="n">
        <f aca="false">Tabela2_2[[#This Row],[Strefa poza szczyt nocna (2025)]]</f>
        <v>2400</v>
      </c>
      <c r="Y22" s="13" t="n">
        <f aca="false">Tabela2_2[[#This Row],[Reszta doby (2025)]]</f>
        <v>0</v>
      </c>
      <c r="Z22" s="12" t="n">
        <f aca="false">SUM(W22:Y22)</f>
        <v>4800</v>
      </c>
      <c r="AA22" s="14" t="s">
        <v>56</v>
      </c>
      <c r="AB22" s="14" t="s">
        <v>56</v>
      </c>
      <c r="AC22" s="14" t="s">
        <v>56</v>
      </c>
      <c r="AD22" s="12" t="n">
        <f aca="false">SUM(AA22:AC22)</f>
        <v>0</v>
      </c>
      <c r="AE22" s="12" t="n">
        <f aca="false">V22+Z22+AD22</f>
        <v>9600</v>
      </c>
      <c r="AF22" s="15" t="s">
        <v>57</v>
      </c>
      <c r="AG22" s="15" t="s">
        <v>58</v>
      </c>
      <c r="AH22" s="15" t="s">
        <v>59</v>
      </c>
      <c r="AI22" s="15" t="s">
        <v>60</v>
      </c>
      <c r="AJ22" s="15" t="s">
        <v>61</v>
      </c>
      <c r="AK22" s="8" t="s">
        <v>62</v>
      </c>
      <c r="AL22" s="8" t="s">
        <v>61</v>
      </c>
      <c r="AM22" s="8" t="s">
        <v>63</v>
      </c>
      <c r="AN22" s="16" t="n">
        <v>46387</v>
      </c>
      <c r="AO22" s="17"/>
    </row>
    <row r="23" customFormat="false" ht="12.75" hidden="false" customHeight="false" outlineLevel="0" collapsed="false">
      <c r="A23" s="8" t="n">
        <v>19</v>
      </c>
      <c r="B23" s="8" t="s">
        <v>48</v>
      </c>
      <c r="C23" s="9" t="n">
        <v>7962929257</v>
      </c>
      <c r="D23" s="8" t="s">
        <v>49</v>
      </c>
      <c r="E23" s="8" t="s">
        <v>48</v>
      </c>
      <c r="F23" s="8" t="s">
        <v>49</v>
      </c>
      <c r="G23" s="8" t="s">
        <v>50</v>
      </c>
      <c r="H23" s="8" t="s">
        <v>115</v>
      </c>
      <c r="I23" s="8"/>
      <c r="J23" s="8"/>
      <c r="K23" s="8" t="s">
        <v>52</v>
      </c>
      <c r="L23" s="8" t="s">
        <v>53</v>
      </c>
      <c r="M23" s="10" t="s">
        <v>116</v>
      </c>
      <c r="N23" s="8"/>
      <c r="O23" s="8" t="s">
        <v>117</v>
      </c>
      <c r="P23" s="8" t="s">
        <v>66</v>
      </c>
      <c r="Q23" s="8" t="n">
        <v>3</v>
      </c>
      <c r="R23" s="8" t="n">
        <v>24</v>
      </c>
      <c r="S23" s="11" t="n">
        <v>4050</v>
      </c>
      <c r="T23" s="11" t="n">
        <v>4050</v>
      </c>
      <c r="U23" s="11"/>
      <c r="V23" s="12" t="n">
        <f aca="false">SUM(Tabela2_2[[#This Row],[Strefa szczyt dzienna (2025)]:[Reszta doby (2025)]])</f>
        <v>8100</v>
      </c>
      <c r="W23" s="13" t="n">
        <f aca="false">Tabela2_2[[#This Row],[Strefa szczyt dzienna (2025)]]</f>
        <v>4050</v>
      </c>
      <c r="X23" s="13" t="n">
        <f aca="false">Tabela2_2[[#This Row],[Strefa poza szczyt nocna (2025)]]</f>
        <v>4050</v>
      </c>
      <c r="Y23" s="13" t="n">
        <f aca="false">Tabela2_2[[#This Row],[Reszta doby (2025)]]</f>
        <v>0</v>
      </c>
      <c r="Z23" s="12" t="n">
        <f aca="false">SUM(W23:Y23)</f>
        <v>8100</v>
      </c>
      <c r="AA23" s="14" t="s">
        <v>56</v>
      </c>
      <c r="AB23" s="14" t="s">
        <v>56</v>
      </c>
      <c r="AC23" s="14" t="s">
        <v>56</v>
      </c>
      <c r="AD23" s="12" t="n">
        <f aca="false">SUM(AA23:AC23)</f>
        <v>0</v>
      </c>
      <c r="AE23" s="12" t="n">
        <f aca="false">V23+Z23+AD23</f>
        <v>16200</v>
      </c>
      <c r="AF23" s="15" t="s">
        <v>57</v>
      </c>
      <c r="AG23" s="15" t="s">
        <v>58</v>
      </c>
      <c r="AH23" s="15" t="s">
        <v>59</v>
      </c>
      <c r="AI23" s="15" t="s">
        <v>60</v>
      </c>
      <c r="AJ23" s="15" t="s">
        <v>61</v>
      </c>
      <c r="AK23" s="8" t="s">
        <v>62</v>
      </c>
      <c r="AL23" s="8" t="s">
        <v>61</v>
      </c>
      <c r="AM23" s="8" t="s">
        <v>63</v>
      </c>
      <c r="AN23" s="16" t="n">
        <v>46387</v>
      </c>
      <c r="AO23" s="17"/>
    </row>
    <row r="24" customFormat="false" ht="12.75" hidden="false" customHeight="false" outlineLevel="0" collapsed="false">
      <c r="A24" s="8" t="n">
        <v>20</v>
      </c>
      <c r="B24" s="8" t="s">
        <v>48</v>
      </c>
      <c r="C24" s="9" t="n">
        <v>7962929257</v>
      </c>
      <c r="D24" s="8" t="s">
        <v>49</v>
      </c>
      <c r="E24" s="8" t="s">
        <v>48</v>
      </c>
      <c r="F24" s="8" t="s">
        <v>49</v>
      </c>
      <c r="G24" s="8" t="s">
        <v>50</v>
      </c>
      <c r="H24" s="8" t="s">
        <v>118</v>
      </c>
      <c r="I24" s="8"/>
      <c r="J24" s="8"/>
      <c r="K24" s="8" t="s">
        <v>52</v>
      </c>
      <c r="L24" s="8" t="s">
        <v>53</v>
      </c>
      <c r="M24" s="10" t="s">
        <v>119</v>
      </c>
      <c r="N24" s="8"/>
      <c r="O24" s="8" t="s">
        <v>120</v>
      </c>
      <c r="P24" s="8" t="s">
        <v>66</v>
      </c>
      <c r="Q24" s="8" t="n">
        <v>2</v>
      </c>
      <c r="R24" s="8" t="n">
        <v>24</v>
      </c>
      <c r="S24" s="11" t="n">
        <v>1350</v>
      </c>
      <c r="T24" s="11" t="n">
        <v>1350</v>
      </c>
      <c r="U24" s="11"/>
      <c r="V24" s="12" t="n">
        <f aca="false">SUM(Tabela2_2[[#This Row],[Strefa szczyt dzienna (2025)]:[Reszta doby (2025)]])</f>
        <v>2700</v>
      </c>
      <c r="W24" s="13" t="n">
        <f aca="false">Tabela2_2[[#This Row],[Strefa szczyt dzienna (2025)]]</f>
        <v>1350</v>
      </c>
      <c r="X24" s="13" t="n">
        <f aca="false">Tabela2_2[[#This Row],[Strefa poza szczyt nocna (2025)]]</f>
        <v>1350</v>
      </c>
      <c r="Y24" s="13" t="n">
        <f aca="false">Tabela2_2[[#This Row],[Reszta doby (2025)]]</f>
        <v>0</v>
      </c>
      <c r="Z24" s="12" t="n">
        <f aca="false">SUM(W24:Y24)</f>
        <v>2700</v>
      </c>
      <c r="AA24" s="14" t="s">
        <v>56</v>
      </c>
      <c r="AB24" s="14" t="s">
        <v>56</v>
      </c>
      <c r="AC24" s="14" t="s">
        <v>56</v>
      </c>
      <c r="AD24" s="12" t="n">
        <f aca="false">SUM(AA24:AC24)</f>
        <v>0</v>
      </c>
      <c r="AE24" s="12" t="n">
        <f aca="false">V24+Z24+AD24</f>
        <v>5400</v>
      </c>
      <c r="AF24" s="15" t="s">
        <v>57</v>
      </c>
      <c r="AG24" s="15" t="s">
        <v>58</v>
      </c>
      <c r="AH24" s="15" t="s">
        <v>59</v>
      </c>
      <c r="AI24" s="15" t="s">
        <v>60</v>
      </c>
      <c r="AJ24" s="15" t="s">
        <v>61</v>
      </c>
      <c r="AK24" s="8" t="s">
        <v>62</v>
      </c>
      <c r="AL24" s="8" t="s">
        <v>61</v>
      </c>
      <c r="AM24" s="8" t="s">
        <v>63</v>
      </c>
      <c r="AN24" s="16" t="n">
        <v>46387</v>
      </c>
      <c r="AO24" s="17"/>
    </row>
    <row r="25" customFormat="false" ht="12.75" hidden="false" customHeight="false" outlineLevel="0" collapsed="false">
      <c r="A25" s="8" t="n">
        <v>21</v>
      </c>
      <c r="B25" s="8" t="s">
        <v>48</v>
      </c>
      <c r="C25" s="9" t="n">
        <v>7962929257</v>
      </c>
      <c r="D25" s="8" t="s">
        <v>49</v>
      </c>
      <c r="E25" s="8" t="s">
        <v>48</v>
      </c>
      <c r="F25" s="8" t="s">
        <v>49</v>
      </c>
      <c r="G25" s="8" t="s">
        <v>50</v>
      </c>
      <c r="H25" s="8" t="s">
        <v>121</v>
      </c>
      <c r="I25" s="8"/>
      <c r="J25" s="8"/>
      <c r="K25" s="8" t="s">
        <v>52</v>
      </c>
      <c r="L25" s="8" t="s">
        <v>53</v>
      </c>
      <c r="M25" s="10" t="s">
        <v>122</v>
      </c>
      <c r="N25" s="8"/>
      <c r="O25" s="8" t="s">
        <v>123</v>
      </c>
      <c r="P25" s="8" t="s">
        <v>66</v>
      </c>
      <c r="Q25" s="8" t="n">
        <v>3</v>
      </c>
      <c r="R25" s="8" t="n">
        <v>24</v>
      </c>
      <c r="S25" s="11" t="n">
        <v>1300</v>
      </c>
      <c r="T25" s="11" t="n">
        <v>1300</v>
      </c>
      <c r="U25" s="11"/>
      <c r="V25" s="12" t="n">
        <f aca="false">SUM(Tabela2_2[[#This Row],[Strefa szczyt dzienna (2025)]:[Reszta doby (2025)]])</f>
        <v>2600</v>
      </c>
      <c r="W25" s="13" t="n">
        <f aca="false">Tabela2_2[[#This Row],[Strefa szczyt dzienna (2025)]]</f>
        <v>1300</v>
      </c>
      <c r="X25" s="13" t="n">
        <f aca="false">Tabela2_2[[#This Row],[Strefa poza szczyt nocna (2025)]]</f>
        <v>1300</v>
      </c>
      <c r="Y25" s="13" t="n">
        <f aca="false">Tabela2_2[[#This Row],[Reszta doby (2025)]]</f>
        <v>0</v>
      </c>
      <c r="Z25" s="12" t="n">
        <f aca="false">SUM(W25:Y25)</f>
        <v>2600</v>
      </c>
      <c r="AA25" s="14" t="s">
        <v>56</v>
      </c>
      <c r="AB25" s="14" t="s">
        <v>56</v>
      </c>
      <c r="AC25" s="14" t="s">
        <v>56</v>
      </c>
      <c r="AD25" s="12" t="n">
        <f aca="false">SUM(AA25:AC25)</f>
        <v>0</v>
      </c>
      <c r="AE25" s="12" t="n">
        <f aca="false">V25+Z25+AD25</f>
        <v>5200</v>
      </c>
      <c r="AF25" s="15" t="s">
        <v>57</v>
      </c>
      <c r="AG25" s="15" t="s">
        <v>58</v>
      </c>
      <c r="AH25" s="15" t="s">
        <v>59</v>
      </c>
      <c r="AI25" s="15" t="s">
        <v>60</v>
      </c>
      <c r="AJ25" s="15" t="s">
        <v>61</v>
      </c>
      <c r="AK25" s="8" t="s">
        <v>62</v>
      </c>
      <c r="AL25" s="8" t="s">
        <v>61</v>
      </c>
      <c r="AM25" s="8" t="s">
        <v>63</v>
      </c>
      <c r="AN25" s="16" t="n">
        <v>46387</v>
      </c>
      <c r="AO25" s="17"/>
    </row>
    <row r="26" customFormat="false" ht="12.75" hidden="false" customHeight="false" outlineLevel="0" collapsed="false">
      <c r="A26" s="8" t="n">
        <v>22</v>
      </c>
      <c r="B26" s="8" t="s">
        <v>48</v>
      </c>
      <c r="C26" s="9" t="n">
        <v>7962929257</v>
      </c>
      <c r="D26" s="8" t="s">
        <v>49</v>
      </c>
      <c r="E26" s="8" t="s">
        <v>48</v>
      </c>
      <c r="F26" s="8" t="s">
        <v>49</v>
      </c>
      <c r="G26" s="8" t="s">
        <v>50</v>
      </c>
      <c r="H26" s="8" t="s">
        <v>124</v>
      </c>
      <c r="I26" s="8"/>
      <c r="J26" s="8"/>
      <c r="K26" s="8" t="s">
        <v>52</v>
      </c>
      <c r="L26" s="8" t="s">
        <v>53</v>
      </c>
      <c r="M26" s="10" t="s">
        <v>125</v>
      </c>
      <c r="N26" s="8"/>
      <c r="O26" s="8" t="s">
        <v>126</v>
      </c>
      <c r="P26" s="8" t="s">
        <v>66</v>
      </c>
      <c r="Q26" s="8" t="n">
        <v>1</v>
      </c>
      <c r="R26" s="8" t="n">
        <v>24</v>
      </c>
      <c r="S26" s="11" t="n">
        <v>4200</v>
      </c>
      <c r="T26" s="11" t="n">
        <v>4200</v>
      </c>
      <c r="U26" s="11"/>
      <c r="V26" s="12" t="n">
        <f aca="false">SUM(Tabela2_2[[#This Row],[Strefa szczyt dzienna (2025)]:[Reszta doby (2025)]])</f>
        <v>8400</v>
      </c>
      <c r="W26" s="13" t="n">
        <f aca="false">Tabela2_2[[#This Row],[Strefa szczyt dzienna (2025)]]</f>
        <v>4200</v>
      </c>
      <c r="X26" s="13" t="n">
        <f aca="false">Tabela2_2[[#This Row],[Strefa poza szczyt nocna (2025)]]</f>
        <v>4200</v>
      </c>
      <c r="Y26" s="13" t="n">
        <f aca="false">Tabela2_2[[#This Row],[Reszta doby (2025)]]</f>
        <v>0</v>
      </c>
      <c r="Z26" s="12" t="n">
        <f aca="false">SUM(W26:Y26)</f>
        <v>8400</v>
      </c>
      <c r="AA26" s="14" t="s">
        <v>56</v>
      </c>
      <c r="AB26" s="14" t="s">
        <v>56</v>
      </c>
      <c r="AC26" s="14" t="s">
        <v>56</v>
      </c>
      <c r="AD26" s="12" t="n">
        <f aca="false">SUM(AA26:AC26)</f>
        <v>0</v>
      </c>
      <c r="AE26" s="12" t="n">
        <f aca="false">V26+Z26+AD26</f>
        <v>16800</v>
      </c>
      <c r="AF26" s="15" t="s">
        <v>57</v>
      </c>
      <c r="AG26" s="15" t="s">
        <v>58</v>
      </c>
      <c r="AH26" s="15" t="s">
        <v>59</v>
      </c>
      <c r="AI26" s="15" t="s">
        <v>60</v>
      </c>
      <c r="AJ26" s="15" t="s">
        <v>61</v>
      </c>
      <c r="AK26" s="8" t="s">
        <v>62</v>
      </c>
      <c r="AL26" s="8" t="s">
        <v>61</v>
      </c>
      <c r="AM26" s="8" t="s">
        <v>63</v>
      </c>
      <c r="AN26" s="16" t="n">
        <v>46387</v>
      </c>
      <c r="AO26" s="17"/>
    </row>
    <row r="27" customFormat="false" ht="12.75" hidden="false" customHeight="false" outlineLevel="0" collapsed="false">
      <c r="A27" s="8" t="n">
        <v>23</v>
      </c>
      <c r="B27" s="8" t="s">
        <v>48</v>
      </c>
      <c r="C27" s="9" t="n">
        <v>7962929257</v>
      </c>
      <c r="D27" s="8" t="s">
        <v>49</v>
      </c>
      <c r="E27" s="8" t="s">
        <v>48</v>
      </c>
      <c r="F27" s="8" t="s">
        <v>49</v>
      </c>
      <c r="G27" s="8" t="s">
        <v>50</v>
      </c>
      <c r="H27" s="8" t="s">
        <v>127</v>
      </c>
      <c r="I27" s="8"/>
      <c r="J27" s="8"/>
      <c r="K27" s="8" t="s">
        <v>52</v>
      </c>
      <c r="L27" s="8" t="s">
        <v>53</v>
      </c>
      <c r="M27" s="10" t="s">
        <v>128</v>
      </c>
      <c r="N27" s="8"/>
      <c r="O27" s="8" t="s">
        <v>129</v>
      </c>
      <c r="P27" s="8" t="s">
        <v>66</v>
      </c>
      <c r="Q27" s="8" t="n">
        <v>1</v>
      </c>
      <c r="R27" s="8" t="n">
        <v>24</v>
      </c>
      <c r="S27" s="11" t="n">
        <v>5500</v>
      </c>
      <c r="T27" s="11" t="n">
        <v>5500</v>
      </c>
      <c r="U27" s="11"/>
      <c r="V27" s="12" t="n">
        <f aca="false">SUM(Tabela2_2[[#This Row],[Strefa szczyt dzienna (2025)]:[Reszta doby (2025)]])</f>
        <v>11000</v>
      </c>
      <c r="W27" s="13" t="n">
        <f aca="false">Tabela2_2[[#This Row],[Strefa szczyt dzienna (2025)]]</f>
        <v>5500</v>
      </c>
      <c r="X27" s="13" t="n">
        <f aca="false">Tabela2_2[[#This Row],[Strefa poza szczyt nocna (2025)]]</f>
        <v>5500</v>
      </c>
      <c r="Y27" s="13" t="n">
        <f aca="false">Tabela2_2[[#This Row],[Reszta doby (2025)]]</f>
        <v>0</v>
      </c>
      <c r="Z27" s="12" t="n">
        <f aca="false">SUM(W27:Y27)</f>
        <v>11000</v>
      </c>
      <c r="AA27" s="14" t="s">
        <v>56</v>
      </c>
      <c r="AB27" s="14" t="s">
        <v>56</v>
      </c>
      <c r="AC27" s="14" t="s">
        <v>56</v>
      </c>
      <c r="AD27" s="12" t="n">
        <f aca="false">SUM(AA27:AC27)</f>
        <v>0</v>
      </c>
      <c r="AE27" s="12" t="n">
        <f aca="false">V27+Z27+AD27</f>
        <v>22000</v>
      </c>
      <c r="AF27" s="15" t="s">
        <v>57</v>
      </c>
      <c r="AG27" s="15" t="s">
        <v>58</v>
      </c>
      <c r="AH27" s="15" t="s">
        <v>59</v>
      </c>
      <c r="AI27" s="15" t="s">
        <v>60</v>
      </c>
      <c r="AJ27" s="15" t="s">
        <v>61</v>
      </c>
      <c r="AK27" s="8" t="s">
        <v>62</v>
      </c>
      <c r="AL27" s="8" t="s">
        <v>61</v>
      </c>
      <c r="AM27" s="8" t="s">
        <v>63</v>
      </c>
      <c r="AN27" s="16" t="n">
        <v>46387</v>
      </c>
      <c r="AO27" s="17"/>
    </row>
    <row r="28" customFormat="false" ht="12.75" hidden="false" customHeight="false" outlineLevel="0" collapsed="false">
      <c r="A28" s="8" t="n">
        <v>24</v>
      </c>
      <c r="B28" s="8" t="s">
        <v>48</v>
      </c>
      <c r="C28" s="9" t="n">
        <v>7962929257</v>
      </c>
      <c r="D28" s="8" t="s">
        <v>49</v>
      </c>
      <c r="E28" s="8" t="s">
        <v>48</v>
      </c>
      <c r="F28" s="8" t="s">
        <v>49</v>
      </c>
      <c r="G28" s="8" t="s">
        <v>50</v>
      </c>
      <c r="H28" s="8" t="s">
        <v>130</v>
      </c>
      <c r="I28" s="8"/>
      <c r="J28" s="8"/>
      <c r="K28" s="8" t="s">
        <v>52</v>
      </c>
      <c r="L28" s="8" t="s">
        <v>53</v>
      </c>
      <c r="M28" s="10" t="s">
        <v>131</v>
      </c>
      <c r="N28" s="8"/>
      <c r="O28" s="8" t="s">
        <v>132</v>
      </c>
      <c r="P28" s="8" t="s">
        <v>66</v>
      </c>
      <c r="Q28" s="8" t="n">
        <v>2</v>
      </c>
      <c r="R28" s="8" t="n">
        <v>24</v>
      </c>
      <c r="S28" s="11" t="n">
        <v>3450</v>
      </c>
      <c r="T28" s="11" t="n">
        <v>3450</v>
      </c>
      <c r="U28" s="11"/>
      <c r="V28" s="12" t="n">
        <f aca="false">SUM(Tabela2_2[[#This Row],[Strefa szczyt dzienna (2025)]:[Reszta doby (2025)]])</f>
        <v>6900</v>
      </c>
      <c r="W28" s="13" t="n">
        <f aca="false">Tabela2_2[[#This Row],[Strefa szczyt dzienna (2025)]]</f>
        <v>3450</v>
      </c>
      <c r="X28" s="13" t="n">
        <f aca="false">Tabela2_2[[#This Row],[Strefa poza szczyt nocna (2025)]]</f>
        <v>3450</v>
      </c>
      <c r="Y28" s="13" t="n">
        <f aca="false">Tabela2_2[[#This Row],[Reszta doby (2025)]]</f>
        <v>0</v>
      </c>
      <c r="Z28" s="12" t="n">
        <f aca="false">SUM(W28:Y28)</f>
        <v>6900</v>
      </c>
      <c r="AA28" s="14" t="s">
        <v>56</v>
      </c>
      <c r="AB28" s="14" t="s">
        <v>56</v>
      </c>
      <c r="AC28" s="14" t="s">
        <v>56</v>
      </c>
      <c r="AD28" s="12" t="n">
        <f aca="false">SUM(AA28:AC28)</f>
        <v>0</v>
      </c>
      <c r="AE28" s="12" t="n">
        <f aca="false">V28+Z28+AD28</f>
        <v>13800</v>
      </c>
      <c r="AF28" s="15" t="s">
        <v>57</v>
      </c>
      <c r="AG28" s="15" t="s">
        <v>58</v>
      </c>
      <c r="AH28" s="15" t="s">
        <v>59</v>
      </c>
      <c r="AI28" s="15" t="s">
        <v>60</v>
      </c>
      <c r="AJ28" s="15" t="s">
        <v>61</v>
      </c>
      <c r="AK28" s="8" t="s">
        <v>62</v>
      </c>
      <c r="AL28" s="8" t="s">
        <v>61</v>
      </c>
      <c r="AM28" s="8" t="s">
        <v>63</v>
      </c>
      <c r="AN28" s="16" t="n">
        <v>46387</v>
      </c>
      <c r="AO28" s="17"/>
    </row>
    <row r="29" customFormat="false" ht="12.75" hidden="false" customHeight="false" outlineLevel="0" collapsed="false">
      <c r="A29" s="8" t="n">
        <v>25</v>
      </c>
      <c r="B29" s="8" t="s">
        <v>48</v>
      </c>
      <c r="C29" s="9" t="n">
        <v>7962929257</v>
      </c>
      <c r="D29" s="8" t="s">
        <v>49</v>
      </c>
      <c r="E29" s="8" t="s">
        <v>48</v>
      </c>
      <c r="F29" s="8" t="s">
        <v>49</v>
      </c>
      <c r="G29" s="8" t="s">
        <v>50</v>
      </c>
      <c r="H29" s="8" t="s">
        <v>133</v>
      </c>
      <c r="I29" s="8"/>
      <c r="J29" s="8"/>
      <c r="K29" s="8" t="s">
        <v>52</v>
      </c>
      <c r="L29" s="8" t="s">
        <v>53</v>
      </c>
      <c r="M29" s="10" t="s">
        <v>134</v>
      </c>
      <c r="N29" s="8"/>
      <c r="O29" s="8" t="s">
        <v>135</v>
      </c>
      <c r="P29" s="8" t="s">
        <v>66</v>
      </c>
      <c r="Q29" s="8" t="n">
        <v>2</v>
      </c>
      <c r="R29" s="8" t="n">
        <v>24</v>
      </c>
      <c r="S29" s="11" t="n">
        <v>2550</v>
      </c>
      <c r="T29" s="11" t="n">
        <v>2550</v>
      </c>
      <c r="U29" s="11"/>
      <c r="V29" s="12" t="n">
        <f aca="false">SUM(Tabela2_2[[#This Row],[Strefa szczyt dzienna (2025)]:[Reszta doby (2025)]])</f>
        <v>5100</v>
      </c>
      <c r="W29" s="13" t="n">
        <f aca="false">Tabela2_2[[#This Row],[Strefa szczyt dzienna (2025)]]</f>
        <v>2550</v>
      </c>
      <c r="X29" s="13" t="n">
        <f aca="false">Tabela2_2[[#This Row],[Strefa poza szczyt nocna (2025)]]</f>
        <v>2550</v>
      </c>
      <c r="Y29" s="13" t="n">
        <f aca="false">Tabela2_2[[#This Row],[Reszta doby (2025)]]</f>
        <v>0</v>
      </c>
      <c r="Z29" s="12" t="n">
        <f aca="false">SUM(W29:Y29)</f>
        <v>5100</v>
      </c>
      <c r="AA29" s="14" t="s">
        <v>56</v>
      </c>
      <c r="AB29" s="14" t="s">
        <v>56</v>
      </c>
      <c r="AC29" s="14" t="s">
        <v>56</v>
      </c>
      <c r="AD29" s="12" t="n">
        <f aca="false">SUM(AA29:AC29)</f>
        <v>0</v>
      </c>
      <c r="AE29" s="12" t="n">
        <f aca="false">V29+Z29+AD29</f>
        <v>10200</v>
      </c>
      <c r="AF29" s="15" t="s">
        <v>57</v>
      </c>
      <c r="AG29" s="15" t="s">
        <v>58</v>
      </c>
      <c r="AH29" s="15" t="s">
        <v>59</v>
      </c>
      <c r="AI29" s="15" t="s">
        <v>60</v>
      </c>
      <c r="AJ29" s="15" t="s">
        <v>61</v>
      </c>
      <c r="AK29" s="8" t="s">
        <v>62</v>
      </c>
      <c r="AL29" s="8" t="s">
        <v>61</v>
      </c>
      <c r="AM29" s="8" t="s">
        <v>63</v>
      </c>
      <c r="AN29" s="16" t="n">
        <v>46387</v>
      </c>
      <c r="AO29" s="17"/>
    </row>
    <row r="30" customFormat="false" ht="12.75" hidden="false" customHeight="false" outlineLevel="0" collapsed="false">
      <c r="A30" s="8" t="n">
        <v>26</v>
      </c>
      <c r="B30" s="8" t="s">
        <v>48</v>
      </c>
      <c r="C30" s="9" t="n">
        <v>7962929257</v>
      </c>
      <c r="D30" s="8" t="s">
        <v>49</v>
      </c>
      <c r="E30" s="8" t="s">
        <v>48</v>
      </c>
      <c r="F30" s="8" t="s">
        <v>49</v>
      </c>
      <c r="G30" s="8" t="s">
        <v>50</v>
      </c>
      <c r="H30" s="8" t="s">
        <v>136</v>
      </c>
      <c r="I30" s="8"/>
      <c r="J30" s="8"/>
      <c r="K30" s="8" t="s">
        <v>52</v>
      </c>
      <c r="L30" s="8" t="s">
        <v>53</v>
      </c>
      <c r="M30" s="10" t="s">
        <v>137</v>
      </c>
      <c r="N30" s="8"/>
      <c r="O30" s="8" t="s">
        <v>138</v>
      </c>
      <c r="P30" s="8" t="s">
        <v>66</v>
      </c>
      <c r="Q30" s="8" t="n">
        <v>4</v>
      </c>
      <c r="R30" s="8" t="n">
        <v>24</v>
      </c>
      <c r="S30" s="11" t="n">
        <v>4850</v>
      </c>
      <c r="T30" s="11" t="n">
        <v>4850</v>
      </c>
      <c r="U30" s="11"/>
      <c r="V30" s="12" t="n">
        <f aca="false">SUM(Tabela2_2[[#This Row],[Strefa szczyt dzienna (2025)]:[Reszta doby (2025)]])</f>
        <v>9700</v>
      </c>
      <c r="W30" s="13" t="n">
        <f aca="false">Tabela2_2[[#This Row],[Strefa szczyt dzienna (2025)]]</f>
        <v>4850</v>
      </c>
      <c r="X30" s="13" t="n">
        <f aca="false">Tabela2_2[[#This Row],[Strefa poza szczyt nocna (2025)]]</f>
        <v>4850</v>
      </c>
      <c r="Y30" s="13" t="n">
        <f aca="false">Tabela2_2[[#This Row],[Reszta doby (2025)]]</f>
        <v>0</v>
      </c>
      <c r="Z30" s="12" t="n">
        <f aca="false">SUM(W30:Y30)</f>
        <v>9700</v>
      </c>
      <c r="AA30" s="14" t="s">
        <v>56</v>
      </c>
      <c r="AB30" s="14" t="s">
        <v>56</v>
      </c>
      <c r="AC30" s="14" t="s">
        <v>56</v>
      </c>
      <c r="AD30" s="12" t="n">
        <f aca="false">SUM(AA30:AC30)</f>
        <v>0</v>
      </c>
      <c r="AE30" s="12" t="n">
        <f aca="false">V30+Z30+AD30</f>
        <v>19400</v>
      </c>
      <c r="AF30" s="15" t="s">
        <v>57</v>
      </c>
      <c r="AG30" s="15" t="s">
        <v>58</v>
      </c>
      <c r="AH30" s="15" t="s">
        <v>59</v>
      </c>
      <c r="AI30" s="15" t="s">
        <v>60</v>
      </c>
      <c r="AJ30" s="15" t="s">
        <v>61</v>
      </c>
      <c r="AK30" s="8" t="s">
        <v>62</v>
      </c>
      <c r="AL30" s="8" t="s">
        <v>61</v>
      </c>
      <c r="AM30" s="8" t="s">
        <v>63</v>
      </c>
      <c r="AN30" s="16" t="n">
        <v>46387</v>
      </c>
      <c r="AO30" s="17"/>
    </row>
    <row r="31" customFormat="false" ht="12.75" hidden="false" customHeight="false" outlineLevel="0" collapsed="false">
      <c r="A31" s="8" t="n">
        <v>27</v>
      </c>
      <c r="B31" s="8" t="s">
        <v>48</v>
      </c>
      <c r="C31" s="9" t="n">
        <v>7962929257</v>
      </c>
      <c r="D31" s="8" t="s">
        <v>49</v>
      </c>
      <c r="E31" s="8" t="s">
        <v>48</v>
      </c>
      <c r="F31" s="8" t="s">
        <v>49</v>
      </c>
      <c r="G31" s="8" t="s">
        <v>50</v>
      </c>
      <c r="H31" s="8" t="s">
        <v>139</v>
      </c>
      <c r="I31" s="8"/>
      <c r="J31" s="8"/>
      <c r="K31" s="8" t="s">
        <v>52</v>
      </c>
      <c r="L31" s="8" t="s">
        <v>53</v>
      </c>
      <c r="M31" s="10" t="s">
        <v>140</v>
      </c>
      <c r="N31" s="8"/>
      <c r="O31" s="8" t="s">
        <v>141</v>
      </c>
      <c r="P31" s="8" t="s">
        <v>66</v>
      </c>
      <c r="Q31" s="8" t="n">
        <v>3</v>
      </c>
      <c r="R31" s="8" t="n">
        <v>24</v>
      </c>
      <c r="S31" s="11" t="n">
        <v>3450</v>
      </c>
      <c r="T31" s="11" t="n">
        <v>3450</v>
      </c>
      <c r="U31" s="11"/>
      <c r="V31" s="12" t="n">
        <f aca="false">SUM(Tabela2_2[[#This Row],[Strefa szczyt dzienna (2025)]:[Reszta doby (2025)]])</f>
        <v>6900</v>
      </c>
      <c r="W31" s="13" t="n">
        <f aca="false">Tabela2_2[[#This Row],[Strefa szczyt dzienna (2025)]]</f>
        <v>3450</v>
      </c>
      <c r="X31" s="13" t="n">
        <f aca="false">Tabela2_2[[#This Row],[Strefa poza szczyt nocna (2025)]]</f>
        <v>3450</v>
      </c>
      <c r="Y31" s="13" t="n">
        <f aca="false">Tabela2_2[[#This Row],[Reszta doby (2025)]]</f>
        <v>0</v>
      </c>
      <c r="Z31" s="12" t="n">
        <f aca="false">SUM(W31:Y31)</f>
        <v>6900</v>
      </c>
      <c r="AA31" s="14" t="s">
        <v>56</v>
      </c>
      <c r="AB31" s="14" t="s">
        <v>56</v>
      </c>
      <c r="AC31" s="14" t="s">
        <v>56</v>
      </c>
      <c r="AD31" s="12" t="n">
        <f aca="false">SUM(AA31:AC31)</f>
        <v>0</v>
      </c>
      <c r="AE31" s="12" t="n">
        <f aca="false">V31+Z31+AD31</f>
        <v>13800</v>
      </c>
      <c r="AF31" s="15" t="s">
        <v>57</v>
      </c>
      <c r="AG31" s="15" t="s">
        <v>58</v>
      </c>
      <c r="AH31" s="15" t="s">
        <v>59</v>
      </c>
      <c r="AI31" s="15" t="s">
        <v>60</v>
      </c>
      <c r="AJ31" s="15" t="s">
        <v>61</v>
      </c>
      <c r="AK31" s="8" t="s">
        <v>62</v>
      </c>
      <c r="AL31" s="8" t="s">
        <v>61</v>
      </c>
      <c r="AM31" s="8" t="s">
        <v>63</v>
      </c>
      <c r="AN31" s="16" t="n">
        <v>46387</v>
      </c>
      <c r="AO31" s="17"/>
    </row>
    <row r="32" customFormat="false" ht="12.75" hidden="false" customHeight="false" outlineLevel="0" collapsed="false">
      <c r="A32" s="8" t="n">
        <v>28</v>
      </c>
      <c r="B32" s="8" t="s">
        <v>48</v>
      </c>
      <c r="C32" s="9" t="n">
        <v>7962929257</v>
      </c>
      <c r="D32" s="8" t="s">
        <v>49</v>
      </c>
      <c r="E32" s="8" t="s">
        <v>48</v>
      </c>
      <c r="F32" s="8" t="s">
        <v>49</v>
      </c>
      <c r="G32" s="8" t="s">
        <v>50</v>
      </c>
      <c r="H32" s="8" t="s">
        <v>142</v>
      </c>
      <c r="I32" s="8"/>
      <c r="J32" s="8"/>
      <c r="K32" s="8" t="s">
        <v>52</v>
      </c>
      <c r="L32" s="8" t="s">
        <v>53</v>
      </c>
      <c r="M32" s="10" t="s">
        <v>143</v>
      </c>
      <c r="N32" s="8"/>
      <c r="O32" s="8" t="s">
        <v>144</v>
      </c>
      <c r="P32" s="8" t="s">
        <v>66</v>
      </c>
      <c r="Q32" s="8" t="n">
        <v>4</v>
      </c>
      <c r="R32" s="8" t="n">
        <v>24</v>
      </c>
      <c r="S32" s="11" t="n">
        <v>1450</v>
      </c>
      <c r="T32" s="11" t="n">
        <v>1450</v>
      </c>
      <c r="U32" s="11"/>
      <c r="V32" s="12" t="n">
        <f aca="false">SUM(Tabela2_2[[#This Row],[Strefa szczyt dzienna (2025)]:[Reszta doby (2025)]])</f>
        <v>2900</v>
      </c>
      <c r="W32" s="13" t="n">
        <f aca="false">Tabela2_2[[#This Row],[Strefa szczyt dzienna (2025)]]</f>
        <v>1450</v>
      </c>
      <c r="X32" s="13" t="n">
        <f aca="false">Tabela2_2[[#This Row],[Strefa poza szczyt nocna (2025)]]</f>
        <v>1450</v>
      </c>
      <c r="Y32" s="13" t="n">
        <f aca="false">Tabela2_2[[#This Row],[Reszta doby (2025)]]</f>
        <v>0</v>
      </c>
      <c r="Z32" s="12" t="n">
        <f aca="false">SUM(W32:Y32)</f>
        <v>2900</v>
      </c>
      <c r="AA32" s="14" t="s">
        <v>56</v>
      </c>
      <c r="AB32" s="14" t="s">
        <v>56</v>
      </c>
      <c r="AC32" s="14" t="s">
        <v>56</v>
      </c>
      <c r="AD32" s="12" t="n">
        <f aca="false">SUM(AA32:AC32)</f>
        <v>0</v>
      </c>
      <c r="AE32" s="12" t="n">
        <f aca="false">V32+Z32+AD32</f>
        <v>5800</v>
      </c>
      <c r="AF32" s="15" t="s">
        <v>57</v>
      </c>
      <c r="AG32" s="15" t="s">
        <v>58</v>
      </c>
      <c r="AH32" s="15" t="s">
        <v>59</v>
      </c>
      <c r="AI32" s="15" t="s">
        <v>60</v>
      </c>
      <c r="AJ32" s="15" t="s">
        <v>61</v>
      </c>
      <c r="AK32" s="8" t="s">
        <v>62</v>
      </c>
      <c r="AL32" s="8" t="s">
        <v>61</v>
      </c>
      <c r="AM32" s="8" t="s">
        <v>63</v>
      </c>
      <c r="AN32" s="16" t="n">
        <v>46387</v>
      </c>
      <c r="AO32" s="17"/>
    </row>
    <row r="33" customFormat="false" ht="12.75" hidden="false" customHeight="false" outlineLevel="0" collapsed="false">
      <c r="A33" s="8" t="n">
        <v>29</v>
      </c>
      <c r="B33" s="8" t="s">
        <v>48</v>
      </c>
      <c r="C33" s="9" t="n">
        <v>7962929257</v>
      </c>
      <c r="D33" s="8" t="s">
        <v>49</v>
      </c>
      <c r="E33" s="8" t="s">
        <v>48</v>
      </c>
      <c r="F33" s="8" t="s">
        <v>49</v>
      </c>
      <c r="G33" s="8" t="s">
        <v>50</v>
      </c>
      <c r="H33" s="8" t="s">
        <v>145</v>
      </c>
      <c r="I33" s="8"/>
      <c r="J33" s="8"/>
      <c r="K33" s="8" t="s">
        <v>52</v>
      </c>
      <c r="L33" s="8" t="s">
        <v>53</v>
      </c>
      <c r="M33" s="10" t="s">
        <v>146</v>
      </c>
      <c r="N33" s="8"/>
      <c r="O33" s="8" t="s">
        <v>147</v>
      </c>
      <c r="P33" s="8" t="s">
        <v>66</v>
      </c>
      <c r="Q33" s="8" t="n">
        <v>3</v>
      </c>
      <c r="R33" s="8" t="n">
        <v>24</v>
      </c>
      <c r="S33" s="11" t="n">
        <v>3650</v>
      </c>
      <c r="T33" s="11" t="n">
        <v>3650</v>
      </c>
      <c r="U33" s="11"/>
      <c r="V33" s="12" t="n">
        <f aca="false">SUM(Tabela2_2[[#This Row],[Strefa szczyt dzienna (2025)]:[Reszta doby (2025)]])</f>
        <v>7300</v>
      </c>
      <c r="W33" s="13" t="n">
        <f aca="false">Tabela2_2[[#This Row],[Strefa szczyt dzienna (2025)]]</f>
        <v>3650</v>
      </c>
      <c r="X33" s="13" t="n">
        <f aca="false">Tabela2_2[[#This Row],[Strefa poza szczyt nocna (2025)]]</f>
        <v>3650</v>
      </c>
      <c r="Y33" s="13" t="n">
        <f aca="false">Tabela2_2[[#This Row],[Reszta doby (2025)]]</f>
        <v>0</v>
      </c>
      <c r="Z33" s="12" t="n">
        <f aca="false">SUM(W33:Y33)</f>
        <v>7300</v>
      </c>
      <c r="AA33" s="14" t="s">
        <v>56</v>
      </c>
      <c r="AB33" s="14" t="s">
        <v>56</v>
      </c>
      <c r="AC33" s="14" t="s">
        <v>56</v>
      </c>
      <c r="AD33" s="12" t="n">
        <f aca="false">SUM(AA33:AC33)</f>
        <v>0</v>
      </c>
      <c r="AE33" s="12" t="n">
        <f aca="false">V33+Z33+AD33</f>
        <v>14600</v>
      </c>
      <c r="AF33" s="15" t="s">
        <v>57</v>
      </c>
      <c r="AG33" s="15" t="s">
        <v>58</v>
      </c>
      <c r="AH33" s="15" t="s">
        <v>59</v>
      </c>
      <c r="AI33" s="15" t="s">
        <v>60</v>
      </c>
      <c r="AJ33" s="15" t="s">
        <v>61</v>
      </c>
      <c r="AK33" s="8" t="s">
        <v>62</v>
      </c>
      <c r="AL33" s="8" t="s">
        <v>61</v>
      </c>
      <c r="AM33" s="8" t="s">
        <v>63</v>
      </c>
      <c r="AN33" s="16" t="n">
        <v>46387</v>
      </c>
      <c r="AO33" s="17"/>
    </row>
    <row r="34" customFormat="false" ht="12.75" hidden="false" customHeight="false" outlineLevel="0" collapsed="false">
      <c r="A34" s="8" t="n">
        <v>30</v>
      </c>
      <c r="B34" s="8" t="s">
        <v>48</v>
      </c>
      <c r="C34" s="9" t="n">
        <v>7962929257</v>
      </c>
      <c r="D34" s="8" t="s">
        <v>49</v>
      </c>
      <c r="E34" s="8" t="s">
        <v>48</v>
      </c>
      <c r="F34" s="8" t="s">
        <v>49</v>
      </c>
      <c r="G34" s="8" t="s">
        <v>50</v>
      </c>
      <c r="H34" s="8" t="s">
        <v>148</v>
      </c>
      <c r="I34" s="8"/>
      <c r="J34" s="8"/>
      <c r="K34" s="8" t="s">
        <v>52</v>
      </c>
      <c r="L34" s="8" t="s">
        <v>53</v>
      </c>
      <c r="M34" s="10" t="s">
        <v>149</v>
      </c>
      <c r="N34" s="8"/>
      <c r="O34" s="8" t="s">
        <v>150</v>
      </c>
      <c r="P34" s="8" t="s">
        <v>66</v>
      </c>
      <c r="Q34" s="8" t="n">
        <v>4</v>
      </c>
      <c r="R34" s="8" t="n">
        <v>24</v>
      </c>
      <c r="S34" s="11" t="n">
        <v>7350</v>
      </c>
      <c r="T34" s="11" t="n">
        <v>7350</v>
      </c>
      <c r="U34" s="11"/>
      <c r="V34" s="12" t="n">
        <f aca="false">SUM(Tabela2_2[[#This Row],[Strefa szczyt dzienna (2025)]:[Reszta doby (2025)]])</f>
        <v>14700</v>
      </c>
      <c r="W34" s="13" t="n">
        <f aca="false">Tabela2_2[[#This Row],[Strefa szczyt dzienna (2025)]]</f>
        <v>7350</v>
      </c>
      <c r="X34" s="13" t="n">
        <f aca="false">Tabela2_2[[#This Row],[Strefa poza szczyt nocna (2025)]]</f>
        <v>7350</v>
      </c>
      <c r="Y34" s="13" t="n">
        <f aca="false">Tabela2_2[[#This Row],[Reszta doby (2025)]]</f>
        <v>0</v>
      </c>
      <c r="Z34" s="12" t="n">
        <f aca="false">SUM(W34:Y34)</f>
        <v>14700</v>
      </c>
      <c r="AA34" s="14" t="s">
        <v>56</v>
      </c>
      <c r="AB34" s="14" t="s">
        <v>56</v>
      </c>
      <c r="AC34" s="14" t="s">
        <v>56</v>
      </c>
      <c r="AD34" s="12" t="n">
        <f aca="false">SUM(AA34:AC34)</f>
        <v>0</v>
      </c>
      <c r="AE34" s="12" t="n">
        <f aca="false">V34+Z34+AD34</f>
        <v>29400</v>
      </c>
      <c r="AF34" s="15" t="s">
        <v>57</v>
      </c>
      <c r="AG34" s="15" t="s">
        <v>58</v>
      </c>
      <c r="AH34" s="15" t="s">
        <v>59</v>
      </c>
      <c r="AI34" s="15" t="s">
        <v>60</v>
      </c>
      <c r="AJ34" s="15" t="s">
        <v>61</v>
      </c>
      <c r="AK34" s="8" t="s">
        <v>62</v>
      </c>
      <c r="AL34" s="8" t="s">
        <v>61</v>
      </c>
      <c r="AM34" s="8" t="s">
        <v>63</v>
      </c>
      <c r="AN34" s="16" t="n">
        <v>46387</v>
      </c>
      <c r="AO34" s="17"/>
    </row>
    <row r="35" customFormat="false" ht="12.75" hidden="false" customHeight="false" outlineLevel="0" collapsed="false">
      <c r="A35" s="8" t="n">
        <v>31</v>
      </c>
      <c r="B35" s="8" t="s">
        <v>48</v>
      </c>
      <c r="C35" s="9" t="n">
        <v>7962929257</v>
      </c>
      <c r="D35" s="8" t="s">
        <v>49</v>
      </c>
      <c r="E35" s="8" t="s">
        <v>48</v>
      </c>
      <c r="F35" s="8" t="s">
        <v>49</v>
      </c>
      <c r="G35" s="8" t="s">
        <v>50</v>
      </c>
      <c r="H35" s="8" t="s">
        <v>151</v>
      </c>
      <c r="I35" s="8"/>
      <c r="J35" s="8"/>
      <c r="K35" s="8" t="s">
        <v>52</v>
      </c>
      <c r="L35" s="8" t="s">
        <v>53</v>
      </c>
      <c r="M35" s="10" t="s">
        <v>152</v>
      </c>
      <c r="N35" s="8"/>
      <c r="O35" s="8" t="s">
        <v>153</v>
      </c>
      <c r="P35" s="8" t="s">
        <v>66</v>
      </c>
      <c r="Q35" s="8" t="n">
        <v>1</v>
      </c>
      <c r="R35" s="8" t="n">
        <v>24</v>
      </c>
      <c r="S35" s="11" t="n">
        <v>1550</v>
      </c>
      <c r="T35" s="11" t="n">
        <v>1550</v>
      </c>
      <c r="U35" s="11"/>
      <c r="V35" s="12" t="n">
        <f aca="false">SUM(Tabela2_2[[#This Row],[Strefa szczyt dzienna (2025)]:[Reszta doby (2025)]])</f>
        <v>3100</v>
      </c>
      <c r="W35" s="13" t="n">
        <f aca="false">Tabela2_2[[#This Row],[Strefa szczyt dzienna (2025)]]</f>
        <v>1550</v>
      </c>
      <c r="X35" s="13" t="n">
        <f aca="false">Tabela2_2[[#This Row],[Strefa poza szczyt nocna (2025)]]</f>
        <v>1550</v>
      </c>
      <c r="Y35" s="13" t="n">
        <f aca="false">Tabela2_2[[#This Row],[Reszta doby (2025)]]</f>
        <v>0</v>
      </c>
      <c r="Z35" s="12" t="n">
        <f aca="false">SUM(W35:Y35)</f>
        <v>3100</v>
      </c>
      <c r="AA35" s="14" t="s">
        <v>56</v>
      </c>
      <c r="AB35" s="14" t="s">
        <v>56</v>
      </c>
      <c r="AC35" s="14" t="s">
        <v>56</v>
      </c>
      <c r="AD35" s="12" t="n">
        <f aca="false">SUM(AA35:AC35)</f>
        <v>0</v>
      </c>
      <c r="AE35" s="12" t="n">
        <f aca="false">V35+Z35+AD35</f>
        <v>6200</v>
      </c>
      <c r="AF35" s="15" t="s">
        <v>57</v>
      </c>
      <c r="AG35" s="15" t="s">
        <v>58</v>
      </c>
      <c r="AH35" s="15" t="s">
        <v>59</v>
      </c>
      <c r="AI35" s="15" t="s">
        <v>60</v>
      </c>
      <c r="AJ35" s="15" t="s">
        <v>61</v>
      </c>
      <c r="AK35" s="8" t="s">
        <v>62</v>
      </c>
      <c r="AL35" s="8" t="s">
        <v>61</v>
      </c>
      <c r="AM35" s="8" t="s">
        <v>63</v>
      </c>
      <c r="AN35" s="16" t="n">
        <v>46387</v>
      </c>
      <c r="AO35" s="17"/>
    </row>
    <row r="36" customFormat="false" ht="12.75" hidden="false" customHeight="false" outlineLevel="0" collapsed="false">
      <c r="A36" s="8" t="n">
        <v>32</v>
      </c>
      <c r="B36" s="8" t="s">
        <v>48</v>
      </c>
      <c r="C36" s="9" t="n">
        <v>7962929257</v>
      </c>
      <c r="D36" s="8" t="s">
        <v>49</v>
      </c>
      <c r="E36" s="8" t="s">
        <v>48</v>
      </c>
      <c r="F36" s="8" t="s">
        <v>49</v>
      </c>
      <c r="G36" s="8" t="s">
        <v>50</v>
      </c>
      <c r="H36" s="8" t="s">
        <v>154</v>
      </c>
      <c r="I36" s="8"/>
      <c r="J36" s="8"/>
      <c r="K36" s="8" t="s">
        <v>52</v>
      </c>
      <c r="L36" s="8" t="s">
        <v>53</v>
      </c>
      <c r="M36" s="10" t="s">
        <v>155</v>
      </c>
      <c r="N36" s="8"/>
      <c r="O36" s="8" t="s">
        <v>156</v>
      </c>
      <c r="P36" s="8" t="s">
        <v>66</v>
      </c>
      <c r="Q36" s="8" t="n">
        <v>1</v>
      </c>
      <c r="R36" s="8" t="n">
        <v>24</v>
      </c>
      <c r="S36" s="11" t="n">
        <v>2150</v>
      </c>
      <c r="T36" s="11" t="n">
        <v>2150</v>
      </c>
      <c r="U36" s="11"/>
      <c r="V36" s="12" t="n">
        <f aca="false">SUM(Tabela2_2[[#This Row],[Strefa szczyt dzienna (2025)]:[Reszta doby (2025)]])</f>
        <v>4300</v>
      </c>
      <c r="W36" s="13" t="n">
        <f aca="false">Tabela2_2[[#This Row],[Strefa szczyt dzienna (2025)]]</f>
        <v>2150</v>
      </c>
      <c r="X36" s="13" t="n">
        <f aca="false">Tabela2_2[[#This Row],[Strefa poza szczyt nocna (2025)]]</f>
        <v>2150</v>
      </c>
      <c r="Y36" s="13" t="n">
        <f aca="false">Tabela2_2[[#This Row],[Reszta doby (2025)]]</f>
        <v>0</v>
      </c>
      <c r="Z36" s="12" t="n">
        <f aca="false">SUM(W36:Y36)</f>
        <v>4300</v>
      </c>
      <c r="AA36" s="14" t="s">
        <v>56</v>
      </c>
      <c r="AB36" s="14" t="s">
        <v>56</v>
      </c>
      <c r="AC36" s="14" t="s">
        <v>56</v>
      </c>
      <c r="AD36" s="12" t="n">
        <f aca="false">SUM(AA36:AC36)</f>
        <v>0</v>
      </c>
      <c r="AE36" s="12" t="n">
        <f aca="false">V36+Z36+AD36</f>
        <v>8600</v>
      </c>
      <c r="AF36" s="15" t="s">
        <v>57</v>
      </c>
      <c r="AG36" s="15" t="s">
        <v>58</v>
      </c>
      <c r="AH36" s="15" t="s">
        <v>59</v>
      </c>
      <c r="AI36" s="15" t="s">
        <v>60</v>
      </c>
      <c r="AJ36" s="15" t="s">
        <v>61</v>
      </c>
      <c r="AK36" s="8" t="s">
        <v>62</v>
      </c>
      <c r="AL36" s="8" t="s">
        <v>61</v>
      </c>
      <c r="AM36" s="8" t="s">
        <v>63</v>
      </c>
      <c r="AN36" s="16" t="n">
        <v>46387</v>
      </c>
      <c r="AO36" s="17"/>
    </row>
    <row r="37" customFormat="false" ht="12.75" hidden="false" customHeight="false" outlineLevel="0" collapsed="false">
      <c r="A37" s="8" t="n">
        <v>33</v>
      </c>
      <c r="B37" s="8" t="s">
        <v>48</v>
      </c>
      <c r="C37" s="9" t="n">
        <v>7962929257</v>
      </c>
      <c r="D37" s="8" t="s">
        <v>49</v>
      </c>
      <c r="E37" s="8" t="s">
        <v>48</v>
      </c>
      <c r="F37" s="8" t="s">
        <v>49</v>
      </c>
      <c r="G37" s="8" t="s">
        <v>50</v>
      </c>
      <c r="H37" s="8" t="s">
        <v>157</v>
      </c>
      <c r="I37" s="8"/>
      <c r="J37" s="8"/>
      <c r="K37" s="8" t="s">
        <v>52</v>
      </c>
      <c r="L37" s="8" t="s">
        <v>53</v>
      </c>
      <c r="M37" s="10" t="s">
        <v>158</v>
      </c>
      <c r="N37" s="8"/>
      <c r="O37" s="8" t="s">
        <v>159</v>
      </c>
      <c r="P37" s="8" t="s">
        <v>66</v>
      </c>
      <c r="Q37" s="8" t="n">
        <v>1</v>
      </c>
      <c r="R37" s="8" t="n">
        <v>24</v>
      </c>
      <c r="S37" s="11" t="n">
        <v>2500</v>
      </c>
      <c r="T37" s="11" t="n">
        <v>2500</v>
      </c>
      <c r="U37" s="11"/>
      <c r="V37" s="12" t="n">
        <f aca="false">SUM(Tabela2_2[[#This Row],[Strefa szczyt dzienna (2025)]:[Reszta doby (2025)]])</f>
        <v>5000</v>
      </c>
      <c r="W37" s="13" t="n">
        <f aca="false">Tabela2_2[[#This Row],[Strefa szczyt dzienna (2025)]]</f>
        <v>2500</v>
      </c>
      <c r="X37" s="13" t="n">
        <f aca="false">Tabela2_2[[#This Row],[Strefa poza szczyt nocna (2025)]]</f>
        <v>2500</v>
      </c>
      <c r="Y37" s="13" t="n">
        <f aca="false">Tabela2_2[[#This Row],[Reszta doby (2025)]]</f>
        <v>0</v>
      </c>
      <c r="Z37" s="12" t="n">
        <f aca="false">SUM(W37:Y37)</f>
        <v>5000</v>
      </c>
      <c r="AA37" s="14" t="s">
        <v>56</v>
      </c>
      <c r="AB37" s="14" t="s">
        <v>56</v>
      </c>
      <c r="AC37" s="14" t="s">
        <v>56</v>
      </c>
      <c r="AD37" s="12" t="n">
        <f aca="false">SUM(AA37:AC37)</f>
        <v>0</v>
      </c>
      <c r="AE37" s="12" t="n">
        <f aca="false">V37+Z37+AD37</f>
        <v>10000</v>
      </c>
      <c r="AF37" s="15" t="s">
        <v>57</v>
      </c>
      <c r="AG37" s="15" t="s">
        <v>58</v>
      </c>
      <c r="AH37" s="15" t="s">
        <v>59</v>
      </c>
      <c r="AI37" s="15" t="s">
        <v>60</v>
      </c>
      <c r="AJ37" s="15" t="s">
        <v>61</v>
      </c>
      <c r="AK37" s="8" t="s">
        <v>62</v>
      </c>
      <c r="AL37" s="8" t="s">
        <v>61</v>
      </c>
      <c r="AM37" s="8" t="s">
        <v>63</v>
      </c>
      <c r="AN37" s="16" t="n">
        <v>46387</v>
      </c>
      <c r="AO37" s="17"/>
    </row>
    <row r="38" customFormat="false" ht="12.75" hidden="false" customHeight="false" outlineLevel="0" collapsed="false">
      <c r="A38" s="8" t="n">
        <v>34</v>
      </c>
      <c r="B38" s="8" t="s">
        <v>48</v>
      </c>
      <c r="C38" s="9" t="n">
        <v>7962929257</v>
      </c>
      <c r="D38" s="8" t="s">
        <v>49</v>
      </c>
      <c r="E38" s="8" t="s">
        <v>48</v>
      </c>
      <c r="F38" s="8" t="s">
        <v>49</v>
      </c>
      <c r="G38" s="8" t="s">
        <v>50</v>
      </c>
      <c r="H38" s="8" t="s">
        <v>160</v>
      </c>
      <c r="I38" s="8"/>
      <c r="J38" s="8"/>
      <c r="K38" s="8" t="s">
        <v>52</v>
      </c>
      <c r="L38" s="8" t="s">
        <v>53</v>
      </c>
      <c r="M38" s="10" t="s">
        <v>161</v>
      </c>
      <c r="N38" s="8"/>
      <c r="O38" s="8" t="s">
        <v>162</v>
      </c>
      <c r="P38" s="8" t="s">
        <v>66</v>
      </c>
      <c r="Q38" s="8" t="n">
        <v>2</v>
      </c>
      <c r="R38" s="8" t="n">
        <v>24</v>
      </c>
      <c r="S38" s="11" t="n">
        <v>3450</v>
      </c>
      <c r="T38" s="11" t="n">
        <v>3450</v>
      </c>
      <c r="U38" s="11"/>
      <c r="V38" s="12" t="n">
        <f aca="false">SUM(Tabela2_2[[#This Row],[Strefa szczyt dzienna (2025)]:[Reszta doby (2025)]])</f>
        <v>6900</v>
      </c>
      <c r="W38" s="13" t="n">
        <f aca="false">Tabela2_2[[#This Row],[Strefa szczyt dzienna (2025)]]</f>
        <v>3450</v>
      </c>
      <c r="X38" s="13" t="n">
        <f aca="false">Tabela2_2[[#This Row],[Strefa poza szczyt nocna (2025)]]</f>
        <v>3450</v>
      </c>
      <c r="Y38" s="13" t="n">
        <f aca="false">Tabela2_2[[#This Row],[Reszta doby (2025)]]</f>
        <v>0</v>
      </c>
      <c r="Z38" s="12" t="n">
        <f aca="false">SUM(W38:Y38)</f>
        <v>6900</v>
      </c>
      <c r="AA38" s="14" t="s">
        <v>56</v>
      </c>
      <c r="AB38" s="14" t="s">
        <v>56</v>
      </c>
      <c r="AC38" s="14" t="s">
        <v>56</v>
      </c>
      <c r="AD38" s="12" t="n">
        <f aca="false">SUM(AA38:AC38)</f>
        <v>0</v>
      </c>
      <c r="AE38" s="12" t="n">
        <f aca="false">V38+Z38+AD38</f>
        <v>13800</v>
      </c>
      <c r="AF38" s="15" t="s">
        <v>57</v>
      </c>
      <c r="AG38" s="15" t="s">
        <v>58</v>
      </c>
      <c r="AH38" s="15" t="s">
        <v>59</v>
      </c>
      <c r="AI38" s="15" t="s">
        <v>60</v>
      </c>
      <c r="AJ38" s="15" t="s">
        <v>61</v>
      </c>
      <c r="AK38" s="8" t="s">
        <v>62</v>
      </c>
      <c r="AL38" s="8" t="s">
        <v>61</v>
      </c>
      <c r="AM38" s="8" t="s">
        <v>63</v>
      </c>
      <c r="AN38" s="16" t="n">
        <v>46387</v>
      </c>
      <c r="AO38" s="17"/>
    </row>
    <row r="39" customFormat="false" ht="12.75" hidden="false" customHeight="false" outlineLevel="0" collapsed="false">
      <c r="A39" s="8" t="n">
        <v>35</v>
      </c>
      <c r="B39" s="8" t="s">
        <v>48</v>
      </c>
      <c r="C39" s="9" t="n">
        <v>7962929257</v>
      </c>
      <c r="D39" s="8" t="s">
        <v>49</v>
      </c>
      <c r="E39" s="8" t="s">
        <v>48</v>
      </c>
      <c r="F39" s="8" t="s">
        <v>49</v>
      </c>
      <c r="G39" s="8" t="s">
        <v>50</v>
      </c>
      <c r="H39" s="8" t="s">
        <v>163</v>
      </c>
      <c r="I39" s="8"/>
      <c r="J39" s="8"/>
      <c r="K39" s="8" t="s">
        <v>52</v>
      </c>
      <c r="L39" s="8" t="s">
        <v>53</v>
      </c>
      <c r="M39" s="10" t="s">
        <v>164</v>
      </c>
      <c r="N39" s="8"/>
      <c r="O39" s="8" t="s">
        <v>165</v>
      </c>
      <c r="P39" s="8" t="s">
        <v>66</v>
      </c>
      <c r="Q39" s="8" t="n">
        <v>3</v>
      </c>
      <c r="R39" s="8" t="n">
        <v>24</v>
      </c>
      <c r="S39" s="11" t="n">
        <v>5700</v>
      </c>
      <c r="T39" s="11" t="n">
        <v>5700</v>
      </c>
      <c r="U39" s="11"/>
      <c r="V39" s="12" t="n">
        <f aca="false">SUM(Tabela2_2[[#This Row],[Strefa szczyt dzienna (2025)]:[Reszta doby (2025)]])</f>
        <v>11400</v>
      </c>
      <c r="W39" s="13" t="n">
        <f aca="false">Tabela2_2[[#This Row],[Strefa szczyt dzienna (2025)]]</f>
        <v>5700</v>
      </c>
      <c r="X39" s="13" t="n">
        <f aca="false">Tabela2_2[[#This Row],[Strefa poza szczyt nocna (2025)]]</f>
        <v>5700</v>
      </c>
      <c r="Y39" s="13" t="n">
        <f aca="false">Tabela2_2[[#This Row],[Reszta doby (2025)]]</f>
        <v>0</v>
      </c>
      <c r="Z39" s="12" t="n">
        <f aca="false">SUM(W39:Y39)</f>
        <v>11400</v>
      </c>
      <c r="AA39" s="14" t="s">
        <v>56</v>
      </c>
      <c r="AB39" s="14" t="s">
        <v>56</v>
      </c>
      <c r="AC39" s="14" t="s">
        <v>56</v>
      </c>
      <c r="AD39" s="12" t="n">
        <f aca="false">SUM(AA39:AC39)</f>
        <v>0</v>
      </c>
      <c r="AE39" s="12" t="n">
        <f aca="false">V39+Z39+AD39</f>
        <v>22800</v>
      </c>
      <c r="AF39" s="15" t="s">
        <v>57</v>
      </c>
      <c r="AG39" s="15" t="s">
        <v>58</v>
      </c>
      <c r="AH39" s="15" t="s">
        <v>59</v>
      </c>
      <c r="AI39" s="15" t="s">
        <v>60</v>
      </c>
      <c r="AJ39" s="15" t="s">
        <v>61</v>
      </c>
      <c r="AK39" s="8" t="s">
        <v>62</v>
      </c>
      <c r="AL39" s="8" t="s">
        <v>61</v>
      </c>
      <c r="AM39" s="8" t="s">
        <v>63</v>
      </c>
      <c r="AN39" s="16" t="n">
        <v>46387</v>
      </c>
      <c r="AO39" s="17"/>
    </row>
    <row r="40" customFormat="false" ht="12.75" hidden="false" customHeight="false" outlineLevel="0" collapsed="false">
      <c r="A40" s="8" t="n">
        <v>36</v>
      </c>
      <c r="B40" s="8" t="s">
        <v>48</v>
      </c>
      <c r="C40" s="9" t="n">
        <v>7962929257</v>
      </c>
      <c r="D40" s="8" t="s">
        <v>49</v>
      </c>
      <c r="E40" s="8" t="s">
        <v>48</v>
      </c>
      <c r="F40" s="8" t="s">
        <v>49</v>
      </c>
      <c r="G40" s="8" t="s">
        <v>50</v>
      </c>
      <c r="H40" s="8" t="s">
        <v>166</v>
      </c>
      <c r="I40" s="8"/>
      <c r="J40" s="8"/>
      <c r="K40" s="8" t="s">
        <v>52</v>
      </c>
      <c r="L40" s="8" t="s">
        <v>53</v>
      </c>
      <c r="M40" s="10" t="s">
        <v>167</v>
      </c>
      <c r="N40" s="8"/>
      <c r="O40" s="8" t="s">
        <v>168</v>
      </c>
      <c r="P40" s="8" t="s">
        <v>66</v>
      </c>
      <c r="Q40" s="8" t="n">
        <v>2</v>
      </c>
      <c r="R40" s="8" t="n">
        <v>24</v>
      </c>
      <c r="S40" s="11" t="n">
        <v>2850</v>
      </c>
      <c r="T40" s="11" t="n">
        <v>2850</v>
      </c>
      <c r="U40" s="11"/>
      <c r="V40" s="12" t="n">
        <f aca="false">SUM(Tabela2_2[[#This Row],[Strefa szczyt dzienna (2025)]:[Reszta doby (2025)]])</f>
        <v>5700</v>
      </c>
      <c r="W40" s="13" t="n">
        <f aca="false">Tabela2_2[[#This Row],[Strefa szczyt dzienna (2025)]]</f>
        <v>2850</v>
      </c>
      <c r="X40" s="13" t="n">
        <f aca="false">Tabela2_2[[#This Row],[Strefa poza szczyt nocna (2025)]]</f>
        <v>2850</v>
      </c>
      <c r="Y40" s="13" t="n">
        <f aca="false">Tabela2_2[[#This Row],[Reszta doby (2025)]]</f>
        <v>0</v>
      </c>
      <c r="Z40" s="12" t="n">
        <f aca="false">SUM(W40:Y40)</f>
        <v>5700</v>
      </c>
      <c r="AA40" s="14" t="s">
        <v>56</v>
      </c>
      <c r="AB40" s="14" t="s">
        <v>56</v>
      </c>
      <c r="AC40" s="14" t="s">
        <v>56</v>
      </c>
      <c r="AD40" s="12" t="n">
        <f aca="false">SUM(AA40:AC40)</f>
        <v>0</v>
      </c>
      <c r="AE40" s="12" t="n">
        <f aca="false">V40+Z40+AD40</f>
        <v>11400</v>
      </c>
      <c r="AF40" s="15" t="s">
        <v>57</v>
      </c>
      <c r="AG40" s="15" t="s">
        <v>58</v>
      </c>
      <c r="AH40" s="15" t="s">
        <v>59</v>
      </c>
      <c r="AI40" s="15" t="s">
        <v>60</v>
      </c>
      <c r="AJ40" s="15" t="s">
        <v>61</v>
      </c>
      <c r="AK40" s="8" t="s">
        <v>62</v>
      </c>
      <c r="AL40" s="8" t="s">
        <v>61</v>
      </c>
      <c r="AM40" s="8" t="s">
        <v>63</v>
      </c>
      <c r="AN40" s="16" t="n">
        <v>46387</v>
      </c>
      <c r="AO40" s="17"/>
    </row>
    <row r="41" customFormat="false" ht="12.75" hidden="false" customHeight="false" outlineLevel="0" collapsed="false">
      <c r="A41" s="8" t="n">
        <v>37</v>
      </c>
      <c r="B41" s="8" t="s">
        <v>48</v>
      </c>
      <c r="C41" s="9" t="n">
        <v>7962929257</v>
      </c>
      <c r="D41" s="8" t="s">
        <v>49</v>
      </c>
      <c r="E41" s="8" t="s">
        <v>48</v>
      </c>
      <c r="F41" s="8" t="s">
        <v>49</v>
      </c>
      <c r="G41" s="8" t="s">
        <v>50</v>
      </c>
      <c r="H41" s="8" t="s">
        <v>169</v>
      </c>
      <c r="I41" s="8"/>
      <c r="J41" s="8"/>
      <c r="K41" s="8" t="s">
        <v>52</v>
      </c>
      <c r="L41" s="8" t="s">
        <v>53</v>
      </c>
      <c r="M41" s="10" t="s">
        <v>170</v>
      </c>
      <c r="N41" s="8"/>
      <c r="O41" s="8" t="s">
        <v>171</v>
      </c>
      <c r="P41" s="8" t="s">
        <v>66</v>
      </c>
      <c r="Q41" s="8" t="n">
        <v>3</v>
      </c>
      <c r="R41" s="8" t="n">
        <v>24</v>
      </c>
      <c r="S41" s="11" t="n">
        <v>3250</v>
      </c>
      <c r="T41" s="11" t="n">
        <v>3250</v>
      </c>
      <c r="U41" s="11"/>
      <c r="V41" s="12" t="n">
        <f aca="false">SUM(Tabela2_2[[#This Row],[Strefa szczyt dzienna (2025)]:[Reszta doby (2025)]])</f>
        <v>6500</v>
      </c>
      <c r="W41" s="13" t="n">
        <f aca="false">Tabela2_2[[#This Row],[Strefa szczyt dzienna (2025)]]</f>
        <v>3250</v>
      </c>
      <c r="X41" s="13" t="n">
        <f aca="false">Tabela2_2[[#This Row],[Strefa poza szczyt nocna (2025)]]</f>
        <v>3250</v>
      </c>
      <c r="Y41" s="13" t="n">
        <f aca="false">Tabela2_2[[#This Row],[Reszta doby (2025)]]</f>
        <v>0</v>
      </c>
      <c r="Z41" s="12" t="n">
        <f aca="false">SUM(W41:Y41)</f>
        <v>6500</v>
      </c>
      <c r="AA41" s="14" t="s">
        <v>56</v>
      </c>
      <c r="AB41" s="14" t="s">
        <v>56</v>
      </c>
      <c r="AC41" s="14" t="s">
        <v>56</v>
      </c>
      <c r="AD41" s="12" t="n">
        <f aca="false">SUM(AA41:AC41)</f>
        <v>0</v>
      </c>
      <c r="AE41" s="12" t="n">
        <f aca="false">V41+Z41+AD41</f>
        <v>13000</v>
      </c>
      <c r="AF41" s="15" t="s">
        <v>57</v>
      </c>
      <c r="AG41" s="15" t="s">
        <v>58</v>
      </c>
      <c r="AH41" s="15" t="s">
        <v>59</v>
      </c>
      <c r="AI41" s="15" t="s">
        <v>60</v>
      </c>
      <c r="AJ41" s="15" t="s">
        <v>61</v>
      </c>
      <c r="AK41" s="8" t="s">
        <v>62</v>
      </c>
      <c r="AL41" s="8" t="s">
        <v>61</v>
      </c>
      <c r="AM41" s="8" t="s">
        <v>63</v>
      </c>
      <c r="AN41" s="16" t="n">
        <v>46387</v>
      </c>
      <c r="AO41" s="17"/>
    </row>
    <row r="42" customFormat="false" ht="12.75" hidden="false" customHeight="false" outlineLevel="0" collapsed="false">
      <c r="A42" s="8" t="n">
        <v>38</v>
      </c>
      <c r="B42" s="8" t="s">
        <v>48</v>
      </c>
      <c r="C42" s="9" t="n">
        <v>7962929257</v>
      </c>
      <c r="D42" s="8" t="s">
        <v>49</v>
      </c>
      <c r="E42" s="8" t="s">
        <v>48</v>
      </c>
      <c r="F42" s="8" t="s">
        <v>49</v>
      </c>
      <c r="G42" s="8" t="s">
        <v>50</v>
      </c>
      <c r="H42" s="8" t="s">
        <v>172</v>
      </c>
      <c r="I42" s="8"/>
      <c r="J42" s="8"/>
      <c r="K42" s="8" t="s">
        <v>52</v>
      </c>
      <c r="L42" s="8" t="s">
        <v>53</v>
      </c>
      <c r="M42" s="10" t="s">
        <v>173</v>
      </c>
      <c r="N42" s="8"/>
      <c r="O42" s="8" t="s">
        <v>174</v>
      </c>
      <c r="P42" s="8" t="s">
        <v>55</v>
      </c>
      <c r="Q42" s="8" t="n">
        <v>2</v>
      </c>
      <c r="R42" s="8" t="n">
        <v>24</v>
      </c>
      <c r="S42" s="11" t="n">
        <v>460</v>
      </c>
      <c r="T42" s="11"/>
      <c r="U42" s="11"/>
      <c r="V42" s="12" t="n">
        <f aca="false">SUM(Tabela2_2[[#This Row],[Strefa szczyt dzienna (2025)]:[Reszta doby (2025)]])</f>
        <v>460</v>
      </c>
      <c r="W42" s="13" t="n">
        <f aca="false">Tabela2_2[[#This Row],[Strefa szczyt dzienna (2025)]]</f>
        <v>460</v>
      </c>
      <c r="X42" s="13" t="n">
        <f aca="false">Tabela2_2[[#This Row],[Strefa poza szczyt nocna (2025)]]</f>
        <v>0</v>
      </c>
      <c r="Y42" s="13" t="n">
        <f aca="false">Tabela2_2[[#This Row],[Reszta doby (2025)]]</f>
        <v>0</v>
      </c>
      <c r="Z42" s="12" t="n">
        <f aca="false">SUM(W42:Y42)</f>
        <v>460</v>
      </c>
      <c r="AA42" s="14" t="s">
        <v>56</v>
      </c>
      <c r="AB42" s="14" t="s">
        <v>56</v>
      </c>
      <c r="AC42" s="14" t="s">
        <v>56</v>
      </c>
      <c r="AD42" s="12" t="n">
        <f aca="false">SUM(AA42:AC42)</f>
        <v>0</v>
      </c>
      <c r="AE42" s="12" t="n">
        <f aca="false">V42+Z42+AD42</f>
        <v>920</v>
      </c>
      <c r="AF42" s="15" t="s">
        <v>57</v>
      </c>
      <c r="AG42" s="15" t="s">
        <v>58</v>
      </c>
      <c r="AH42" s="15" t="s">
        <v>59</v>
      </c>
      <c r="AI42" s="15" t="s">
        <v>60</v>
      </c>
      <c r="AJ42" s="15" t="s">
        <v>61</v>
      </c>
      <c r="AK42" s="8" t="s">
        <v>62</v>
      </c>
      <c r="AL42" s="8" t="s">
        <v>61</v>
      </c>
      <c r="AM42" s="8" t="s">
        <v>63</v>
      </c>
      <c r="AN42" s="16" t="n">
        <v>46387</v>
      </c>
      <c r="AO42" s="17"/>
    </row>
    <row r="43" customFormat="false" ht="12.75" hidden="false" customHeight="false" outlineLevel="0" collapsed="false">
      <c r="A43" s="8" t="n">
        <v>39</v>
      </c>
      <c r="B43" s="8" t="s">
        <v>48</v>
      </c>
      <c r="C43" s="9" t="n">
        <v>7962929257</v>
      </c>
      <c r="D43" s="8" t="s">
        <v>49</v>
      </c>
      <c r="E43" s="8" t="s">
        <v>48</v>
      </c>
      <c r="F43" s="8" t="s">
        <v>49</v>
      </c>
      <c r="G43" s="8" t="s">
        <v>50</v>
      </c>
      <c r="H43" s="8" t="s">
        <v>175</v>
      </c>
      <c r="I43" s="8"/>
      <c r="J43" s="8"/>
      <c r="K43" s="8" t="s">
        <v>52</v>
      </c>
      <c r="L43" s="8" t="s">
        <v>53</v>
      </c>
      <c r="M43" s="10" t="s">
        <v>176</v>
      </c>
      <c r="N43" s="8"/>
      <c r="O43" s="8" t="s">
        <v>177</v>
      </c>
      <c r="P43" s="8" t="s">
        <v>66</v>
      </c>
      <c r="Q43" s="8" t="n">
        <v>1</v>
      </c>
      <c r="R43" s="8" t="n">
        <v>24</v>
      </c>
      <c r="S43" s="11" t="n">
        <v>900</v>
      </c>
      <c r="T43" s="11" t="n">
        <v>900</v>
      </c>
      <c r="U43" s="11"/>
      <c r="V43" s="12" t="n">
        <f aca="false">SUM(Tabela2_2[[#This Row],[Strefa szczyt dzienna (2025)]:[Reszta doby (2025)]])</f>
        <v>1800</v>
      </c>
      <c r="W43" s="13" t="n">
        <f aca="false">Tabela2_2[[#This Row],[Strefa szczyt dzienna (2025)]]</f>
        <v>900</v>
      </c>
      <c r="X43" s="13" t="n">
        <f aca="false">Tabela2_2[[#This Row],[Strefa poza szczyt nocna (2025)]]</f>
        <v>900</v>
      </c>
      <c r="Y43" s="13" t="n">
        <f aca="false">Tabela2_2[[#This Row],[Reszta doby (2025)]]</f>
        <v>0</v>
      </c>
      <c r="Z43" s="12" t="n">
        <f aca="false">SUM(W43:Y43)</f>
        <v>1800</v>
      </c>
      <c r="AA43" s="14" t="s">
        <v>56</v>
      </c>
      <c r="AB43" s="14" t="s">
        <v>56</v>
      </c>
      <c r="AC43" s="14" t="s">
        <v>56</v>
      </c>
      <c r="AD43" s="12" t="n">
        <f aca="false">SUM(AA43:AC43)</f>
        <v>0</v>
      </c>
      <c r="AE43" s="12" t="n">
        <f aca="false">V43+Z43+AD43</f>
        <v>3600</v>
      </c>
      <c r="AF43" s="15" t="s">
        <v>57</v>
      </c>
      <c r="AG43" s="15" t="s">
        <v>58</v>
      </c>
      <c r="AH43" s="15" t="s">
        <v>59</v>
      </c>
      <c r="AI43" s="15" t="s">
        <v>60</v>
      </c>
      <c r="AJ43" s="15" t="s">
        <v>61</v>
      </c>
      <c r="AK43" s="8" t="s">
        <v>62</v>
      </c>
      <c r="AL43" s="8" t="s">
        <v>61</v>
      </c>
      <c r="AM43" s="8" t="s">
        <v>63</v>
      </c>
      <c r="AN43" s="16" t="n">
        <v>46387</v>
      </c>
      <c r="AO43" s="17"/>
    </row>
    <row r="44" customFormat="false" ht="12.75" hidden="false" customHeight="false" outlineLevel="0" collapsed="false">
      <c r="A44" s="8" t="n">
        <v>40</v>
      </c>
      <c r="B44" s="8" t="s">
        <v>48</v>
      </c>
      <c r="C44" s="9" t="n">
        <v>7962929257</v>
      </c>
      <c r="D44" s="8" t="s">
        <v>49</v>
      </c>
      <c r="E44" s="8" t="s">
        <v>48</v>
      </c>
      <c r="F44" s="8" t="s">
        <v>49</v>
      </c>
      <c r="G44" s="8" t="s">
        <v>50</v>
      </c>
      <c r="H44" s="8" t="s">
        <v>178</v>
      </c>
      <c r="I44" s="8"/>
      <c r="J44" s="8"/>
      <c r="K44" s="8" t="s">
        <v>52</v>
      </c>
      <c r="L44" s="8" t="s">
        <v>53</v>
      </c>
      <c r="M44" s="10" t="s">
        <v>179</v>
      </c>
      <c r="N44" s="8"/>
      <c r="O44" s="8" t="s">
        <v>180</v>
      </c>
      <c r="P44" s="8" t="s">
        <v>66</v>
      </c>
      <c r="Q44" s="8" t="n">
        <v>1</v>
      </c>
      <c r="R44" s="8" t="n">
        <v>24</v>
      </c>
      <c r="S44" s="11" t="n">
        <v>5500</v>
      </c>
      <c r="T44" s="11" t="n">
        <v>5500</v>
      </c>
      <c r="U44" s="11"/>
      <c r="V44" s="12" t="n">
        <f aca="false">SUM(Tabela2_2[[#This Row],[Strefa szczyt dzienna (2025)]:[Reszta doby (2025)]])</f>
        <v>11000</v>
      </c>
      <c r="W44" s="13" t="n">
        <f aca="false">Tabela2_2[[#This Row],[Strefa szczyt dzienna (2025)]]</f>
        <v>5500</v>
      </c>
      <c r="X44" s="13" t="n">
        <f aca="false">Tabela2_2[[#This Row],[Strefa poza szczyt nocna (2025)]]</f>
        <v>5500</v>
      </c>
      <c r="Y44" s="13" t="n">
        <f aca="false">Tabela2_2[[#This Row],[Reszta doby (2025)]]</f>
        <v>0</v>
      </c>
      <c r="Z44" s="12" t="n">
        <f aca="false">SUM(W44:Y44)</f>
        <v>11000</v>
      </c>
      <c r="AA44" s="14" t="s">
        <v>56</v>
      </c>
      <c r="AB44" s="14" t="s">
        <v>56</v>
      </c>
      <c r="AC44" s="14" t="s">
        <v>56</v>
      </c>
      <c r="AD44" s="12" t="n">
        <f aca="false">SUM(AA44:AC44)</f>
        <v>0</v>
      </c>
      <c r="AE44" s="12" t="n">
        <f aca="false">V44+Z44+AD44</f>
        <v>22000</v>
      </c>
      <c r="AF44" s="15" t="s">
        <v>57</v>
      </c>
      <c r="AG44" s="15" t="s">
        <v>58</v>
      </c>
      <c r="AH44" s="15" t="s">
        <v>59</v>
      </c>
      <c r="AI44" s="15" t="s">
        <v>60</v>
      </c>
      <c r="AJ44" s="15" t="s">
        <v>61</v>
      </c>
      <c r="AK44" s="8" t="s">
        <v>62</v>
      </c>
      <c r="AL44" s="8" t="s">
        <v>61</v>
      </c>
      <c r="AM44" s="8" t="s">
        <v>63</v>
      </c>
      <c r="AN44" s="16" t="n">
        <v>46387</v>
      </c>
      <c r="AO44" s="17"/>
    </row>
    <row r="45" customFormat="false" ht="12.75" hidden="false" customHeight="false" outlineLevel="0" collapsed="false">
      <c r="A45" s="8" t="n">
        <v>41</v>
      </c>
      <c r="B45" s="8" t="s">
        <v>48</v>
      </c>
      <c r="C45" s="9" t="n">
        <v>7962929257</v>
      </c>
      <c r="D45" s="8" t="s">
        <v>49</v>
      </c>
      <c r="E45" s="8" t="s">
        <v>48</v>
      </c>
      <c r="F45" s="8" t="s">
        <v>49</v>
      </c>
      <c r="G45" s="8" t="s">
        <v>50</v>
      </c>
      <c r="H45" s="8" t="s">
        <v>181</v>
      </c>
      <c r="I45" s="8"/>
      <c r="J45" s="8"/>
      <c r="K45" s="8" t="s">
        <v>52</v>
      </c>
      <c r="L45" s="8" t="s">
        <v>53</v>
      </c>
      <c r="M45" s="10" t="s">
        <v>182</v>
      </c>
      <c r="N45" s="8"/>
      <c r="O45" s="8" t="s">
        <v>183</v>
      </c>
      <c r="P45" s="8" t="s">
        <v>66</v>
      </c>
      <c r="Q45" s="8" t="n">
        <v>1</v>
      </c>
      <c r="R45" s="8" t="n">
        <v>24</v>
      </c>
      <c r="S45" s="11" t="n">
        <v>2150</v>
      </c>
      <c r="T45" s="11" t="n">
        <v>2150</v>
      </c>
      <c r="U45" s="11"/>
      <c r="V45" s="12" t="n">
        <f aca="false">SUM(Tabela2_2[[#This Row],[Strefa szczyt dzienna (2025)]:[Reszta doby (2025)]])</f>
        <v>4300</v>
      </c>
      <c r="W45" s="13" t="n">
        <f aca="false">Tabela2_2[[#This Row],[Strefa szczyt dzienna (2025)]]</f>
        <v>2150</v>
      </c>
      <c r="X45" s="13" t="n">
        <f aca="false">Tabela2_2[[#This Row],[Strefa poza szczyt nocna (2025)]]</f>
        <v>2150</v>
      </c>
      <c r="Y45" s="13" t="n">
        <f aca="false">Tabela2_2[[#This Row],[Reszta doby (2025)]]</f>
        <v>0</v>
      </c>
      <c r="Z45" s="12" t="n">
        <f aca="false">SUM(W45:Y45)</f>
        <v>4300</v>
      </c>
      <c r="AA45" s="14" t="s">
        <v>56</v>
      </c>
      <c r="AB45" s="14" t="s">
        <v>56</v>
      </c>
      <c r="AC45" s="14" t="s">
        <v>56</v>
      </c>
      <c r="AD45" s="12" t="n">
        <f aca="false">SUM(AA45:AC45)</f>
        <v>0</v>
      </c>
      <c r="AE45" s="12" t="n">
        <f aca="false">V45+Z45+AD45</f>
        <v>8600</v>
      </c>
      <c r="AF45" s="15" t="s">
        <v>57</v>
      </c>
      <c r="AG45" s="15" t="s">
        <v>58</v>
      </c>
      <c r="AH45" s="15" t="s">
        <v>59</v>
      </c>
      <c r="AI45" s="15" t="s">
        <v>60</v>
      </c>
      <c r="AJ45" s="15" t="s">
        <v>61</v>
      </c>
      <c r="AK45" s="8" t="s">
        <v>62</v>
      </c>
      <c r="AL45" s="8" t="s">
        <v>61</v>
      </c>
      <c r="AM45" s="8" t="s">
        <v>63</v>
      </c>
      <c r="AN45" s="16" t="n">
        <v>46387</v>
      </c>
      <c r="AO45" s="17"/>
    </row>
    <row r="46" customFormat="false" ht="12.75" hidden="false" customHeight="false" outlineLevel="0" collapsed="false">
      <c r="A46" s="8" t="n">
        <v>42</v>
      </c>
      <c r="B46" s="8" t="s">
        <v>48</v>
      </c>
      <c r="C46" s="9" t="n">
        <v>7962929257</v>
      </c>
      <c r="D46" s="8" t="s">
        <v>49</v>
      </c>
      <c r="E46" s="8" t="s">
        <v>48</v>
      </c>
      <c r="F46" s="8" t="s">
        <v>49</v>
      </c>
      <c r="G46" s="8" t="s">
        <v>50</v>
      </c>
      <c r="H46" s="8" t="s">
        <v>184</v>
      </c>
      <c r="I46" s="8"/>
      <c r="J46" s="8"/>
      <c r="K46" s="8" t="s">
        <v>52</v>
      </c>
      <c r="L46" s="8" t="s">
        <v>53</v>
      </c>
      <c r="M46" s="10" t="s">
        <v>185</v>
      </c>
      <c r="N46" s="8"/>
      <c r="O46" s="8" t="s">
        <v>186</v>
      </c>
      <c r="P46" s="8" t="s">
        <v>66</v>
      </c>
      <c r="Q46" s="8" t="n">
        <v>3</v>
      </c>
      <c r="R46" s="8" t="n">
        <v>24</v>
      </c>
      <c r="S46" s="11" t="n">
        <v>5100</v>
      </c>
      <c r="T46" s="11" t="n">
        <v>5100</v>
      </c>
      <c r="U46" s="11"/>
      <c r="V46" s="12" t="n">
        <f aca="false">SUM(Tabela2_2[[#This Row],[Strefa szczyt dzienna (2025)]:[Reszta doby (2025)]])</f>
        <v>10200</v>
      </c>
      <c r="W46" s="13" t="n">
        <f aca="false">Tabela2_2[[#This Row],[Strefa szczyt dzienna (2025)]]</f>
        <v>5100</v>
      </c>
      <c r="X46" s="13" t="n">
        <f aca="false">Tabela2_2[[#This Row],[Strefa poza szczyt nocna (2025)]]</f>
        <v>5100</v>
      </c>
      <c r="Y46" s="13" t="n">
        <f aca="false">Tabela2_2[[#This Row],[Reszta doby (2025)]]</f>
        <v>0</v>
      </c>
      <c r="Z46" s="12" t="n">
        <f aca="false">SUM(W46:Y46)</f>
        <v>10200</v>
      </c>
      <c r="AA46" s="14" t="s">
        <v>56</v>
      </c>
      <c r="AB46" s="14" t="s">
        <v>56</v>
      </c>
      <c r="AC46" s="14" t="s">
        <v>56</v>
      </c>
      <c r="AD46" s="12" t="n">
        <f aca="false">SUM(AA46:AC46)</f>
        <v>0</v>
      </c>
      <c r="AE46" s="12" t="n">
        <f aca="false">V46+Z46+AD46</f>
        <v>20400</v>
      </c>
      <c r="AF46" s="15" t="s">
        <v>57</v>
      </c>
      <c r="AG46" s="15" t="s">
        <v>58</v>
      </c>
      <c r="AH46" s="15" t="s">
        <v>59</v>
      </c>
      <c r="AI46" s="15" t="s">
        <v>60</v>
      </c>
      <c r="AJ46" s="15" t="s">
        <v>61</v>
      </c>
      <c r="AK46" s="8" t="s">
        <v>62</v>
      </c>
      <c r="AL46" s="8" t="s">
        <v>61</v>
      </c>
      <c r="AM46" s="8" t="s">
        <v>63</v>
      </c>
      <c r="AN46" s="16" t="n">
        <v>46387</v>
      </c>
      <c r="AO46" s="17"/>
    </row>
    <row r="47" customFormat="false" ht="12.75" hidden="false" customHeight="false" outlineLevel="0" collapsed="false">
      <c r="A47" s="8" t="n">
        <v>43</v>
      </c>
      <c r="B47" s="8" t="s">
        <v>48</v>
      </c>
      <c r="C47" s="9" t="n">
        <v>7962929257</v>
      </c>
      <c r="D47" s="8" t="s">
        <v>49</v>
      </c>
      <c r="E47" s="8" t="s">
        <v>48</v>
      </c>
      <c r="F47" s="8" t="s">
        <v>49</v>
      </c>
      <c r="G47" s="8" t="s">
        <v>50</v>
      </c>
      <c r="H47" s="8" t="s">
        <v>187</v>
      </c>
      <c r="I47" s="3"/>
      <c r="J47" s="8"/>
      <c r="K47" s="8" t="s">
        <v>52</v>
      </c>
      <c r="L47" s="8" t="s">
        <v>53</v>
      </c>
      <c r="M47" s="10" t="s">
        <v>188</v>
      </c>
      <c r="N47" s="8"/>
      <c r="O47" s="8" t="s">
        <v>189</v>
      </c>
      <c r="P47" s="8" t="s">
        <v>66</v>
      </c>
      <c r="Q47" s="8" t="n">
        <v>3</v>
      </c>
      <c r="R47" s="8" t="n">
        <v>24</v>
      </c>
      <c r="S47" s="11" t="n">
        <v>1050</v>
      </c>
      <c r="T47" s="11" t="n">
        <v>1050</v>
      </c>
      <c r="U47" s="11"/>
      <c r="V47" s="12" t="n">
        <f aca="false">SUM(Tabela2_2[[#This Row],[Strefa szczyt dzienna (2025)]:[Reszta doby (2025)]])</f>
        <v>2100</v>
      </c>
      <c r="W47" s="13" t="n">
        <f aca="false">Tabela2_2[[#This Row],[Strefa szczyt dzienna (2025)]]</f>
        <v>1050</v>
      </c>
      <c r="X47" s="13" t="n">
        <f aca="false">Tabela2_2[[#This Row],[Strefa poza szczyt nocna (2025)]]</f>
        <v>1050</v>
      </c>
      <c r="Y47" s="13" t="n">
        <f aca="false">Tabela2_2[[#This Row],[Reszta doby (2025)]]</f>
        <v>0</v>
      </c>
      <c r="Z47" s="12" t="n">
        <f aca="false">SUM(W47:Y47)</f>
        <v>2100</v>
      </c>
      <c r="AA47" s="14" t="s">
        <v>56</v>
      </c>
      <c r="AB47" s="14" t="s">
        <v>56</v>
      </c>
      <c r="AC47" s="14" t="s">
        <v>56</v>
      </c>
      <c r="AD47" s="12" t="n">
        <f aca="false">SUM(AA47:AC47)</f>
        <v>0</v>
      </c>
      <c r="AE47" s="12" t="n">
        <f aca="false">V47+Z47+AD47</f>
        <v>4200</v>
      </c>
      <c r="AF47" s="15" t="s">
        <v>57</v>
      </c>
      <c r="AG47" s="15" t="s">
        <v>58</v>
      </c>
      <c r="AH47" s="15" t="s">
        <v>59</v>
      </c>
      <c r="AI47" s="15" t="s">
        <v>60</v>
      </c>
      <c r="AJ47" s="15" t="s">
        <v>61</v>
      </c>
      <c r="AK47" s="8" t="s">
        <v>62</v>
      </c>
      <c r="AL47" s="8" t="s">
        <v>61</v>
      </c>
      <c r="AM47" s="8" t="s">
        <v>63</v>
      </c>
      <c r="AN47" s="16" t="n">
        <v>46387</v>
      </c>
      <c r="AO47" s="17"/>
    </row>
    <row r="48" customFormat="false" ht="12.75" hidden="false" customHeight="false" outlineLevel="0" collapsed="false">
      <c r="A48" s="8" t="n">
        <v>44</v>
      </c>
      <c r="B48" s="8" t="s">
        <v>48</v>
      </c>
      <c r="C48" s="9" t="n">
        <v>7962929257</v>
      </c>
      <c r="D48" s="8" t="s">
        <v>49</v>
      </c>
      <c r="E48" s="8" t="s">
        <v>48</v>
      </c>
      <c r="F48" s="8" t="s">
        <v>49</v>
      </c>
      <c r="G48" s="8" t="s">
        <v>50</v>
      </c>
      <c r="H48" s="8" t="s">
        <v>190</v>
      </c>
      <c r="I48" s="8"/>
      <c r="J48" s="8"/>
      <c r="K48" s="8" t="s">
        <v>52</v>
      </c>
      <c r="L48" s="8" t="s">
        <v>53</v>
      </c>
      <c r="M48" s="10" t="s">
        <v>191</v>
      </c>
      <c r="N48" s="8"/>
      <c r="O48" s="8" t="s">
        <v>192</v>
      </c>
      <c r="P48" s="8" t="s">
        <v>66</v>
      </c>
      <c r="Q48" s="8" t="n">
        <v>1</v>
      </c>
      <c r="R48" s="8" t="n">
        <v>24</v>
      </c>
      <c r="S48" s="11" t="n">
        <v>7350</v>
      </c>
      <c r="T48" s="11" t="n">
        <v>7350</v>
      </c>
      <c r="U48" s="11"/>
      <c r="V48" s="12" t="n">
        <f aca="false">SUM(Tabela2_2[[#This Row],[Strefa szczyt dzienna (2025)]:[Reszta doby (2025)]])</f>
        <v>14700</v>
      </c>
      <c r="W48" s="13" t="n">
        <f aca="false">Tabela2_2[[#This Row],[Strefa szczyt dzienna (2025)]]</f>
        <v>7350</v>
      </c>
      <c r="X48" s="13" t="n">
        <f aca="false">Tabela2_2[[#This Row],[Strefa poza szczyt nocna (2025)]]</f>
        <v>7350</v>
      </c>
      <c r="Y48" s="13" t="n">
        <f aca="false">Tabela2_2[[#This Row],[Reszta doby (2025)]]</f>
        <v>0</v>
      </c>
      <c r="Z48" s="12" t="n">
        <f aca="false">SUM(W48:Y48)</f>
        <v>14700</v>
      </c>
      <c r="AA48" s="14" t="s">
        <v>56</v>
      </c>
      <c r="AB48" s="14" t="s">
        <v>56</v>
      </c>
      <c r="AC48" s="14" t="s">
        <v>56</v>
      </c>
      <c r="AD48" s="12" t="n">
        <f aca="false">SUM(AA48:AC48)</f>
        <v>0</v>
      </c>
      <c r="AE48" s="12" t="n">
        <f aca="false">V48+Z48+AD48</f>
        <v>29400</v>
      </c>
      <c r="AF48" s="15" t="s">
        <v>57</v>
      </c>
      <c r="AG48" s="15" t="s">
        <v>58</v>
      </c>
      <c r="AH48" s="15" t="s">
        <v>59</v>
      </c>
      <c r="AI48" s="15" t="s">
        <v>60</v>
      </c>
      <c r="AJ48" s="15" t="s">
        <v>61</v>
      </c>
      <c r="AK48" s="8" t="s">
        <v>62</v>
      </c>
      <c r="AL48" s="8" t="s">
        <v>61</v>
      </c>
      <c r="AM48" s="8" t="s">
        <v>63</v>
      </c>
      <c r="AN48" s="16" t="n">
        <v>46387</v>
      </c>
      <c r="AO48" s="17"/>
    </row>
    <row r="49" customFormat="false" ht="12.75" hidden="false" customHeight="false" outlineLevel="0" collapsed="false">
      <c r="A49" s="8" t="n">
        <v>45</v>
      </c>
      <c r="B49" s="8" t="s">
        <v>48</v>
      </c>
      <c r="C49" s="9" t="n">
        <v>7962929257</v>
      </c>
      <c r="D49" s="8" t="s">
        <v>49</v>
      </c>
      <c r="E49" s="8" t="s">
        <v>48</v>
      </c>
      <c r="F49" s="8" t="s">
        <v>49</v>
      </c>
      <c r="G49" s="8" t="s">
        <v>50</v>
      </c>
      <c r="H49" s="8" t="s">
        <v>193</v>
      </c>
      <c r="I49" s="8"/>
      <c r="J49" s="8"/>
      <c r="K49" s="8" t="s">
        <v>52</v>
      </c>
      <c r="L49" s="8" t="s">
        <v>53</v>
      </c>
      <c r="M49" s="10" t="s">
        <v>194</v>
      </c>
      <c r="N49" s="8"/>
      <c r="O49" s="8" t="s">
        <v>195</v>
      </c>
      <c r="P49" s="8" t="s">
        <v>66</v>
      </c>
      <c r="Q49" s="8" t="n">
        <v>1</v>
      </c>
      <c r="R49" s="8" t="n">
        <v>24</v>
      </c>
      <c r="S49" s="11" t="n">
        <v>2900</v>
      </c>
      <c r="T49" s="11" t="n">
        <v>2900</v>
      </c>
      <c r="U49" s="11"/>
      <c r="V49" s="12" t="n">
        <f aca="false">SUM(Tabela2_2[[#This Row],[Strefa szczyt dzienna (2025)]:[Reszta doby (2025)]])</f>
        <v>5800</v>
      </c>
      <c r="W49" s="13" t="n">
        <f aca="false">Tabela2_2[[#This Row],[Strefa szczyt dzienna (2025)]]</f>
        <v>2900</v>
      </c>
      <c r="X49" s="13" t="n">
        <f aca="false">Tabela2_2[[#This Row],[Strefa poza szczyt nocna (2025)]]</f>
        <v>2900</v>
      </c>
      <c r="Y49" s="13" t="n">
        <f aca="false">Tabela2_2[[#This Row],[Reszta doby (2025)]]</f>
        <v>0</v>
      </c>
      <c r="Z49" s="12" t="n">
        <f aca="false">SUM(W49:Y49)</f>
        <v>5800</v>
      </c>
      <c r="AA49" s="14" t="s">
        <v>56</v>
      </c>
      <c r="AB49" s="14" t="s">
        <v>56</v>
      </c>
      <c r="AC49" s="14" t="s">
        <v>56</v>
      </c>
      <c r="AD49" s="12" t="n">
        <f aca="false">SUM(AA49:AC49)</f>
        <v>0</v>
      </c>
      <c r="AE49" s="12" t="n">
        <f aca="false">V49+Z49+AD49</f>
        <v>11600</v>
      </c>
      <c r="AF49" s="15" t="s">
        <v>57</v>
      </c>
      <c r="AG49" s="15" t="s">
        <v>58</v>
      </c>
      <c r="AH49" s="15" t="s">
        <v>59</v>
      </c>
      <c r="AI49" s="15" t="s">
        <v>60</v>
      </c>
      <c r="AJ49" s="15" t="s">
        <v>61</v>
      </c>
      <c r="AK49" s="8" t="s">
        <v>62</v>
      </c>
      <c r="AL49" s="8" t="s">
        <v>61</v>
      </c>
      <c r="AM49" s="8" t="s">
        <v>63</v>
      </c>
      <c r="AN49" s="16" t="n">
        <v>46387</v>
      </c>
      <c r="AO49" s="17"/>
    </row>
    <row r="50" customFormat="false" ht="12.75" hidden="false" customHeight="false" outlineLevel="0" collapsed="false">
      <c r="A50" s="8" t="n">
        <v>46</v>
      </c>
      <c r="B50" s="8" t="s">
        <v>48</v>
      </c>
      <c r="C50" s="9" t="n">
        <v>7962929257</v>
      </c>
      <c r="D50" s="8" t="s">
        <v>49</v>
      </c>
      <c r="E50" s="8" t="s">
        <v>48</v>
      </c>
      <c r="F50" s="8" t="s">
        <v>49</v>
      </c>
      <c r="G50" s="8" t="s">
        <v>50</v>
      </c>
      <c r="H50" s="8" t="s">
        <v>196</v>
      </c>
      <c r="I50" s="8"/>
      <c r="J50" s="8"/>
      <c r="K50" s="8" t="s">
        <v>52</v>
      </c>
      <c r="L50" s="8" t="s">
        <v>53</v>
      </c>
      <c r="M50" s="10" t="s">
        <v>197</v>
      </c>
      <c r="N50" s="8"/>
      <c r="O50" s="8" t="s">
        <v>198</v>
      </c>
      <c r="P50" s="8" t="s">
        <v>66</v>
      </c>
      <c r="Q50" s="8" t="n">
        <v>2</v>
      </c>
      <c r="R50" s="8" t="n">
        <v>24</v>
      </c>
      <c r="S50" s="11" t="n">
        <v>2500</v>
      </c>
      <c r="T50" s="11" t="n">
        <v>2500</v>
      </c>
      <c r="U50" s="11"/>
      <c r="V50" s="12" t="n">
        <f aca="false">SUM(Tabela2_2[[#This Row],[Strefa szczyt dzienna (2025)]:[Reszta doby (2025)]])</f>
        <v>5000</v>
      </c>
      <c r="W50" s="13" t="n">
        <f aca="false">Tabela2_2[[#This Row],[Strefa szczyt dzienna (2025)]]</f>
        <v>2500</v>
      </c>
      <c r="X50" s="13" t="n">
        <f aca="false">Tabela2_2[[#This Row],[Strefa poza szczyt nocna (2025)]]</f>
        <v>2500</v>
      </c>
      <c r="Y50" s="13" t="n">
        <f aca="false">Tabela2_2[[#This Row],[Reszta doby (2025)]]</f>
        <v>0</v>
      </c>
      <c r="Z50" s="12" t="n">
        <f aca="false">SUM(W50:Y50)</f>
        <v>5000</v>
      </c>
      <c r="AA50" s="14" t="s">
        <v>56</v>
      </c>
      <c r="AB50" s="14" t="s">
        <v>56</v>
      </c>
      <c r="AC50" s="14" t="s">
        <v>56</v>
      </c>
      <c r="AD50" s="12" t="n">
        <f aca="false">SUM(AA50:AC50)</f>
        <v>0</v>
      </c>
      <c r="AE50" s="12" t="n">
        <f aca="false">V50+Z50+AD50</f>
        <v>10000</v>
      </c>
      <c r="AF50" s="15" t="s">
        <v>57</v>
      </c>
      <c r="AG50" s="15" t="s">
        <v>58</v>
      </c>
      <c r="AH50" s="15" t="s">
        <v>59</v>
      </c>
      <c r="AI50" s="15" t="s">
        <v>60</v>
      </c>
      <c r="AJ50" s="15" t="s">
        <v>61</v>
      </c>
      <c r="AK50" s="8" t="s">
        <v>62</v>
      </c>
      <c r="AL50" s="8" t="s">
        <v>61</v>
      </c>
      <c r="AM50" s="8" t="s">
        <v>63</v>
      </c>
      <c r="AN50" s="16" t="n">
        <v>46387</v>
      </c>
      <c r="AO50" s="17"/>
    </row>
    <row r="51" customFormat="false" ht="12.75" hidden="false" customHeight="false" outlineLevel="0" collapsed="false">
      <c r="A51" s="8" t="n">
        <v>47</v>
      </c>
      <c r="B51" s="8" t="s">
        <v>48</v>
      </c>
      <c r="C51" s="9" t="n">
        <v>7962929257</v>
      </c>
      <c r="D51" s="8" t="s">
        <v>49</v>
      </c>
      <c r="E51" s="8" t="s">
        <v>48</v>
      </c>
      <c r="F51" s="8" t="s">
        <v>49</v>
      </c>
      <c r="G51" s="8" t="s">
        <v>50</v>
      </c>
      <c r="H51" s="8" t="s">
        <v>199</v>
      </c>
      <c r="I51" s="8"/>
      <c r="J51" s="8"/>
      <c r="K51" s="8" t="s">
        <v>52</v>
      </c>
      <c r="L51" s="8" t="s">
        <v>53</v>
      </c>
      <c r="M51" s="10" t="s">
        <v>200</v>
      </c>
      <c r="N51" s="8"/>
      <c r="O51" s="8" t="s">
        <v>201</v>
      </c>
      <c r="P51" s="8" t="s">
        <v>66</v>
      </c>
      <c r="Q51" s="8" t="n">
        <v>2</v>
      </c>
      <c r="R51" s="8" t="n">
        <v>24</v>
      </c>
      <c r="S51" s="11" t="n">
        <v>2500</v>
      </c>
      <c r="T51" s="11" t="n">
        <v>2500</v>
      </c>
      <c r="U51" s="11"/>
      <c r="V51" s="12" t="n">
        <f aca="false">SUM(Tabela2_2[[#This Row],[Strefa szczyt dzienna (2025)]:[Reszta doby (2025)]])</f>
        <v>5000</v>
      </c>
      <c r="W51" s="13" t="n">
        <f aca="false">Tabela2_2[[#This Row],[Strefa szczyt dzienna (2025)]]</f>
        <v>2500</v>
      </c>
      <c r="X51" s="13" t="n">
        <f aca="false">Tabela2_2[[#This Row],[Strefa poza szczyt nocna (2025)]]</f>
        <v>2500</v>
      </c>
      <c r="Y51" s="13" t="n">
        <f aca="false">Tabela2_2[[#This Row],[Reszta doby (2025)]]</f>
        <v>0</v>
      </c>
      <c r="Z51" s="12" t="n">
        <f aca="false">SUM(W51:Y51)</f>
        <v>5000</v>
      </c>
      <c r="AA51" s="14" t="s">
        <v>56</v>
      </c>
      <c r="AB51" s="14" t="s">
        <v>56</v>
      </c>
      <c r="AC51" s="14" t="s">
        <v>56</v>
      </c>
      <c r="AD51" s="12" t="n">
        <f aca="false">SUM(AA51:AC51)</f>
        <v>0</v>
      </c>
      <c r="AE51" s="12" t="n">
        <f aca="false">V51+Z51+AD51</f>
        <v>10000</v>
      </c>
      <c r="AF51" s="15" t="s">
        <v>57</v>
      </c>
      <c r="AG51" s="15" t="s">
        <v>58</v>
      </c>
      <c r="AH51" s="15" t="s">
        <v>59</v>
      </c>
      <c r="AI51" s="15" t="s">
        <v>60</v>
      </c>
      <c r="AJ51" s="15" t="s">
        <v>61</v>
      </c>
      <c r="AK51" s="8" t="s">
        <v>62</v>
      </c>
      <c r="AL51" s="8" t="s">
        <v>61</v>
      </c>
      <c r="AM51" s="8" t="s">
        <v>63</v>
      </c>
      <c r="AN51" s="16" t="n">
        <v>46387</v>
      </c>
      <c r="AO51" s="17"/>
    </row>
    <row r="52" customFormat="false" ht="12.75" hidden="false" customHeight="false" outlineLevel="0" collapsed="false">
      <c r="A52" s="8" t="n">
        <v>48</v>
      </c>
      <c r="B52" s="8" t="s">
        <v>48</v>
      </c>
      <c r="C52" s="9" t="n">
        <v>7962929257</v>
      </c>
      <c r="D52" s="8" t="s">
        <v>49</v>
      </c>
      <c r="E52" s="8" t="s">
        <v>48</v>
      </c>
      <c r="F52" s="8" t="s">
        <v>49</v>
      </c>
      <c r="G52" s="8" t="s">
        <v>50</v>
      </c>
      <c r="H52" s="8" t="s">
        <v>202</v>
      </c>
      <c r="I52" s="8"/>
      <c r="J52" s="8"/>
      <c r="K52" s="8" t="s">
        <v>52</v>
      </c>
      <c r="L52" s="8" t="s">
        <v>53</v>
      </c>
      <c r="M52" s="10" t="s">
        <v>203</v>
      </c>
      <c r="N52" s="8"/>
      <c r="O52" s="8" t="s">
        <v>204</v>
      </c>
      <c r="P52" s="8" t="s">
        <v>66</v>
      </c>
      <c r="Q52" s="8" t="n">
        <v>1</v>
      </c>
      <c r="R52" s="8" t="n">
        <v>24</v>
      </c>
      <c r="S52" s="11" t="n">
        <v>1500</v>
      </c>
      <c r="T52" s="11" t="n">
        <v>1500</v>
      </c>
      <c r="U52" s="11"/>
      <c r="V52" s="12" t="n">
        <f aca="false">SUM(Tabela2_2[[#This Row],[Strefa szczyt dzienna (2025)]:[Reszta doby (2025)]])</f>
        <v>3000</v>
      </c>
      <c r="W52" s="13" t="n">
        <f aca="false">Tabela2_2[[#This Row],[Strefa szczyt dzienna (2025)]]</f>
        <v>1500</v>
      </c>
      <c r="X52" s="13" t="n">
        <f aca="false">Tabela2_2[[#This Row],[Strefa poza szczyt nocna (2025)]]</f>
        <v>1500</v>
      </c>
      <c r="Y52" s="13" t="n">
        <f aca="false">Tabela2_2[[#This Row],[Reszta doby (2025)]]</f>
        <v>0</v>
      </c>
      <c r="Z52" s="12" t="n">
        <f aca="false">SUM(W52:Y52)</f>
        <v>3000</v>
      </c>
      <c r="AA52" s="14" t="s">
        <v>56</v>
      </c>
      <c r="AB52" s="14" t="s">
        <v>56</v>
      </c>
      <c r="AC52" s="14" t="s">
        <v>56</v>
      </c>
      <c r="AD52" s="12" t="n">
        <f aca="false">SUM(AA52:AC52)</f>
        <v>0</v>
      </c>
      <c r="AE52" s="12" t="n">
        <f aca="false">V52+Z52+AD52</f>
        <v>6000</v>
      </c>
      <c r="AF52" s="15" t="s">
        <v>57</v>
      </c>
      <c r="AG52" s="15" t="s">
        <v>58</v>
      </c>
      <c r="AH52" s="15" t="s">
        <v>59</v>
      </c>
      <c r="AI52" s="15" t="s">
        <v>60</v>
      </c>
      <c r="AJ52" s="15" t="s">
        <v>61</v>
      </c>
      <c r="AK52" s="8" t="s">
        <v>62</v>
      </c>
      <c r="AL52" s="8" t="s">
        <v>61</v>
      </c>
      <c r="AM52" s="8" t="s">
        <v>63</v>
      </c>
      <c r="AN52" s="16" t="n">
        <v>46387</v>
      </c>
      <c r="AO52" s="17"/>
    </row>
    <row r="53" customFormat="false" ht="12.75" hidden="false" customHeight="false" outlineLevel="0" collapsed="false">
      <c r="A53" s="8" t="n">
        <v>49</v>
      </c>
      <c r="B53" s="8" t="s">
        <v>48</v>
      </c>
      <c r="C53" s="9" t="n">
        <v>7962929257</v>
      </c>
      <c r="D53" s="8" t="s">
        <v>49</v>
      </c>
      <c r="E53" s="8" t="s">
        <v>48</v>
      </c>
      <c r="F53" s="8" t="s">
        <v>49</v>
      </c>
      <c r="G53" s="8" t="s">
        <v>50</v>
      </c>
      <c r="H53" s="8" t="s">
        <v>205</v>
      </c>
      <c r="I53" s="3"/>
      <c r="J53" s="8"/>
      <c r="K53" s="8" t="s">
        <v>52</v>
      </c>
      <c r="L53" s="8" t="s">
        <v>53</v>
      </c>
      <c r="M53" s="10" t="s">
        <v>206</v>
      </c>
      <c r="N53" s="8"/>
      <c r="O53" s="8" t="s">
        <v>207</v>
      </c>
      <c r="P53" s="8" t="s">
        <v>66</v>
      </c>
      <c r="Q53" s="8" t="n">
        <v>1</v>
      </c>
      <c r="R53" s="8" t="n">
        <v>24</v>
      </c>
      <c r="S53" s="11" t="n">
        <v>4500</v>
      </c>
      <c r="T53" s="11" t="n">
        <v>4500</v>
      </c>
      <c r="U53" s="11"/>
      <c r="V53" s="12" t="n">
        <f aca="false">SUM(Tabela2_2[[#This Row],[Strefa szczyt dzienna (2025)]:[Reszta doby (2025)]])</f>
        <v>9000</v>
      </c>
      <c r="W53" s="13" t="n">
        <f aca="false">Tabela2_2[[#This Row],[Strefa szczyt dzienna (2025)]]</f>
        <v>4500</v>
      </c>
      <c r="X53" s="13" t="n">
        <f aca="false">Tabela2_2[[#This Row],[Strefa poza szczyt nocna (2025)]]</f>
        <v>4500</v>
      </c>
      <c r="Y53" s="13" t="n">
        <f aca="false">Tabela2_2[[#This Row],[Reszta doby (2025)]]</f>
        <v>0</v>
      </c>
      <c r="Z53" s="12" t="n">
        <f aca="false">SUM(W53:Y53)</f>
        <v>9000</v>
      </c>
      <c r="AA53" s="14" t="s">
        <v>56</v>
      </c>
      <c r="AB53" s="14" t="s">
        <v>56</v>
      </c>
      <c r="AC53" s="14" t="s">
        <v>56</v>
      </c>
      <c r="AD53" s="12" t="n">
        <f aca="false">SUM(AA53:AC53)</f>
        <v>0</v>
      </c>
      <c r="AE53" s="12" t="n">
        <f aca="false">V53+Z53+AD53</f>
        <v>18000</v>
      </c>
      <c r="AF53" s="15" t="s">
        <v>57</v>
      </c>
      <c r="AG53" s="15" t="s">
        <v>58</v>
      </c>
      <c r="AH53" s="15" t="s">
        <v>59</v>
      </c>
      <c r="AI53" s="15" t="s">
        <v>60</v>
      </c>
      <c r="AJ53" s="15" t="s">
        <v>61</v>
      </c>
      <c r="AK53" s="8" t="s">
        <v>62</v>
      </c>
      <c r="AL53" s="8" t="s">
        <v>61</v>
      </c>
      <c r="AM53" s="8" t="s">
        <v>63</v>
      </c>
      <c r="AN53" s="16" t="n">
        <v>46387</v>
      </c>
      <c r="AO53" s="17"/>
    </row>
    <row r="54" customFormat="false" ht="12.75" hidden="false" customHeight="false" outlineLevel="0" collapsed="false">
      <c r="A54" s="8" t="n">
        <v>50</v>
      </c>
      <c r="B54" s="8" t="s">
        <v>48</v>
      </c>
      <c r="C54" s="9" t="n">
        <v>7962929257</v>
      </c>
      <c r="D54" s="8" t="s">
        <v>49</v>
      </c>
      <c r="E54" s="8" t="s">
        <v>48</v>
      </c>
      <c r="F54" s="8" t="s">
        <v>49</v>
      </c>
      <c r="G54" s="8" t="s">
        <v>50</v>
      </c>
      <c r="H54" s="8" t="s">
        <v>208</v>
      </c>
      <c r="I54" s="8"/>
      <c r="J54" s="8"/>
      <c r="K54" s="8" t="s">
        <v>52</v>
      </c>
      <c r="L54" s="8" t="s">
        <v>53</v>
      </c>
      <c r="M54" s="10" t="s">
        <v>209</v>
      </c>
      <c r="N54" s="8"/>
      <c r="O54" s="8" t="s">
        <v>210</v>
      </c>
      <c r="P54" s="8" t="s">
        <v>66</v>
      </c>
      <c r="Q54" s="8" t="n">
        <v>1</v>
      </c>
      <c r="R54" s="8" t="n">
        <v>24</v>
      </c>
      <c r="S54" s="11" t="n">
        <v>1200</v>
      </c>
      <c r="T54" s="11" t="n">
        <v>1200</v>
      </c>
      <c r="U54" s="11"/>
      <c r="V54" s="12" t="n">
        <f aca="false">SUM(Tabela2_2[[#This Row],[Strefa szczyt dzienna (2025)]:[Reszta doby (2025)]])</f>
        <v>2400</v>
      </c>
      <c r="W54" s="13" t="n">
        <f aca="false">Tabela2_2[[#This Row],[Strefa szczyt dzienna (2025)]]</f>
        <v>1200</v>
      </c>
      <c r="X54" s="13" t="n">
        <f aca="false">Tabela2_2[[#This Row],[Strefa poza szczyt nocna (2025)]]</f>
        <v>1200</v>
      </c>
      <c r="Y54" s="13" t="n">
        <f aca="false">Tabela2_2[[#This Row],[Reszta doby (2025)]]</f>
        <v>0</v>
      </c>
      <c r="Z54" s="12" t="n">
        <f aca="false">SUM(W54:Y54)</f>
        <v>2400</v>
      </c>
      <c r="AA54" s="14" t="s">
        <v>56</v>
      </c>
      <c r="AB54" s="14" t="s">
        <v>56</v>
      </c>
      <c r="AC54" s="14" t="s">
        <v>56</v>
      </c>
      <c r="AD54" s="12" t="n">
        <f aca="false">SUM(AA54:AC54)</f>
        <v>0</v>
      </c>
      <c r="AE54" s="12" t="n">
        <f aca="false">V54+Z54+AD54</f>
        <v>4800</v>
      </c>
      <c r="AF54" s="15" t="s">
        <v>57</v>
      </c>
      <c r="AG54" s="15" t="s">
        <v>58</v>
      </c>
      <c r="AH54" s="15" t="s">
        <v>59</v>
      </c>
      <c r="AI54" s="15" t="s">
        <v>60</v>
      </c>
      <c r="AJ54" s="15" t="s">
        <v>61</v>
      </c>
      <c r="AK54" s="8" t="s">
        <v>62</v>
      </c>
      <c r="AL54" s="8" t="s">
        <v>61</v>
      </c>
      <c r="AM54" s="8" t="s">
        <v>63</v>
      </c>
      <c r="AN54" s="16" t="n">
        <v>46387</v>
      </c>
      <c r="AO54" s="17"/>
    </row>
    <row r="55" customFormat="false" ht="12.75" hidden="false" customHeight="false" outlineLevel="0" collapsed="false">
      <c r="A55" s="8" t="n">
        <v>51</v>
      </c>
      <c r="B55" s="8" t="s">
        <v>48</v>
      </c>
      <c r="C55" s="9" t="n">
        <v>7962929257</v>
      </c>
      <c r="D55" s="8" t="s">
        <v>49</v>
      </c>
      <c r="E55" s="8" t="s">
        <v>48</v>
      </c>
      <c r="F55" s="8" t="s">
        <v>49</v>
      </c>
      <c r="G55" s="8" t="s">
        <v>50</v>
      </c>
      <c r="H55" s="8" t="s">
        <v>211</v>
      </c>
      <c r="I55" s="3"/>
      <c r="J55" s="8"/>
      <c r="K55" s="8" t="s">
        <v>52</v>
      </c>
      <c r="L55" s="8" t="s">
        <v>53</v>
      </c>
      <c r="M55" s="10" t="s">
        <v>212</v>
      </c>
      <c r="N55" s="8"/>
      <c r="O55" s="8" t="s">
        <v>213</v>
      </c>
      <c r="P55" s="8" t="s">
        <v>66</v>
      </c>
      <c r="Q55" s="8" t="n">
        <v>1</v>
      </c>
      <c r="R55" s="8" t="n">
        <v>24</v>
      </c>
      <c r="S55" s="11" t="n">
        <v>1600</v>
      </c>
      <c r="T55" s="11" t="n">
        <v>1600</v>
      </c>
      <c r="U55" s="11"/>
      <c r="V55" s="12" t="n">
        <f aca="false">SUM(Tabela2_2[[#This Row],[Strefa szczyt dzienna (2025)]:[Reszta doby (2025)]])</f>
        <v>3200</v>
      </c>
      <c r="W55" s="13" t="n">
        <f aca="false">Tabela2_2[[#This Row],[Strefa szczyt dzienna (2025)]]</f>
        <v>1600</v>
      </c>
      <c r="X55" s="13" t="n">
        <f aca="false">Tabela2_2[[#This Row],[Strefa poza szczyt nocna (2025)]]</f>
        <v>1600</v>
      </c>
      <c r="Y55" s="13" t="n">
        <f aca="false">Tabela2_2[[#This Row],[Reszta doby (2025)]]</f>
        <v>0</v>
      </c>
      <c r="Z55" s="12" t="n">
        <f aca="false">SUM(W55:Y55)</f>
        <v>3200</v>
      </c>
      <c r="AA55" s="14" t="s">
        <v>56</v>
      </c>
      <c r="AB55" s="14" t="s">
        <v>56</v>
      </c>
      <c r="AC55" s="14" t="s">
        <v>56</v>
      </c>
      <c r="AD55" s="12" t="n">
        <f aca="false">SUM(AA55:AC55)</f>
        <v>0</v>
      </c>
      <c r="AE55" s="12" t="n">
        <f aca="false">V55+Z55+AD55</f>
        <v>6400</v>
      </c>
      <c r="AF55" s="15" t="s">
        <v>57</v>
      </c>
      <c r="AG55" s="15" t="s">
        <v>58</v>
      </c>
      <c r="AH55" s="15" t="s">
        <v>59</v>
      </c>
      <c r="AI55" s="15" t="s">
        <v>60</v>
      </c>
      <c r="AJ55" s="15" t="s">
        <v>61</v>
      </c>
      <c r="AK55" s="8" t="s">
        <v>62</v>
      </c>
      <c r="AL55" s="8" t="s">
        <v>61</v>
      </c>
      <c r="AM55" s="8" t="s">
        <v>63</v>
      </c>
      <c r="AN55" s="16" t="n">
        <v>46387</v>
      </c>
      <c r="AO55" s="17"/>
    </row>
    <row r="56" customFormat="false" ht="12.75" hidden="false" customHeight="false" outlineLevel="0" collapsed="false">
      <c r="A56" s="8" t="n">
        <v>52</v>
      </c>
      <c r="B56" s="8" t="s">
        <v>48</v>
      </c>
      <c r="C56" s="9" t="n">
        <v>7962929257</v>
      </c>
      <c r="D56" s="8" t="s">
        <v>49</v>
      </c>
      <c r="E56" s="8" t="s">
        <v>48</v>
      </c>
      <c r="F56" s="8" t="s">
        <v>49</v>
      </c>
      <c r="G56" s="8" t="s">
        <v>50</v>
      </c>
      <c r="H56" s="8" t="s">
        <v>214</v>
      </c>
      <c r="I56" s="8"/>
      <c r="J56" s="8"/>
      <c r="K56" s="8" t="s">
        <v>52</v>
      </c>
      <c r="L56" s="8" t="s">
        <v>53</v>
      </c>
      <c r="M56" s="10" t="s">
        <v>215</v>
      </c>
      <c r="N56" s="8"/>
      <c r="O56" s="8" t="s">
        <v>216</v>
      </c>
      <c r="P56" s="8" t="s">
        <v>66</v>
      </c>
      <c r="Q56" s="8" t="n">
        <v>1</v>
      </c>
      <c r="R56" s="8" t="n">
        <v>24</v>
      </c>
      <c r="S56" s="11" t="n">
        <v>4500</v>
      </c>
      <c r="T56" s="11" t="n">
        <v>4500</v>
      </c>
      <c r="U56" s="11"/>
      <c r="V56" s="12" t="n">
        <f aca="false">SUM(Tabela2_2[[#This Row],[Strefa szczyt dzienna (2025)]:[Reszta doby (2025)]])</f>
        <v>9000</v>
      </c>
      <c r="W56" s="13" t="n">
        <f aca="false">Tabela2_2[[#This Row],[Strefa szczyt dzienna (2025)]]</f>
        <v>4500</v>
      </c>
      <c r="X56" s="13" t="n">
        <f aca="false">Tabela2_2[[#This Row],[Strefa poza szczyt nocna (2025)]]</f>
        <v>4500</v>
      </c>
      <c r="Y56" s="13" t="n">
        <f aca="false">Tabela2_2[[#This Row],[Reszta doby (2025)]]</f>
        <v>0</v>
      </c>
      <c r="Z56" s="12" t="n">
        <f aca="false">SUM(W56:Y56)</f>
        <v>9000</v>
      </c>
      <c r="AA56" s="14" t="s">
        <v>56</v>
      </c>
      <c r="AB56" s="14" t="s">
        <v>56</v>
      </c>
      <c r="AC56" s="14" t="s">
        <v>56</v>
      </c>
      <c r="AD56" s="12" t="n">
        <f aca="false">SUM(AA56:AC56)</f>
        <v>0</v>
      </c>
      <c r="AE56" s="12" t="n">
        <f aca="false">V56+Z56+AD56</f>
        <v>18000</v>
      </c>
      <c r="AF56" s="15" t="s">
        <v>57</v>
      </c>
      <c r="AG56" s="15" t="s">
        <v>58</v>
      </c>
      <c r="AH56" s="15" t="s">
        <v>59</v>
      </c>
      <c r="AI56" s="15" t="s">
        <v>60</v>
      </c>
      <c r="AJ56" s="15" t="s">
        <v>61</v>
      </c>
      <c r="AK56" s="8" t="s">
        <v>62</v>
      </c>
      <c r="AL56" s="8" t="s">
        <v>61</v>
      </c>
      <c r="AM56" s="8" t="s">
        <v>63</v>
      </c>
      <c r="AN56" s="16" t="n">
        <v>46387</v>
      </c>
      <c r="AO56" s="17"/>
    </row>
    <row r="57" customFormat="false" ht="12.75" hidden="false" customHeight="false" outlineLevel="0" collapsed="false">
      <c r="A57" s="8" t="n">
        <v>53</v>
      </c>
      <c r="B57" s="8" t="s">
        <v>48</v>
      </c>
      <c r="C57" s="9" t="n">
        <v>7962929257</v>
      </c>
      <c r="D57" s="8" t="s">
        <v>49</v>
      </c>
      <c r="E57" s="8" t="s">
        <v>48</v>
      </c>
      <c r="F57" s="8" t="s">
        <v>49</v>
      </c>
      <c r="G57" s="8" t="s">
        <v>50</v>
      </c>
      <c r="H57" s="8" t="s">
        <v>217</v>
      </c>
      <c r="I57" s="3"/>
      <c r="J57" s="8"/>
      <c r="K57" s="8" t="s">
        <v>52</v>
      </c>
      <c r="L57" s="8" t="s">
        <v>53</v>
      </c>
      <c r="M57" s="10" t="s">
        <v>218</v>
      </c>
      <c r="N57" s="8"/>
      <c r="O57" s="8" t="s">
        <v>219</v>
      </c>
      <c r="P57" s="8" t="s">
        <v>66</v>
      </c>
      <c r="Q57" s="8" t="n">
        <v>1</v>
      </c>
      <c r="R57" s="8" t="n">
        <v>24</v>
      </c>
      <c r="S57" s="11" t="n">
        <v>1600</v>
      </c>
      <c r="T57" s="11" t="n">
        <v>1600</v>
      </c>
      <c r="U57" s="11"/>
      <c r="V57" s="12" t="n">
        <f aca="false">SUM(Tabela2_2[[#This Row],[Strefa szczyt dzienna (2025)]:[Reszta doby (2025)]])</f>
        <v>3200</v>
      </c>
      <c r="W57" s="13" t="n">
        <f aca="false">Tabela2_2[[#This Row],[Strefa szczyt dzienna (2025)]]</f>
        <v>1600</v>
      </c>
      <c r="X57" s="13" t="n">
        <f aca="false">Tabela2_2[[#This Row],[Strefa poza szczyt nocna (2025)]]</f>
        <v>1600</v>
      </c>
      <c r="Y57" s="13" t="n">
        <f aca="false">Tabela2_2[[#This Row],[Reszta doby (2025)]]</f>
        <v>0</v>
      </c>
      <c r="Z57" s="12" t="n">
        <f aca="false">SUM(W57:Y57)</f>
        <v>3200</v>
      </c>
      <c r="AA57" s="14" t="s">
        <v>56</v>
      </c>
      <c r="AB57" s="14" t="s">
        <v>56</v>
      </c>
      <c r="AC57" s="14" t="s">
        <v>56</v>
      </c>
      <c r="AD57" s="12" t="n">
        <f aca="false">SUM(AA57:AC57)</f>
        <v>0</v>
      </c>
      <c r="AE57" s="12" t="n">
        <f aca="false">V57+Z57+AD57</f>
        <v>6400</v>
      </c>
      <c r="AF57" s="15" t="s">
        <v>57</v>
      </c>
      <c r="AG57" s="15" t="s">
        <v>58</v>
      </c>
      <c r="AH57" s="15" t="s">
        <v>59</v>
      </c>
      <c r="AI57" s="15" t="s">
        <v>60</v>
      </c>
      <c r="AJ57" s="15" t="s">
        <v>61</v>
      </c>
      <c r="AK57" s="8" t="s">
        <v>62</v>
      </c>
      <c r="AL57" s="8" t="s">
        <v>61</v>
      </c>
      <c r="AM57" s="8" t="s">
        <v>63</v>
      </c>
      <c r="AN57" s="16" t="n">
        <v>46387</v>
      </c>
      <c r="AO57" s="17"/>
    </row>
    <row r="58" customFormat="false" ht="12.75" hidden="false" customHeight="false" outlineLevel="0" collapsed="false">
      <c r="A58" s="8" t="n">
        <v>54</v>
      </c>
      <c r="B58" s="8" t="s">
        <v>48</v>
      </c>
      <c r="C58" s="9" t="n">
        <v>7962929257</v>
      </c>
      <c r="D58" s="8" t="s">
        <v>49</v>
      </c>
      <c r="E58" s="8" t="s">
        <v>48</v>
      </c>
      <c r="F58" s="8" t="s">
        <v>49</v>
      </c>
      <c r="G58" s="8" t="s">
        <v>50</v>
      </c>
      <c r="H58" s="8" t="s">
        <v>220</v>
      </c>
      <c r="I58" s="8"/>
      <c r="J58" s="8"/>
      <c r="K58" s="8" t="s">
        <v>52</v>
      </c>
      <c r="L58" s="8" t="s">
        <v>53</v>
      </c>
      <c r="M58" s="10" t="s">
        <v>221</v>
      </c>
      <c r="N58" s="8"/>
      <c r="O58" s="8" t="s">
        <v>222</v>
      </c>
      <c r="P58" s="8" t="s">
        <v>66</v>
      </c>
      <c r="Q58" s="8" t="n">
        <v>1</v>
      </c>
      <c r="R58" s="8" t="n">
        <v>24</v>
      </c>
      <c r="S58" s="11" t="n">
        <v>4950</v>
      </c>
      <c r="T58" s="11" t="n">
        <v>4950</v>
      </c>
      <c r="U58" s="11"/>
      <c r="V58" s="12" t="n">
        <f aca="false">SUM(Tabela2_2[[#This Row],[Strefa szczyt dzienna (2025)]:[Reszta doby (2025)]])</f>
        <v>9900</v>
      </c>
      <c r="W58" s="13" t="n">
        <f aca="false">Tabela2_2[[#This Row],[Strefa szczyt dzienna (2025)]]</f>
        <v>4950</v>
      </c>
      <c r="X58" s="13" t="n">
        <f aca="false">Tabela2_2[[#This Row],[Strefa poza szczyt nocna (2025)]]</f>
        <v>4950</v>
      </c>
      <c r="Y58" s="13" t="n">
        <f aca="false">Tabela2_2[[#This Row],[Reszta doby (2025)]]</f>
        <v>0</v>
      </c>
      <c r="Z58" s="12" t="n">
        <f aca="false">SUM(W58:Y58)</f>
        <v>9900</v>
      </c>
      <c r="AA58" s="14" t="s">
        <v>56</v>
      </c>
      <c r="AB58" s="14" t="s">
        <v>56</v>
      </c>
      <c r="AC58" s="14" t="s">
        <v>56</v>
      </c>
      <c r="AD58" s="12" t="n">
        <f aca="false">SUM(AA58:AC58)</f>
        <v>0</v>
      </c>
      <c r="AE58" s="12" t="n">
        <f aca="false">V58+Z58+AD58</f>
        <v>19800</v>
      </c>
      <c r="AF58" s="15" t="s">
        <v>57</v>
      </c>
      <c r="AG58" s="15" t="s">
        <v>58</v>
      </c>
      <c r="AH58" s="15" t="s">
        <v>59</v>
      </c>
      <c r="AI58" s="15" t="s">
        <v>60</v>
      </c>
      <c r="AJ58" s="15" t="s">
        <v>61</v>
      </c>
      <c r="AK58" s="8" t="s">
        <v>62</v>
      </c>
      <c r="AL58" s="8" t="s">
        <v>61</v>
      </c>
      <c r="AM58" s="8" t="s">
        <v>63</v>
      </c>
      <c r="AN58" s="16" t="n">
        <v>46387</v>
      </c>
      <c r="AO58" s="17"/>
    </row>
    <row r="59" customFormat="false" ht="12.75" hidden="false" customHeight="false" outlineLevel="0" collapsed="false">
      <c r="A59" s="8" t="n">
        <v>55</v>
      </c>
      <c r="B59" s="8" t="s">
        <v>48</v>
      </c>
      <c r="C59" s="9" t="n">
        <v>7962929257</v>
      </c>
      <c r="D59" s="8" t="s">
        <v>49</v>
      </c>
      <c r="E59" s="8" t="s">
        <v>48</v>
      </c>
      <c r="F59" s="8" t="s">
        <v>49</v>
      </c>
      <c r="G59" s="8" t="s">
        <v>50</v>
      </c>
      <c r="H59" s="8" t="s">
        <v>223</v>
      </c>
      <c r="I59" s="8"/>
      <c r="J59" s="8"/>
      <c r="K59" s="8" t="s">
        <v>52</v>
      </c>
      <c r="L59" s="8" t="s">
        <v>53</v>
      </c>
      <c r="M59" s="10" t="s">
        <v>224</v>
      </c>
      <c r="N59" s="8"/>
      <c r="O59" s="8" t="s">
        <v>225</v>
      </c>
      <c r="P59" s="8" t="s">
        <v>66</v>
      </c>
      <c r="Q59" s="8" t="n">
        <v>1</v>
      </c>
      <c r="R59" s="8" t="n">
        <v>24</v>
      </c>
      <c r="S59" s="11" t="n">
        <v>2500</v>
      </c>
      <c r="T59" s="11" t="n">
        <v>2500</v>
      </c>
      <c r="U59" s="11"/>
      <c r="V59" s="12" t="n">
        <f aca="false">SUM(Tabela2_2[[#This Row],[Strefa szczyt dzienna (2025)]:[Reszta doby (2025)]])</f>
        <v>5000</v>
      </c>
      <c r="W59" s="13" t="n">
        <f aca="false">Tabela2_2[[#This Row],[Strefa szczyt dzienna (2025)]]</f>
        <v>2500</v>
      </c>
      <c r="X59" s="13" t="n">
        <f aca="false">Tabela2_2[[#This Row],[Strefa poza szczyt nocna (2025)]]</f>
        <v>2500</v>
      </c>
      <c r="Y59" s="13" t="n">
        <f aca="false">Tabela2_2[[#This Row],[Reszta doby (2025)]]</f>
        <v>0</v>
      </c>
      <c r="Z59" s="12" t="n">
        <f aca="false">SUM(W59:Y59)</f>
        <v>5000</v>
      </c>
      <c r="AA59" s="14" t="s">
        <v>56</v>
      </c>
      <c r="AB59" s="14" t="s">
        <v>56</v>
      </c>
      <c r="AC59" s="14" t="s">
        <v>56</v>
      </c>
      <c r="AD59" s="12" t="n">
        <f aca="false">SUM(AA59:AC59)</f>
        <v>0</v>
      </c>
      <c r="AE59" s="12" t="n">
        <f aca="false">V59+Z59+AD59</f>
        <v>10000</v>
      </c>
      <c r="AF59" s="15" t="s">
        <v>57</v>
      </c>
      <c r="AG59" s="15" t="s">
        <v>58</v>
      </c>
      <c r="AH59" s="15" t="s">
        <v>59</v>
      </c>
      <c r="AI59" s="15" t="s">
        <v>60</v>
      </c>
      <c r="AJ59" s="15" t="s">
        <v>61</v>
      </c>
      <c r="AK59" s="8" t="s">
        <v>62</v>
      </c>
      <c r="AL59" s="8" t="s">
        <v>61</v>
      </c>
      <c r="AM59" s="8" t="s">
        <v>63</v>
      </c>
      <c r="AN59" s="16" t="n">
        <v>46387</v>
      </c>
      <c r="AO59" s="17"/>
    </row>
    <row r="60" customFormat="false" ht="12.75" hidden="false" customHeight="false" outlineLevel="0" collapsed="false">
      <c r="A60" s="8" t="n">
        <v>56</v>
      </c>
      <c r="B60" s="8" t="s">
        <v>48</v>
      </c>
      <c r="C60" s="9" t="n">
        <v>7962929257</v>
      </c>
      <c r="D60" s="8" t="s">
        <v>49</v>
      </c>
      <c r="E60" s="8" t="s">
        <v>48</v>
      </c>
      <c r="F60" s="8" t="s">
        <v>49</v>
      </c>
      <c r="G60" s="8" t="s">
        <v>50</v>
      </c>
      <c r="H60" s="8" t="s">
        <v>226</v>
      </c>
      <c r="I60" s="8"/>
      <c r="J60" s="8"/>
      <c r="K60" s="8" t="s">
        <v>52</v>
      </c>
      <c r="L60" s="8" t="s">
        <v>53</v>
      </c>
      <c r="M60" s="10" t="s">
        <v>227</v>
      </c>
      <c r="N60" s="8"/>
      <c r="O60" s="8" t="s">
        <v>228</v>
      </c>
      <c r="P60" s="8" t="s">
        <v>66</v>
      </c>
      <c r="Q60" s="8" t="n">
        <v>2</v>
      </c>
      <c r="R60" s="8" t="n">
        <v>24</v>
      </c>
      <c r="S60" s="11" t="n">
        <v>2350</v>
      </c>
      <c r="T60" s="11" t="n">
        <v>2350</v>
      </c>
      <c r="U60" s="11"/>
      <c r="V60" s="12" t="n">
        <f aca="false">SUM(Tabela2_2[[#This Row],[Strefa szczyt dzienna (2025)]:[Reszta doby (2025)]])</f>
        <v>4700</v>
      </c>
      <c r="W60" s="13" t="n">
        <f aca="false">Tabela2_2[[#This Row],[Strefa szczyt dzienna (2025)]]</f>
        <v>2350</v>
      </c>
      <c r="X60" s="13" t="n">
        <f aca="false">Tabela2_2[[#This Row],[Strefa poza szczyt nocna (2025)]]</f>
        <v>2350</v>
      </c>
      <c r="Y60" s="13" t="n">
        <f aca="false">Tabela2_2[[#This Row],[Reszta doby (2025)]]</f>
        <v>0</v>
      </c>
      <c r="Z60" s="12" t="n">
        <f aca="false">SUM(W60:Y60)</f>
        <v>4700</v>
      </c>
      <c r="AA60" s="14" t="s">
        <v>56</v>
      </c>
      <c r="AB60" s="14" t="s">
        <v>56</v>
      </c>
      <c r="AC60" s="14" t="s">
        <v>56</v>
      </c>
      <c r="AD60" s="12" t="n">
        <f aca="false">SUM(AA60:AC60)</f>
        <v>0</v>
      </c>
      <c r="AE60" s="12" t="n">
        <f aca="false">V60+Z60+AD60</f>
        <v>9400</v>
      </c>
      <c r="AF60" s="15" t="s">
        <v>57</v>
      </c>
      <c r="AG60" s="15" t="s">
        <v>58</v>
      </c>
      <c r="AH60" s="15" t="s">
        <v>59</v>
      </c>
      <c r="AI60" s="15" t="s">
        <v>60</v>
      </c>
      <c r="AJ60" s="15" t="s">
        <v>61</v>
      </c>
      <c r="AK60" s="8" t="s">
        <v>62</v>
      </c>
      <c r="AL60" s="8" t="s">
        <v>61</v>
      </c>
      <c r="AM60" s="8" t="s">
        <v>63</v>
      </c>
      <c r="AN60" s="16" t="n">
        <v>46387</v>
      </c>
      <c r="AO60" s="17"/>
    </row>
    <row r="61" customFormat="false" ht="12.75" hidden="false" customHeight="false" outlineLevel="0" collapsed="false">
      <c r="A61" s="8" t="n">
        <v>57</v>
      </c>
      <c r="B61" s="8" t="s">
        <v>48</v>
      </c>
      <c r="C61" s="9" t="n">
        <v>7962929257</v>
      </c>
      <c r="D61" s="8" t="s">
        <v>49</v>
      </c>
      <c r="E61" s="8" t="s">
        <v>48</v>
      </c>
      <c r="F61" s="8" t="s">
        <v>49</v>
      </c>
      <c r="G61" s="8" t="s">
        <v>50</v>
      </c>
      <c r="H61" s="8" t="s">
        <v>229</v>
      </c>
      <c r="I61" s="8"/>
      <c r="J61" s="8"/>
      <c r="K61" s="8" t="s">
        <v>52</v>
      </c>
      <c r="L61" s="8" t="s">
        <v>53</v>
      </c>
      <c r="M61" s="10" t="s">
        <v>230</v>
      </c>
      <c r="N61" s="8"/>
      <c r="O61" s="8" t="s">
        <v>231</v>
      </c>
      <c r="P61" s="8" t="s">
        <v>66</v>
      </c>
      <c r="Q61" s="8" t="n">
        <v>3</v>
      </c>
      <c r="R61" s="8" t="n">
        <v>24</v>
      </c>
      <c r="S61" s="11" t="n">
        <v>1150</v>
      </c>
      <c r="T61" s="11" t="n">
        <v>1150</v>
      </c>
      <c r="U61" s="11"/>
      <c r="V61" s="12" t="n">
        <f aca="false">SUM(Tabela2_2[[#This Row],[Strefa szczyt dzienna (2025)]:[Reszta doby (2025)]])</f>
        <v>2300</v>
      </c>
      <c r="W61" s="13" t="n">
        <f aca="false">Tabela2_2[[#This Row],[Strefa szczyt dzienna (2025)]]</f>
        <v>1150</v>
      </c>
      <c r="X61" s="13" t="n">
        <f aca="false">Tabela2_2[[#This Row],[Strefa poza szczyt nocna (2025)]]</f>
        <v>1150</v>
      </c>
      <c r="Y61" s="13" t="n">
        <f aca="false">Tabela2_2[[#This Row],[Reszta doby (2025)]]</f>
        <v>0</v>
      </c>
      <c r="Z61" s="12" t="n">
        <f aca="false">SUM(W61:Y61)</f>
        <v>2300</v>
      </c>
      <c r="AA61" s="14" t="s">
        <v>56</v>
      </c>
      <c r="AB61" s="14" t="s">
        <v>56</v>
      </c>
      <c r="AC61" s="14" t="s">
        <v>56</v>
      </c>
      <c r="AD61" s="12" t="n">
        <f aca="false">SUM(AA61:AC61)</f>
        <v>0</v>
      </c>
      <c r="AE61" s="12" t="n">
        <f aca="false">V61+Z61+AD61</f>
        <v>4600</v>
      </c>
      <c r="AF61" s="15" t="s">
        <v>57</v>
      </c>
      <c r="AG61" s="15" t="s">
        <v>58</v>
      </c>
      <c r="AH61" s="15" t="s">
        <v>59</v>
      </c>
      <c r="AI61" s="15" t="s">
        <v>60</v>
      </c>
      <c r="AJ61" s="15" t="s">
        <v>61</v>
      </c>
      <c r="AK61" s="8" t="s">
        <v>62</v>
      </c>
      <c r="AL61" s="8" t="s">
        <v>61</v>
      </c>
      <c r="AM61" s="8" t="s">
        <v>63</v>
      </c>
      <c r="AN61" s="16" t="n">
        <v>46387</v>
      </c>
      <c r="AO61" s="17"/>
    </row>
    <row r="62" customFormat="false" ht="12.75" hidden="false" customHeight="false" outlineLevel="0" collapsed="false">
      <c r="A62" s="8" t="n">
        <v>58</v>
      </c>
      <c r="B62" s="8" t="s">
        <v>48</v>
      </c>
      <c r="C62" s="9" t="n">
        <v>7962929257</v>
      </c>
      <c r="D62" s="8" t="s">
        <v>49</v>
      </c>
      <c r="E62" s="8" t="s">
        <v>48</v>
      </c>
      <c r="F62" s="8" t="s">
        <v>49</v>
      </c>
      <c r="G62" s="8" t="s">
        <v>50</v>
      </c>
      <c r="H62" s="8" t="s">
        <v>232</v>
      </c>
      <c r="I62" s="8"/>
      <c r="J62" s="8"/>
      <c r="K62" s="8" t="s">
        <v>52</v>
      </c>
      <c r="L62" s="8" t="s">
        <v>53</v>
      </c>
      <c r="M62" s="10" t="s">
        <v>233</v>
      </c>
      <c r="N62" s="8"/>
      <c r="O62" s="8" t="s">
        <v>234</v>
      </c>
      <c r="P62" s="8" t="s">
        <v>66</v>
      </c>
      <c r="Q62" s="8" t="n">
        <v>3</v>
      </c>
      <c r="R62" s="8" t="n">
        <v>24</v>
      </c>
      <c r="S62" s="11" t="n">
        <v>5650</v>
      </c>
      <c r="T62" s="11" t="n">
        <v>5650</v>
      </c>
      <c r="U62" s="11"/>
      <c r="V62" s="12" t="n">
        <f aca="false">SUM(Tabela2_2[[#This Row],[Strefa szczyt dzienna (2025)]:[Reszta doby (2025)]])</f>
        <v>11300</v>
      </c>
      <c r="W62" s="13" t="n">
        <f aca="false">Tabela2_2[[#This Row],[Strefa szczyt dzienna (2025)]]</f>
        <v>5650</v>
      </c>
      <c r="X62" s="13" t="n">
        <f aca="false">Tabela2_2[[#This Row],[Strefa poza szczyt nocna (2025)]]</f>
        <v>5650</v>
      </c>
      <c r="Y62" s="13" t="n">
        <f aca="false">Tabela2_2[[#This Row],[Reszta doby (2025)]]</f>
        <v>0</v>
      </c>
      <c r="Z62" s="12" t="n">
        <f aca="false">SUM(W62:Y62)</f>
        <v>11300</v>
      </c>
      <c r="AA62" s="14" t="s">
        <v>56</v>
      </c>
      <c r="AB62" s="14" t="s">
        <v>56</v>
      </c>
      <c r="AC62" s="14" t="s">
        <v>56</v>
      </c>
      <c r="AD62" s="12" t="n">
        <f aca="false">SUM(AA62:AC62)</f>
        <v>0</v>
      </c>
      <c r="AE62" s="12" t="n">
        <f aca="false">V62+Z62+AD62</f>
        <v>22600</v>
      </c>
      <c r="AF62" s="15" t="s">
        <v>57</v>
      </c>
      <c r="AG62" s="15" t="s">
        <v>58</v>
      </c>
      <c r="AH62" s="15" t="s">
        <v>59</v>
      </c>
      <c r="AI62" s="15" t="s">
        <v>60</v>
      </c>
      <c r="AJ62" s="15" t="s">
        <v>61</v>
      </c>
      <c r="AK62" s="8" t="s">
        <v>62</v>
      </c>
      <c r="AL62" s="8" t="s">
        <v>61</v>
      </c>
      <c r="AM62" s="8" t="s">
        <v>63</v>
      </c>
      <c r="AN62" s="16" t="n">
        <v>46387</v>
      </c>
      <c r="AO62" s="17"/>
    </row>
    <row r="63" customFormat="false" ht="12.75" hidden="false" customHeight="false" outlineLevel="0" collapsed="false">
      <c r="A63" s="8" t="n">
        <v>59</v>
      </c>
      <c r="B63" s="8" t="s">
        <v>48</v>
      </c>
      <c r="C63" s="9" t="n">
        <v>7962929257</v>
      </c>
      <c r="D63" s="8" t="s">
        <v>49</v>
      </c>
      <c r="E63" s="8" t="s">
        <v>48</v>
      </c>
      <c r="F63" s="8" t="s">
        <v>49</v>
      </c>
      <c r="G63" s="8" t="s">
        <v>50</v>
      </c>
      <c r="H63" s="8" t="s">
        <v>235</v>
      </c>
      <c r="I63" s="8"/>
      <c r="J63" s="8"/>
      <c r="K63" s="8" t="s">
        <v>52</v>
      </c>
      <c r="L63" s="8" t="s">
        <v>53</v>
      </c>
      <c r="M63" s="10" t="s">
        <v>236</v>
      </c>
      <c r="N63" s="8"/>
      <c r="O63" s="8" t="s">
        <v>237</v>
      </c>
      <c r="P63" s="8" t="s">
        <v>66</v>
      </c>
      <c r="Q63" s="8" t="n">
        <v>1</v>
      </c>
      <c r="R63" s="8" t="n">
        <v>24</v>
      </c>
      <c r="S63" s="11" t="n">
        <v>5650</v>
      </c>
      <c r="T63" s="11" t="n">
        <v>5650</v>
      </c>
      <c r="U63" s="11"/>
      <c r="V63" s="12" t="n">
        <f aca="false">SUM(Tabela2_2[[#This Row],[Strefa szczyt dzienna (2025)]:[Reszta doby (2025)]])</f>
        <v>11300</v>
      </c>
      <c r="W63" s="13" t="n">
        <f aca="false">Tabela2_2[[#This Row],[Strefa szczyt dzienna (2025)]]</f>
        <v>5650</v>
      </c>
      <c r="X63" s="13" t="n">
        <f aca="false">Tabela2_2[[#This Row],[Strefa poza szczyt nocna (2025)]]</f>
        <v>5650</v>
      </c>
      <c r="Y63" s="13" t="n">
        <f aca="false">Tabela2_2[[#This Row],[Reszta doby (2025)]]</f>
        <v>0</v>
      </c>
      <c r="Z63" s="12" t="n">
        <f aca="false">SUM(W63:Y63)</f>
        <v>11300</v>
      </c>
      <c r="AA63" s="14" t="s">
        <v>56</v>
      </c>
      <c r="AB63" s="14" t="s">
        <v>56</v>
      </c>
      <c r="AC63" s="14" t="s">
        <v>56</v>
      </c>
      <c r="AD63" s="12" t="n">
        <f aca="false">SUM(AA63:AC63)</f>
        <v>0</v>
      </c>
      <c r="AE63" s="12" t="n">
        <f aca="false">V63+Z63+AD63</f>
        <v>22600</v>
      </c>
      <c r="AF63" s="15" t="s">
        <v>57</v>
      </c>
      <c r="AG63" s="15" t="s">
        <v>58</v>
      </c>
      <c r="AH63" s="15" t="s">
        <v>59</v>
      </c>
      <c r="AI63" s="15" t="s">
        <v>60</v>
      </c>
      <c r="AJ63" s="15" t="s">
        <v>61</v>
      </c>
      <c r="AK63" s="8" t="s">
        <v>62</v>
      </c>
      <c r="AL63" s="8" t="s">
        <v>61</v>
      </c>
      <c r="AM63" s="8" t="s">
        <v>63</v>
      </c>
      <c r="AN63" s="16" t="n">
        <v>46387</v>
      </c>
      <c r="AO63" s="17"/>
    </row>
    <row r="64" customFormat="false" ht="12.75" hidden="false" customHeight="false" outlineLevel="0" collapsed="false">
      <c r="A64" s="8" t="n">
        <v>60</v>
      </c>
      <c r="B64" s="8" t="s">
        <v>48</v>
      </c>
      <c r="C64" s="9" t="n">
        <v>7962929257</v>
      </c>
      <c r="D64" s="8" t="s">
        <v>49</v>
      </c>
      <c r="E64" s="8" t="s">
        <v>48</v>
      </c>
      <c r="F64" s="8" t="s">
        <v>49</v>
      </c>
      <c r="G64" s="8" t="s">
        <v>50</v>
      </c>
      <c r="H64" s="8" t="s">
        <v>238</v>
      </c>
      <c r="I64" s="3"/>
      <c r="J64" s="8"/>
      <c r="K64" s="8" t="s">
        <v>52</v>
      </c>
      <c r="L64" s="8" t="s">
        <v>53</v>
      </c>
      <c r="M64" s="10" t="s">
        <v>239</v>
      </c>
      <c r="N64" s="8"/>
      <c r="O64" s="8" t="s">
        <v>240</v>
      </c>
      <c r="P64" s="8" t="s">
        <v>55</v>
      </c>
      <c r="Q64" s="8" t="n">
        <v>2</v>
      </c>
      <c r="R64" s="8" t="n">
        <v>24</v>
      </c>
      <c r="S64" s="11" t="n">
        <v>1500</v>
      </c>
      <c r="T64" s="11"/>
      <c r="U64" s="11"/>
      <c r="V64" s="12" t="n">
        <f aca="false">SUM(Tabela2_2[[#This Row],[Strefa szczyt dzienna (2025)]:[Reszta doby (2025)]])</f>
        <v>1500</v>
      </c>
      <c r="W64" s="13" t="n">
        <f aca="false">Tabela2_2[[#This Row],[Strefa szczyt dzienna (2025)]]</f>
        <v>1500</v>
      </c>
      <c r="X64" s="13" t="n">
        <f aca="false">Tabela2_2[[#This Row],[Strefa poza szczyt nocna (2025)]]</f>
        <v>0</v>
      </c>
      <c r="Y64" s="13" t="n">
        <f aca="false">Tabela2_2[[#This Row],[Reszta doby (2025)]]</f>
        <v>0</v>
      </c>
      <c r="Z64" s="12" t="n">
        <f aca="false">SUM(W64:Y64)</f>
        <v>1500</v>
      </c>
      <c r="AA64" s="14" t="s">
        <v>56</v>
      </c>
      <c r="AB64" s="14" t="s">
        <v>56</v>
      </c>
      <c r="AC64" s="14" t="s">
        <v>56</v>
      </c>
      <c r="AD64" s="12" t="n">
        <f aca="false">SUM(AA64:AC64)</f>
        <v>0</v>
      </c>
      <c r="AE64" s="12" t="n">
        <f aca="false">V64+Z64+AD64</f>
        <v>3000</v>
      </c>
      <c r="AF64" s="15" t="s">
        <v>57</v>
      </c>
      <c r="AG64" s="15" t="s">
        <v>58</v>
      </c>
      <c r="AH64" s="15" t="s">
        <v>59</v>
      </c>
      <c r="AI64" s="15" t="s">
        <v>60</v>
      </c>
      <c r="AJ64" s="15" t="s">
        <v>61</v>
      </c>
      <c r="AK64" s="8" t="s">
        <v>62</v>
      </c>
      <c r="AL64" s="8" t="s">
        <v>61</v>
      </c>
      <c r="AM64" s="8" t="s">
        <v>63</v>
      </c>
      <c r="AN64" s="16" t="n">
        <v>46387</v>
      </c>
      <c r="AO64" s="17"/>
    </row>
    <row r="65" customFormat="false" ht="12.75" hidden="false" customHeight="false" outlineLevel="0" collapsed="false">
      <c r="A65" s="8" t="n">
        <v>61</v>
      </c>
      <c r="B65" s="8" t="s">
        <v>48</v>
      </c>
      <c r="C65" s="9" t="n">
        <v>7962929257</v>
      </c>
      <c r="D65" s="8" t="s">
        <v>49</v>
      </c>
      <c r="E65" s="8" t="s">
        <v>48</v>
      </c>
      <c r="F65" s="8" t="s">
        <v>49</v>
      </c>
      <c r="G65" s="8" t="s">
        <v>50</v>
      </c>
      <c r="H65" s="8" t="s">
        <v>241</v>
      </c>
      <c r="I65" s="8"/>
      <c r="J65" s="8"/>
      <c r="K65" s="8" t="s">
        <v>52</v>
      </c>
      <c r="L65" s="8" t="s">
        <v>53</v>
      </c>
      <c r="M65" s="10" t="s">
        <v>242</v>
      </c>
      <c r="N65" s="8"/>
      <c r="O65" s="8" t="s">
        <v>243</v>
      </c>
      <c r="P65" s="8" t="s">
        <v>55</v>
      </c>
      <c r="Q65" s="8" t="n">
        <v>5</v>
      </c>
      <c r="R65" s="8" t="n">
        <v>24</v>
      </c>
      <c r="S65" s="11" t="n">
        <v>1600</v>
      </c>
      <c r="T65" s="11"/>
      <c r="U65" s="11"/>
      <c r="V65" s="12" t="n">
        <f aca="false">SUM(Tabela2_2[[#This Row],[Strefa szczyt dzienna (2025)]:[Reszta doby (2025)]])</f>
        <v>1600</v>
      </c>
      <c r="W65" s="13" t="n">
        <f aca="false">Tabela2_2[[#This Row],[Strefa szczyt dzienna (2025)]]</f>
        <v>1600</v>
      </c>
      <c r="X65" s="13" t="n">
        <f aca="false">Tabela2_2[[#This Row],[Strefa poza szczyt nocna (2025)]]</f>
        <v>0</v>
      </c>
      <c r="Y65" s="13" t="n">
        <f aca="false">Tabela2_2[[#This Row],[Reszta doby (2025)]]</f>
        <v>0</v>
      </c>
      <c r="Z65" s="12" t="n">
        <f aca="false">SUM(W65:Y65)</f>
        <v>1600</v>
      </c>
      <c r="AA65" s="14" t="s">
        <v>56</v>
      </c>
      <c r="AB65" s="14" t="s">
        <v>56</v>
      </c>
      <c r="AC65" s="14" t="s">
        <v>56</v>
      </c>
      <c r="AD65" s="12" t="n">
        <f aca="false">SUM(AA65:AC65)</f>
        <v>0</v>
      </c>
      <c r="AE65" s="12" t="n">
        <f aca="false">V65+Z65+AD65</f>
        <v>3200</v>
      </c>
      <c r="AF65" s="15" t="s">
        <v>57</v>
      </c>
      <c r="AG65" s="15" t="s">
        <v>58</v>
      </c>
      <c r="AH65" s="15" t="s">
        <v>59</v>
      </c>
      <c r="AI65" s="15" t="s">
        <v>60</v>
      </c>
      <c r="AJ65" s="15" t="s">
        <v>61</v>
      </c>
      <c r="AK65" s="8" t="s">
        <v>62</v>
      </c>
      <c r="AL65" s="8" t="s">
        <v>61</v>
      </c>
      <c r="AM65" s="8" t="s">
        <v>63</v>
      </c>
      <c r="AN65" s="16" t="n">
        <v>46387</v>
      </c>
      <c r="AO65" s="17"/>
    </row>
    <row r="66" customFormat="false" ht="12.75" hidden="false" customHeight="false" outlineLevel="0" collapsed="false">
      <c r="A66" s="8" t="n">
        <v>62</v>
      </c>
      <c r="B66" s="8" t="s">
        <v>48</v>
      </c>
      <c r="C66" s="9" t="n">
        <v>7962929257</v>
      </c>
      <c r="D66" s="8" t="s">
        <v>49</v>
      </c>
      <c r="E66" s="8" t="s">
        <v>48</v>
      </c>
      <c r="F66" s="8" t="s">
        <v>49</v>
      </c>
      <c r="G66" s="8" t="s">
        <v>50</v>
      </c>
      <c r="H66" s="8" t="s">
        <v>244</v>
      </c>
      <c r="I66" s="8"/>
      <c r="J66" s="8"/>
      <c r="K66" s="8" t="s">
        <v>52</v>
      </c>
      <c r="L66" s="8" t="s">
        <v>53</v>
      </c>
      <c r="M66" s="10" t="s">
        <v>245</v>
      </c>
      <c r="N66" s="8"/>
      <c r="O66" s="8" t="s">
        <v>246</v>
      </c>
      <c r="P66" s="8" t="s">
        <v>55</v>
      </c>
      <c r="Q66" s="8" t="n">
        <v>3</v>
      </c>
      <c r="R66" s="8" t="n">
        <v>24</v>
      </c>
      <c r="S66" s="11" t="n">
        <v>3800</v>
      </c>
      <c r="T66" s="11"/>
      <c r="U66" s="11"/>
      <c r="V66" s="12" t="n">
        <f aca="false">SUM(Tabela2_2[[#This Row],[Strefa szczyt dzienna (2025)]:[Reszta doby (2025)]])</f>
        <v>3800</v>
      </c>
      <c r="W66" s="13" t="n">
        <f aca="false">Tabela2_2[[#This Row],[Strefa szczyt dzienna (2025)]]</f>
        <v>3800</v>
      </c>
      <c r="X66" s="13" t="n">
        <f aca="false">Tabela2_2[[#This Row],[Strefa poza szczyt nocna (2025)]]</f>
        <v>0</v>
      </c>
      <c r="Y66" s="13" t="n">
        <f aca="false">Tabela2_2[[#This Row],[Reszta doby (2025)]]</f>
        <v>0</v>
      </c>
      <c r="Z66" s="12" t="n">
        <f aca="false">SUM(W66:Y66)</f>
        <v>3800</v>
      </c>
      <c r="AA66" s="14" t="s">
        <v>56</v>
      </c>
      <c r="AB66" s="14" t="s">
        <v>56</v>
      </c>
      <c r="AC66" s="14" t="s">
        <v>56</v>
      </c>
      <c r="AD66" s="12" t="n">
        <f aca="false">SUM(AA66:AC66)</f>
        <v>0</v>
      </c>
      <c r="AE66" s="12" t="n">
        <f aca="false">V66+Z66+AD66</f>
        <v>7600</v>
      </c>
      <c r="AF66" s="15" t="s">
        <v>57</v>
      </c>
      <c r="AG66" s="15" t="s">
        <v>58</v>
      </c>
      <c r="AH66" s="15" t="s">
        <v>59</v>
      </c>
      <c r="AI66" s="15" t="s">
        <v>60</v>
      </c>
      <c r="AJ66" s="15" t="s">
        <v>61</v>
      </c>
      <c r="AK66" s="8" t="s">
        <v>62</v>
      </c>
      <c r="AL66" s="8" t="s">
        <v>61</v>
      </c>
      <c r="AM66" s="8" t="s">
        <v>63</v>
      </c>
      <c r="AN66" s="16" t="n">
        <v>46387</v>
      </c>
      <c r="AO66" s="17"/>
    </row>
    <row r="67" customFormat="false" ht="12.75" hidden="false" customHeight="false" outlineLevel="0" collapsed="false">
      <c r="A67" s="8" t="n">
        <v>63</v>
      </c>
      <c r="B67" s="8" t="s">
        <v>48</v>
      </c>
      <c r="C67" s="9" t="n">
        <v>7962929257</v>
      </c>
      <c r="D67" s="8" t="s">
        <v>49</v>
      </c>
      <c r="E67" s="8" t="s">
        <v>48</v>
      </c>
      <c r="F67" s="8" t="s">
        <v>49</v>
      </c>
      <c r="G67" s="8" t="s">
        <v>50</v>
      </c>
      <c r="H67" s="8" t="s">
        <v>247</v>
      </c>
      <c r="I67" s="8"/>
      <c r="J67" s="8"/>
      <c r="K67" s="8" t="s">
        <v>52</v>
      </c>
      <c r="L67" s="8" t="s">
        <v>53</v>
      </c>
      <c r="M67" s="10" t="s">
        <v>248</v>
      </c>
      <c r="N67" s="8"/>
      <c r="O67" s="8" t="s">
        <v>249</v>
      </c>
      <c r="P67" s="8" t="s">
        <v>55</v>
      </c>
      <c r="Q67" s="8" t="n">
        <v>2</v>
      </c>
      <c r="R67" s="8" t="n">
        <v>24</v>
      </c>
      <c r="S67" s="11" t="n">
        <v>900</v>
      </c>
      <c r="T67" s="11"/>
      <c r="U67" s="11"/>
      <c r="V67" s="12" t="n">
        <f aca="false">SUM(Tabela2_2[[#This Row],[Strefa szczyt dzienna (2025)]:[Reszta doby (2025)]])</f>
        <v>900</v>
      </c>
      <c r="W67" s="13" t="n">
        <f aca="false">Tabela2_2[[#This Row],[Strefa szczyt dzienna (2025)]]</f>
        <v>900</v>
      </c>
      <c r="X67" s="13" t="n">
        <f aca="false">Tabela2_2[[#This Row],[Strefa poza szczyt nocna (2025)]]</f>
        <v>0</v>
      </c>
      <c r="Y67" s="13" t="n">
        <f aca="false">Tabela2_2[[#This Row],[Reszta doby (2025)]]</f>
        <v>0</v>
      </c>
      <c r="Z67" s="12" t="n">
        <f aca="false">SUM(W67:Y67)</f>
        <v>900</v>
      </c>
      <c r="AA67" s="14" t="s">
        <v>56</v>
      </c>
      <c r="AB67" s="14" t="s">
        <v>56</v>
      </c>
      <c r="AC67" s="14" t="s">
        <v>56</v>
      </c>
      <c r="AD67" s="12" t="n">
        <f aca="false">SUM(AA67:AC67)</f>
        <v>0</v>
      </c>
      <c r="AE67" s="12" t="n">
        <f aca="false">V67+Z67+AD67</f>
        <v>1800</v>
      </c>
      <c r="AF67" s="15" t="s">
        <v>57</v>
      </c>
      <c r="AG67" s="15" t="s">
        <v>58</v>
      </c>
      <c r="AH67" s="15" t="s">
        <v>59</v>
      </c>
      <c r="AI67" s="15" t="s">
        <v>60</v>
      </c>
      <c r="AJ67" s="15" t="s">
        <v>61</v>
      </c>
      <c r="AK67" s="8" t="s">
        <v>62</v>
      </c>
      <c r="AL67" s="8" t="s">
        <v>61</v>
      </c>
      <c r="AM67" s="8" t="s">
        <v>63</v>
      </c>
      <c r="AN67" s="16" t="n">
        <v>46387</v>
      </c>
      <c r="AO67" s="17"/>
    </row>
    <row r="68" customFormat="false" ht="12.75" hidden="false" customHeight="false" outlineLevel="0" collapsed="false">
      <c r="A68" s="18"/>
      <c r="B68" s="19" t="s">
        <v>48</v>
      </c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20" t="n">
        <f aca="false">SUM(S5:S67)</f>
        <v>181660</v>
      </c>
      <c r="T68" s="20" t="n">
        <f aca="false">SUM(T5:T67)</f>
        <v>172000</v>
      </c>
      <c r="U68" s="20" t="n">
        <f aca="false">SUM(U5:U67)</f>
        <v>0</v>
      </c>
      <c r="V68" s="20" t="n">
        <f aca="false">SUM(V5:V67)</f>
        <v>353660</v>
      </c>
      <c r="W68" s="20" t="n">
        <f aca="false">SUM(W5:W67)</f>
        <v>181660</v>
      </c>
      <c r="X68" s="20" t="n">
        <f aca="false">SUM(X5:X67)</f>
        <v>172000</v>
      </c>
      <c r="Y68" s="20" t="n">
        <f aca="false">SUM(Y5:Y67)</f>
        <v>0</v>
      </c>
      <c r="Z68" s="20" t="n">
        <f aca="false">SUM(Z5:Z67)</f>
        <v>353660</v>
      </c>
      <c r="AA68" s="20" t="n">
        <f aca="false">SUM(AA5:AA67)</f>
        <v>0</v>
      </c>
      <c r="AB68" s="20" t="n">
        <f aca="false">SUM(AB5:AB67)</f>
        <v>0</v>
      </c>
      <c r="AC68" s="20" t="n">
        <f aca="false">SUM(AC5:AC67)</f>
        <v>0</v>
      </c>
      <c r="AD68" s="20" t="n">
        <f aca="false">SUM(AD5:AD67)</f>
        <v>0</v>
      </c>
      <c r="AE68" s="20" t="n">
        <f aca="false">SUM(AE5:AE67)</f>
        <v>707320</v>
      </c>
      <c r="AF68" s="18"/>
      <c r="AG68" s="18"/>
      <c r="AH68" s="18"/>
      <c r="AI68" s="18"/>
      <c r="AJ68" s="18"/>
      <c r="AK68" s="18"/>
      <c r="AL68" s="18"/>
      <c r="AM68" s="18"/>
      <c r="AN68" s="18"/>
      <c r="AO68" s="18"/>
    </row>
    <row r="69" customFormat="false" ht="13.5" hidden="false" customHeight="false" outlineLevel="0" collapsed="false">
      <c r="A69" s="8" t="n">
        <v>1</v>
      </c>
      <c r="B69" s="8" t="s">
        <v>250</v>
      </c>
      <c r="C69" s="9" t="s">
        <v>251</v>
      </c>
      <c r="D69" s="8" t="s">
        <v>252</v>
      </c>
      <c r="E69" s="8" t="s">
        <v>253</v>
      </c>
      <c r="F69" s="8" t="s">
        <v>252</v>
      </c>
      <c r="G69" s="8" t="s">
        <v>50</v>
      </c>
      <c r="H69" s="8" t="s">
        <v>254</v>
      </c>
      <c r="I69" s="3" t="s">
        <v>255</v>
      </c>
      <c r="J69" s="8"/>
      <c r="K69" s="8" t="s">
        <v>256</v>
      </c>
      <c r="L69" s="8" t="s">
        <v>254</v>
      </c>
      <c r="M69" s="10" t="s">
        <v>257</v>
      </c>
      <c r="N69" s="8"/>
      <c r="O69" s="21"/>
      <c r="P69" s="8" t="s">
        <v>258</v>
      </c>
      <c r="Q69" s="8" t="n">
        <v>1.2</v>
      </c>
      <c r="R69" s="8" t="n">
        <v>30</v>
      </c>
      <c r="S69" s="11" t="n">
        <f aca="false">W69/2</f>
        <v>415</v>
      </c>
      <c r="T69" s="11" t="n">
        <f aca="false">X69/2</f>
        <v>585</v>
      </c>
      <c r="U69" s="11" t="n">
        <f aca="false">Y69/2</f>
        <v>0</v>
      </c>
      <c r="V69" s="12" t="n">
        <f aca="false">SUM(S69:U69)</f>
        <v>1000</v>
      </c>
      <c r="W69" s="13" t="n">
        <v>830</v>
      </c>
      <c r="X69" s="13" t="n">
        <v>1170</v>
      </c>
      <c r="Y69" s="13"/>
      <c r="Z69" s="12" t="n">
        <f aca="false">SUM(W69:Y69)</f>
        <v>2000</v>
      </c>
      <c r="AA69" s="13" t="n">
        <f aca="false">W69</f>
        <v>830</v>
      </c>
      <c r="AB69" s="13" t="n">
        <f aca="false">X69</f>
        <v>1170</v>
      </c>
      <c r="AC69" s="13" t="n">
        <f aca="false">Y69</f>
        <v>0</v>
      </c>
      <c r="AD69" s="12" t="n">
        <f aca="false">SUM(AA69:AC69)</f>
        <v>2000</v>
      </c>
      <c r="AE69" s="12" t="n">
        <f aca="false">V69+Z69+AD69</f>
        <v>5000</v>
      </c>
      <c r="AF69" s="15" t="s">
        <v>259</v>
      </c>
      <c r="AG69" s="15" t="s">
        <v>58</v>
      </c>
      <c r="AH69" s="15" t="s">
        <v>260</v>
      </c>
      <c r="AI69" s="15" t="s">
        <v>60</v>
      </c>
      <c r="AJ69" s="15" t="s">
        <v>61</v>
      </c>
      <c r="AK69" s="8" t="s">
        <v>261</v>
      </c>
      <c r="AL69" s="8" t="s">
        <v>61</v>
      </c>
      <c r="AM69" s="16" t="n">
        <v>45839</v>
      </c>
      <c r="AN69" s="16" t="n">
        <v>46752</v>
      </c>
      <c r="AO69" s="17"/>
    </row>
    <row r="70" customFormat="false" ht="12.75" hidden="false" customHeight="false" outlineLevel="0" collapsed="false">
      <c r="A70" s="8" t="n">
        <v>2</v>
      </c>
      <c r="B70" s="8" t="s">
        <v>250</v>
      </c>
      <c r="C70" s="9" t="s">
        <v>251</v>
      </c>
      <c r="D70" s="8" t="s">
        <v>252</v>
      </c>
      <c r="E70" s="8" t="s">
        <v>253</v>
      </c>
      <c r="F70" s="8" t="s">
        <v>252</v>
      </c>
      <c r="G70" s="8" t="s">
        <v>262</v>
      </c>
      <c r="H70" s="8" t="s">
        <v>254</v>
      </c>
      <c r="I70" s="3"/>
      <c r="J70" s="8" t="s">
        <v>263</v>
      </c>
      <c r="K70" s="8" t="s">
        <v>256</v>
      </c>
      <c r="L70" s="8" t="s">
        <v>254</v>
      </c>
      <c r="M70" s="10" t="s">
        <v>264</v>
      </c>
      <c r="N70" s="8"/>
      <c r="O70" s="21"/>
      <c r="P70" s="8" t="s">
        <v>258</v>
      </c>
      <c r="Q70" s="8" t="n">
        <v>2</v>
      </c>
      <c r="R70" s="8" t="n">
        <v>30</v>
      </c>
      <c r="S70" s="11" t="n">
        <f aca="false">W70/2</f>
        <v>2265</v>
      </c>
      <c r="T70" s="11" t="n">
        <f aca="false">X70/2</f>
        <v>3915</v>
      </c>
      <c r="U70" s="11" t="n">
        <f aca="false">Y70/2</f>
        <v>0</v>
      </c>
      <c r="V70" s="12" t="n">
        <f aca="false">SUM(S70:U70)</f>
        <v>6180</v>
      </c>
      <c r="W70" s="13" t="n">
        <v>4530</v>
      </c>
      <c r="X70" s="13" t="n">
        <v>7830</v>
      </c>
      <c r="Y70" s="13"/>
      <c r="Z70" s="12" t="n">
        <f aca="false">SUM(W70:Y70)</f>
        <v>12360</v>
      </c>
      <c r="AA70" s="13" t="n">
        <f aca="false">W70</f>
        <v>4530</v>
      </c>
      <c r="AB70" s="13" t="n">
        <f aca="false">X70</f>
        <v>7830</v>
      </c>
      <c r="AC70" s="13" t="n">
        <f aca="false">Y70</f>
        <v>0</v>
      </c>
      <c r="AD70" s="12" t="n">
        <f aca="false">SUM(AA70:AC70)</f>
        <v>12360</v>
      </c>
      <c r="AE70" s="12" t="n">
        <f aca="false">V70+Z70+AD70</f>
        <v>30900</v>
      </c>
      <c r="AF70" s="15" t="s">
        <v>259</v>
      </c>
      <c r="AG70" s="15" t="s">
        <v>58</v>
      </c>
      <c r="AH70" s="15" t="s">
        <v>260</v>
      </c>
      <c r="AI70" s="15" t="s">
        <v>60</v>
      </c>
      <c r="AJ70" s="15" t="s">
        <v>61</v>
      </c>
      <c r="AK70" s="8" t="s">
        <v>261</v>
      </c>
      <c r="AL70" s="8" t="s">
        <v>61</v>
      </c>
      <c r="AM70" s="16" t="n">
        <v>45839</v>
      </c>
      <c r="AN70" s="16" t="n">
        <v>46752</v>
      </c>
      <c r="AO70" s="17"/>
    </row>
    <row r="71" customFormat="false" ht="12.75" hidden="false" customHeight="false" outlineLevel="0" collapsed="false">
      <c r="A71" s="8" t="n">
        <v>3</v>
      </c>
      <c r="B71" s="8" t="s">
        <v>250</v>
      </c>
      <c r="C71" s="9" t="s">
        <v>251</v>
      </c>
      <c r="D71" s="8" t="s">
        <v>252</v>
      </c>
      <c r="E71" s="8" t="s">
        <v>253</v>
      </c>
      <c r="F71" s="8" t="s">
        <v>252</v>
      </c>
      <c r="G71" s="8" t="s">
        <v>265</v>
      </c>
      <c r="H71" s="8" t="s">
        <v>254</v>
      </c>
      <c r="I71" s="3"/>
      <c r="J71" s="8" t="s">
        <v>266</v>
      </c>
      <c r="K71" s="8" t="s">
        <v>256</v>
      </c>
      <c r="L71" s="8" t="s">
        <v>254</v>
      </c>
      <c r="M71" s="10" t="s">
        <v>267</v>
      </c>
      <c r="N71" s="8"/>
      <c r="O71" s="21"/>
      <c r="P71" s="8" t="s">
        <v>258</v>
      </c>
      <c r="Q71" s="8" t="n">
        <v>3</v>
      </c>
      <c r="R71" s="8" t="n">
        <v>30</v>
      </c>
      <c r="S71" s="11" t="n">
        <f aca="false">W71/2</f>
        <v>8190</v>
      </c>
      <c r="T71" s="11" t="n">
        <f aca="false">X71/2</f>
        <v>16610</v>
      </c>
      <c r="U71" s="11" t="n">
        <f aca="false">Y71/2</f>
        <v>0</v>
      </c>
      <c r="V71" s="12" t="n">
        <f aca="false">SUM(S71:U71)</f>
        <v>24800</v>
      </c>
      <c r="W71" s="13" t="n">
        <v>16380</v>
      </c>
      <c r="X71" s="13" t="n">
        <v>33220</v>
      </c>
      <c r="Y71" s="13"/>
      <c r="Z71" s="12" t="n">
        <f aca="false">SUM(W71:Y71)</f>
        <v>49600</v>
      </c>
      <c r="AA71" s="13" t="n">
        <f aca="false">W71</f>
        <v>16380</v>
      </c>
      <c r="AB71" s="13" t="n">
        <f aca="false">X71</f>
        <v>33220</v>
      </c>
      <c r="AC71" s="13" t="n">
        <f aca="false">Y71</f>
        <v>0</v>
      </c>
      <c r="AD71" s="12" t="n">
        <f aca="false">SUM(AA71:AC71)</f>
        <v>49600</v>
      </c>
      <c r="AE71" s="12" t="n">
        <f aca="false">V71+Z71+AD71</f>
        <v>124000</v>
      </c>
      <c r="AF71" s="15" t="s">
        <v>259</v>
      </c>
      <c r="AG71" s="15" t="s">
        <v>58</v>
      </c>
      <c r="AH71" s="15" t="s">
        <v>260</v>
      </c>
      <c r="AI71" s="15" t="s">
        <v>60</v>
      </c>
      <c r="AJ71" s="15" t="s">
        <v>61</v>
      </c>
      <c r="AK71" s="8" t="s">
        <v>261</v>
      </c>
      <c r="AL71" s="8" t="s">
        <v>61</v>
      </c>
      <c r="AM71" s="16" t="n">
        <v>45839</v>
      </c>
      <c r="AN71" s="16" t="n">
        <v>46752</v>
      </c>
      <c r="AO71" s="17"/>
    </row>
    <row r="72" customFormat="false" ht="12.75" hidden="false" customHeight="false" outlineLevel="0" collapsed="false">
      <c r="A72" s="8" t="n">
        <v>4</v>
      </c>
      <c r="B72" s="8" t="s">
        <v>250</v>
      </c>
      <c r="C72" s="9" t="s">
        <v>251</v>
      </c>
      <c r="D72" s="8" t="s">
        <v>252</v>
      </c>
      <c r="E72" s="8" t="s">
        <v>253</v>
      </c>
      <c r="F72" s="8" t="s">
        <v>252</v>
      </c>
      <c r="G72" s="8" t="s">
        <v>268</v>
      </c>
      <c r="H72" s="8" t="s">
        <v>254</v>
      </c>
      <c r="I72" s="3"/>
      <c r="J72" s="8" t="s">
        <v>269</v>
      </c>
      <c r="K72" s="8" t="s">
        <v>270</v>
      </c>
      <c r="L72" s="8" t="s">
        <v>254</v>
      </c>
      <c r="M72" s="10" t="s">
        <v>271</v>
      </c>
      <c r="N72" s="8"/>
      <c r="O72" s="21"/>
      <c r="P72" s="8" t="s">
        <v>258</v>
      </c>
      <c r="Q72" s="8" t="n">
        <v>2</v>
      </c>
      <c r="R72" s="8" t="n">
        <v>30</v>
      </c>
      <c r="S72" s="11" t="n">
        <f aca="false">W72/2</f>
        <v>2760</v>
      </c>
      <c r="T72" s="11" t="n">
        <f aca="false">X72/2</f>
        <v>4990</v>
      </c>
      <c r="U72" s="11" t="n">
        <f aca="false">Y72/2</f>
        <v>0</v>
      </c>
      <c r="V72" s="12" t="n">
        <f aca="false">SUM(S72:U72)</f>
        <v>7750</v>
      </c>
      <c r="W72" s="13" t="n">
        <v>5520</v>
      </c>
      <c r="X72" s="13" t="n">
        <v>9980</v>
      </c>
      <c r="Y72" s="13"/>
      <c r="Z72" s="12" t="n">
        <f aca="false">SUM(W72:Y72)</f>
        <v>15500</v>
      </c>
      <c r="AA72" s="13" t="n">
        <f aca="false">W72</f>
        <v>5520</v>
      </c>
      <c r="AB72" s="13" t="n">
        <f aca="false">X72</f>
        <v>9980</v>
      </c>
      <c r="AC72" s="13" t="n">
        <f aca="false">Y72</f>
        <v>0</v>
      </c>
      <c r="AD72" s="12" t="n">
        <f aca="false">SUM(AA72:AC72)</f>
        <v>15500</v>
      </c>
      <c r="AE72" s="12" t="n">
        <f aca="false">V72+Z72+AD72</f>
        <v>38750</v>
      </c>
      <c r="AF72" s="15" t="s">
        <v>259</v>
      </c>
      <c r="AG72" s="15" t="s">
        <v>58</v>
      </c>
      <c r="AH72" s="15" t="s">
        <v>260</v>
      </c>
      <c r="AI72" s="15" t="s">
        <v>60</v>
      </c>
      <c r="AJ72" s="15" t="s">
        <v>61</v>
      </c>
      <c r="AK72" s="8" t="s">
        <v>261</v>
      </c>
      <c r="AL72" s="8" t="s">
        <v>61</v>
      </c>
      <c r="AM72" s="16" t="n">
        <v>45839</v>
      </c>
      <c r="AN72" s="16" t="n">
        <v>46752</v>
      </c>
      <c r="AO72" s="17"/>
    </row>
    <row r="73" customFormat="false" ht="13.5" hidden="false" customHeight="false" outlineLevel="0" collapsed="false">
      <c r="A73" s="8" t="n">
        <v>5</v>
      </c>
      <c r="B73" s="8" t="s">
        <v>250</v>
      </c>
      <c r="C73" s="9" t="s">
        <v>251</v>
      </c>
      <c r="D73" s="8" t="s">
        <v>252</v>
      </c>
      <c r="E73" s="8" t="s">
        <v>253</v>
      </c>
      <c r="F73" s="8" t="s">
        <v>252</v>
      </c>
      <c r="G73" s="8" t="s">
        <v>50</v>
      </c>
      <c r="H73" s="8" t="s">
        <v>254</v>
      </c>
      <c r="I73" s="3" t="s">
        <v>272</v>
      </c>
      <c r="J73" s="8"/>
      <c r="K73" s="8" t="s">
        <v>256</v>
      </c>
      <c r="L73" s="8" t="s">
        <v>254</v>
      </c>
      <c r="M73" s="10" t="s">
        <v>273</v>
      </c>
      <c r="N73" s="8"/>
      <c r="O73" s="21"/>
      <c r="P73" s="8" t="s">
        <v>55</v>
      </c>
      <c r="Q73" s="8" t="n">
        <v>2.2</v>
      </c>
      <c r="R73" s="8" t="n">
        <v>30</v>
      </c>
      <c r="S73" s="11" t="n">
        <f aca="false">W73/2</f>
        <v>2805</v>
      </c>
      <c r="T73" s="11" t="n">
        <f aca="false">X73/2</f>
        <v>5</v>
      </c>
      <c r="U73" s="11" t="n">
        <f aca="false">Y73/2</f>
        <v>0</v>
      </c>
      <c r="V73" s="12" t="n">
        <f aca="false">SUM(S73:U73)</f>
        <v>2810</v>
      </c>
      <c r="W73" s="13" t="n">
        <v>5610</v>
      </c>
      <c r="X73" s="13" t="n">
        <v>10</v>
      </c>
      <c r="Y73" s="13"/>
      <c r="Z73" s="12" t="n">
        <f aca="false">SUM(W73:Y73)</f>
        <v>5620</v>
      </c>
      <c r="AA73" s="13" t="n">
        <f aca="false">W73</f>
        <v>5610</v>
      </c>
      <c r="AB73" s="13" t="n">
        <f aca="false">X73</f>
        <v>10</v>
      </c>
      <c r="AC73" s="13" t="n">
        <f aca="false">Y73</f>
        <v>0</v>
      </c>
      <c r="AD73" s="12" t="n">
        <f aca="false">SUM(AA73:AC73)</f>
        <v>5620</v>
      </c>
      <c r="AE73" s="12" t="n">
        <f aca="false">V73+Z73+AD73</f>
        <v>14050</v>
      </c>
      <c r="AF73" s="15" t="s">
        <v>259</v>
      </c>
      <c r="AG73" s="15" t="s">
        <v>58</v>
      </c>
      <c r="AH73" s="15" t="s">
        <v>260</v>
      </c>
      <c r="AI73" s="15" t="s">
        <v>60</v>
      </c>
      <c r="AJ73" s="15" t="s">
        <v>61</v>
      </c>
      <c r="AK73" s="8" t="s">
        <v>261</v>
      </c>
      <c r="AL73" s="8" t="s">
        <v>61</v>
      </c>
      <c r="AM73" s="16" t="n">
        <v>45839</v>
      </c>
      <c r="AN73" s="16" t="n">
        <v>46752</v>
      </c>
      <c r="AO73" s="17"/>
    </row>
    <row r="74" customFormat="false" ht="13.5" hidden="false" customHeight="false" outlineLevel="0" collapsed="false">
      <c r="A74" s="8" t="n">
        <v>6</v>
      </c>
      <c r="B74" s="8" t="s">
        <v>250</v>
      </c>
      <c r="C74" s="9" t="s">
        <v>251</v>
      </c>
      <c r="D74" s="8" t="s">
        <v>252</v>
      </c>
      <c r="E74" s="8" t="s">
        <v>253</v>
      </c>
      <c r="F74" s="8" t="s">
        <v>252</v>
      </c>
      <c r="G74" s="8" t="s">
        <v>274</v>
      </c>
      <c r="H74" s="8" t="s">
        <v>254</v>
      </c>
      <c r="I74" s="3" t="s">
        <v>275</v>
      </c>
      <c r="J74" s="8"/>
      <c r="K74" s="8" t="s">
        <v>256</v>
      </c>
      <c r="L74" s="8" t="s">
        <v>254</v>
      </c>
      <c r="M74" s="10" t="s">
        <v>276</v>
      </c>
      <c r="N74" s="8"/>
      <c r="O74" s="21"/>
      <c r="P74" s="8" t="s">
        <v>258</v>
      </c>
      <c r="Q74" s="8" t="n">
        <v>4</v>
      </c>
      <c r="R74" s="8" t="n">
        <v>30</v>
      </c>
      <c r="S74" s="11" t="n">
        <f aca="false">W74/2</f>
        <v>500</v>
      </c>
      <c r="T74" s="11" t="n">
        <f aca="false">X74/2</f>
        <v>4000</v>
      </c>
      <c r="U74" s="11" t="n">
        <f aca="false">Y74/2</f>
        <v>0</v>
      </c>
      <c r="V74" s="12" t="n">
        <f aca="false">SUM(S74:U74)</f>
        <v>4500</v>
      </c>
      <c r="W74" s="13" t="n">
        <v>1000</v>
      </c>
      <c r="X74" s="13" t="n">
        <v>8000</v>
      </c>
      <c r="Y74" s="13"/>
      <c r="Z74" s="12" t="n">
        <f aca="false">SUM(W74:Y74)</f>
        <v>9000</v>
      </c>
      <c r="AA74" s="13" t="n">
        <f aca="false">W74</f>
        <v>1000</v>
      </c>
      <c r="AB74" s="13" t="n">
        <f aca="false">X74</f>
        <v>8000</v>
      </c>
      <c r="AC74" s="13" t="n">
        <f aca="false">Y74</f>
        <v>0</v>
      </c>
      <c r="AD74" s="12" t="n">
        <f aca="false">SUM(AA74:AC74)</f>
        <v>9000</v>
      </c>
      <c r="AE74" s="12" t="n">
        <f aca="false">V74+Z74+AD74</f>
        <v>22500</v>
      </c>
      <c r="AF74" s="15" t="s">
        <v>259</v>
      </c>
      <c r="AG74" s="15" t="s">
        <v>58</v>
      </c>
      <c r="AH74" s="15" t="s">
        <v>260</v>
      </c>
      <c r="AI74" s="15" t="s">
        <v>60</v>
      </c>
      <c r="AJ74" s="15" t="s">
        <v>61</v>
      </c>
      <c r="AK74" s="8" t="s">
        <v>261</v>
      </c>
      <c r="AL74" s="8" t="s">
        <v>61</v>
      </c>
      <c r="AM74" s="16" t="n">
        <v>45839</v>
      </c>
      <c r="AN74" s="16" t="n">
        <v>46752</v>
      </c>
      <c r="AO74" s="17"/>
    </row>
    <row r="75" customFormat="false" ht="12.75" hidden="false" customHeight="false" outlineLevel="0" collapsed="false">
      <c r="A75" s="8" t="n">
        <v>7</v>
      </c>
      <c r="B75" s="8" t="s">
        <v>250</v>
      </c>
      <c r="C75" s="9" t="s">
        <v>251</v>
      </c>
      <c r="D75" s="8" t="s">
        <v>252</v>
      </c>
      <c r="E75" s="8" t="s">
        <v>253</v>
      </c>
      <c r="F75" s="8" t="s">
        <v>252</v>
      </c>
      <c r="G75" s="8" t="s">
        <v>277</v>
      </c>
      <c r="H75" s="8" t="s">
        <v>278</v>
      </c>
      <c r="I75" s="3"/>
      <c r="J75" s="8"/>
      <c r="K75" s="8" t="s">
        <v>279</v>
      </c>
      <c r="L75" s="8" t="s">
        <v>278</v>
      </c>
      <c r="M75" s="10" t="s">
        <v>280</v>
      </c>
      <c r="N75" s="8"/>
      <c r="O75" s="21"/>
      <c r="P75" s="8" t="s">
        <v>258</v>
      </c>
      <c r="Q75" s="8" t="n">
        <v>1</v>
      </c>
      <c r="R75" s="8" t="n">
        <v>30</v>
      </c>
      <c r="S75" s="11" t="n">
        <f aca="false">W75/2</f>
        <v>1635</v>
      </c>
      <c r="T75" s="11" t="n">
        <f aca="false">X75/2</f>
        <v>2700</v>
      </c>
      <c r="U75" s="11" t="n">
        <f aca="false">Y75/2</f>
        <v>0</v>
      </c>
      <c r="V75" s="12" t="n">
        <f aca="false">SUM(S75:U75)</f>
        <v>4335</v>
      </c>
      <c r="W75" s="13" t="n">
        <v>3270</v>
      </c>
      <c r="X75" s="13" t="n">
        <v>5400</v>
      </c>
      <c r="Y75" s="13"/>
      <c r="Z75" s="12" t="n">
        <f aca="false">SUM(W75:Y75)</f>
        <v>8670</v>
      </c>
      <c r="AA75" s="13" t="n">
        <f aca="false">W75</f>
        <v>3270</v>
      </c>
      <c r="AB75" s="13" t="n">
        <f aca="false">X75</f>
        <v>5400</v>
      </c>
      <c r="AC75" s="13" t="n">
        <f aca="false">Y75</f>
        <v>0</v>
      </c>
      <c r="AD75" s="12" t="n">
        <f aca="false">SUM(AA75:AC75)</f>
        <v>8670</v>
      </c>
      <c r="AE75" s="12" t="n">
        <f aca="false">V75+Z75+AD75</f>
        <v>21675</v>
      </c>
      <c r="AF75" s="15" t="s">
        <v>259</v>
      </c>
      <c r="AG75" s="15" t="s">
        <v>58</v>
      </c>
      <c r="AH75" s="15" t="s">
        <v>260</v>
      </c>
      <c r="AI75" s="15" t="s">
        <v>60</v>
      </c>
      <c r="AJ75" s="15" t="s">
        <v>61</v>
      </c>
      <c r="AK75" s="8" t="s">
        <v>261</v>
      </c>
      <c r="AL75" s="8" t="s">
        <v>61</v>
      </c>
      <c r="AM75" s="16" t="n">
        <v>45839</v>
      </c>
      <c r="AN75" s="16" t="n">
        <v>46752</v>
      </c>
      <c r="AO75" s="17"/>
    </row>
    <row r="76" customFormat="false" ht="12.75" hidden="false" customHeight="false" outlineLevel="0" collapsed="false">
      <c r="A76" s="8" t="n">
        <v>8</v>
      </c>
      <c r="B76" s="8" t="s">
        <v>250</v>
      </c>
      <c r="C76" s="9" t="s">
        <v>251</v>
      </c>
      <c r="D76" s="8" t="s">
        <v>252</v>
      </c>
      <c r="E76" s="8" t="s">
        <v>253</v>
      </c>
      <c r="F76" s="8" t="s">
        <v>252</v>
      </c>
      <c r="G76" s="8" t="s">
        <v>281</v>
      </c>
      <c r="H76" s="8" t="s">
        <v>278</v>
      </c>
      <c r="I76" s="3"/>
      <c r="J76" s="8" t="s">
        <v>269</v>
      </c>
      <c r="K76" s="8" t="s">
        <v>279</v>
      </c>
      <c r="L76" s="8" t="s">
        <v>278</v>
      </c>
      <c r="M76" s="10" t="s">
        <v>282</v>
      </c>
      <c r="N76" s="8"/>
      <c r="O76" s="21"/>
      <c r="P76" s="8" t="s">
        <v>258</v>
      </c>
      <c r="Q76" s="8" t="n">
        <v>1</v>
      </c>
      <c r="R76" s="8" t="n">
        <v>30</v>
      </c>
      <c r="S76" s="11" t="n">
        <f aca="false">W76/2</f>
        <v>4265</v>
      </c>
      <c r="T76" s="11" t="n">
        <f aca="false">X76/2</f>
        <v>7725</v>
      </c>
      <c r="U76" s="11" t="n">
        <f aca="false">Y76/2</f>
        <v>0</v>
      </c>
      <c r="V76" s="12" t="n">
        <f aca="false">SUM(S76:U76)</f>
        <v>11990</v>
      </c>
      <c r="W76" s="13" t="n">
        <v>8530</v>
      </c>
      <c r="X76" s="13" t="n">
        <v>15450</v>
      </c>
      <c r="Y76" s="13"/>
      <c r="Z76" s="12" t="n">
        <f aca="false">SUM(W76:Y76)</f>
        <v>23980</v>
      </c>
      <c r="AA76" s="13" t="n">
        <f aca="false">W76</f>
        <v>8530</v>
      </c>
      <c r="AB76" s="13" t="n">
        <f aca="false">X76</f>
        <v>15450</v>
      </c>
      <c r="AC76" s="13" t="n">
        <f aca="false">Y76</f>
        <v>0</v>
      </c>
      <c r="AD76" s="12" t="n">
        <f aca="false">SUM(AA76:AC76)</f>
        <v>23980</v>
      </c>
      <c r="AE76" s="12" t="n">
        <f aca="false">V76+Z76+AD76</f>
        <v>59950</v>
      </c>
      <c r="AF76" s="15" t="s">
        <v>259</v>
      </c>
      <c r="AG76" s="15" t="s">
        <v>58</v>
      </c>
      <c r="AH76" s="15" t="s">
        <v>260</v>
      </c>
      <c r="AI76" s="15" t="s">
        <v>60</v>
      </c>
      <c r="AJ76" s="15" t="s">
        <v>61</v>
      </c>
      <c r="AK76" s="8" t="s">
        <v>261</v>
      </c>
      <c r="AL76" s="8" t="s">
        <v>61</v>
      </c>
      <c r="AM76" s="16" t="n">
        <v>45839</v>
      </c>
      <c r="AN76" s="16" t="n">
        <v>46752</v>
      </c>
      <c r="AO76" s="17"/>
    </row>
    <row r="77" customFormat="false" ht="12.75" hidden="false" customHeight="false" outlineLevel="0" collapsed="false">
      <c r="A77" s="8" t="n">
        <v>9</v>
      </c>
      <c r="B77" s="8" t="s">
        <v>250</v>
      </c>
      <c r="C77" s="9" t="s">
        <v>251</v>
      </c>
      <c r="D77" s="8" t="s">
        <v>252</v>
      </c>
      <c r="E77" s="8" t="s">
        <v>253</v>
      </c>
      <c r="F77" s="8" t="s">
        <v>252</v>
      </c>
      <c r="G77" s="8" t="s">
        <v>283</v>
      </c>
      <c r="H77" s="8" t="s">
        <v>278</v>
      </c>
      <c r="I77" s="3"/>
      <c r="J77" s="8"/>
      <c r="K77" s="8" t="s">
        <v>279</v>
      </c>
      <c r="L77" s="8" t="s">
        <v>278</v>
      </c>
      <c r="M77" s="10" t="s">
        <v>284</v>
      </c>
      <c r="N77" s="8"/>
      <c r="O77" s="21"/>
      <c r="P77" s="8" t="s">
        <v>258</v>
      </c>
      <c r="Q77" s="8" t="n">
        <v>1</v>
      </c>
      <c r="R77" s="8" t="n">
        <v>30</v>
      </c>
      <c r="S77" s="11" t="n">
        <f aca="false">W77/2</f>
        <v>165</v>
      </c>
      <c r="T77" s="11" t="n">
        <f aca="false">X77/2</f>
        <v>220</v>
      </c>
      <c r="U77" s="11" t="n">
        <f aca="false">Y77/2</f>
        <v>0</v>
      </c>
      <c r="V77" s="12" t="n">
        <f aca="false">SUM(S77:U77)</f>
        <v>385</v>
      </c>
      <c r="W77" s="13" t="n">
        <v>330</v>
      </c>
      <c r="X77" s="13" t="n">
        <v>440</v>
      </c>
      <c r="Y77" s="13"/>
      <c r="Z77" s="12" t="n">
        <f aca="false">SUM(W77:Y77)</f>
        <v>770</v>
      </c>
      <c r="AA77" s="13" t="n">
        <f aca="false">W77</f>
        <v>330</v>
      </c>
      <c r="AB77" s="13" t="n">
        <f aca="false">X77</f>
        <v>440</v>
      </c>
      <c r="AC77" s="13" t="n">
        <f aca="false">Y77</f>
        <v>0</v>
      </c>
      <c r="AD77" s="12" t="n">
        <f aca="false">SUM(AA77:AC77)</f>
        <v>770</v>
      </c>
      <c r="AE77" s="12" t="n">
        <f aca="false">V77+Z77+AD77</f>
        <v>1925</v>
      </c>
      <c r="AF77" s="15" t="s">
        <v>259</v>
      </c>
      <c r="AG77" s="15" t="s">
        <v>58</v>
      </c>
      <c r="AH77" s="15" t="s">
        <v>260</v>
      </c>
      <c r="AI77" s="15" t="s">
        <v>60</v>
      </c>
      <c r="AJ77" s="15" t="s">
        <v>61</v>
      </c>
      <c r="AK77" s="8" t="s">
        <v>261</v>
      </c>
      <c r="AL77" s="8" t="s">
        <v>61</v>
      </c>
      <c r="AM77" s="16" t="n">
        <v>45839</v>
      </c>
      <c r="AN77" s="16" t="n">
        <v>46752</v>
      </c>
      <c r="AO77" s="17"/>
    </row>
    <row r="78" customFormat="false" ht="12.75" hidden="false" customHeight="false" outlineLevel="0" collapsed="false">
      <c r="A78" s="8" t="n">
        <v>10</v>
      </c>
      <c r="B78" s="8" t="s">
        <v>250</v>
      </c>
      <c r="C78" s="9" t="s">
        <v>251</v>
      </c>
      <c r="D78" s="8" t="s">
        <v>252</v>
      </c>
      <c r="E78" s="8" t="s">
        <v>253</v>
      </c>
      <c r="F78" s="8" t="s">
        <v>252</v>
      </c>
      <c r="G78" s="8" t="s">
        <v>285</v>
      </c>
      <c r="H78" s="8" t="s">
        <v>286</v>
      </c>
      <c r="I78" s="3"/>
      <c r="J78" s="8" t="s">
        <v>263</v>
      </c>
      <c r="K78" s="8" t="s">
        <v>287</v>
      </c>
      <c r="L78" s="8" t="s">
        <v>286</v>
      </c>
      <c r="M78" s="10" t="s">
        <v>288</v>
      </c>
      <c r="N78" s="8"/>
      <c r="O78" s="21"/>
      <c r="P78" s="8" t="s">
        <v>258</v>
      </c>
      <c r="Q78" s="8" t="n">
        <v>1</v>
      </c>
      <c r="R78" s="8" t="n">
        <v>30</v>
      </c>
      <c r="S78" s="11" t="n">
        <f aca="false">W78/2</f>
        <v>2000</v>
      </c>
      <c r="T78" s="11" t="n">
        <f aca="false">X78/2</f>
        <v>3775</v>
      </c>
      <c r="U78" s="11" t="n">
        <f aca="false">Y78/2</f>
        <v>0</v>
      </c>
      <c r="V78" s="12" t="n">
        <f aca="false">SUM(S78:U78)</f>
        <v>5775</v>
      </c>
      <c r="W78" s="13" t="n">
        <v>4000</v>
      </c>
      <c r="X78" s="13" t="n">
        <v>7550</v>
      </c>
      <c r="Y78" s="13"/>
      <c r="Z78" s="12" t="n">
        <f aca="false">SUM(W78:Y78)</f>
        <v>11550</v>
      </c>
      <c r="AA78" s="13" t="n">
        <f aca="false">W78</f>
        <v>4000</v>
      </c>
      <c r="AB78" s="13" t="n">
        <f aca="false">X78</f>
        <v>7550</v>
      </c>
      <c r="AC78" s="13" t="n">
        <f aca="false">Y78</f>
        <v>0</v>
      </c>
      <c r="AD78" s="12" t="n">
        <f aca="false">SUM(AA78:AC78)</f>
        <v>11550</v>
      </c>
      <c r="AE78" s="12" t="n">
        <f aca="false">V78+Z78+AD78</f>
        <v>28875</v>
      </c>
      <c r="AF78" s="15" t="s">
        <v>259</v>
      </c>
      <c r="AG78" s="15" t="s">
        <v>58</v>
      </c>
      <c r="AH78" s="15" t="s">
        <v>260</v>
      </c>
      <c r="AI78" s="15" t="s">
        <v>60</v>
      </c>
      <c r="AJ78" s="15" t="s">
        <v>61</v>
      </c>
      <c r="AK78" s="8" t="s">
        <v>261</v>
      </c>
      <c r="AL78" s="8" t="s">
        <v>61</v>
      </c>
      <c r="AM78" s="16" t="n">
        <v>45839</v>
      </c>
      <c r="AN78" s="16" t="n">
        <v>46752</v>
      </c>
      <c r="AO78" s="17"/>
    </row>
    <row r="79" customFormat="false" ht="12.75" hidden="false" customHeight="false" outlineLevel="0" collapsed="false">
      <c r="A79" s="8" t="n">
        <v>11</v>
      </c>
      <c r="B79" s="8" t="s">
        <v>250</v>
      </c>
      <c r="C79" s="9" t="s">
        <v>251</v>
      </c>
      <c r="D79" s="8" t="s">
        <v>252</v>
      </c>
      <c r="E79" s="8" t="s">
        <v>253</v>
      </c>
      <c r="F79" s="8" t="s">
        <v>252</v>
      </c>
      <c r="G79" s="8" t="s">
        <v>289</v>
      </c>
      <c r="H79" s="8" t="s">
        <v>286</v>
      </c>
      <c r="I79" s="3"/>
      <c r="J79" s="8" t="s">
        <v>269</v>
      </c>
      <c r="K79" s="8" t="s">
        <v>287</v>
      </c>
      <c r="L79" s="8" t="s">
        <v>286</v>
      </c>
      <c r="M79" s="10" t="s">
        <v>290</v>
      </c>
      <c r="N79" s="8"/>
      <c r="O79" s="21"/>
      <c r="P79" s="8" t="s">
        <v>258</v>
      </c>
      <c r="Q79" s="8" t="n">
        <v>2</v>
      </c>
      <c r="R79" s="8" t="n">
        <v>30</v>
      </c>
      <c r="S79" s="11" t="n">
        <f aca="false">W79/2</f>
        <v>1935</v>
      </c>
      <c r="T79" s="11" t="n">
        <f aca="false">X79/2</f>
        <v>3390</v>
      </c>
      <c r="U79" s="11" t="n">
        <f aca="false">Y79/2</f>
        <v>0</v>
      </c>
      <c r="V79" s="12" t="n">
        <f aca="false">SUM(S79:U79)</f>
        <v>5325</v>
      </c>
      <c r="W79" s="13" t="n">
        <v>3870</v>
      </c>
      <c r="X79" s="13" t="n">
        <v>6780</v>
      </c>
      <c r="Y79" s="13"/>
      <c r="Z79" s="12" t="n">
        <f aca="false">SUM(W79:Y79)</f>
        <v>10650</v>
      </c>
      <c r="AA79" s="13" t="n">
        <f aca="false">W79</f>
        <v>3870</v>
      </c>
      <c r="AB79" s="13" t="n">
        <f aca="false">X79</f>
        <v>6780</v>
      </c>
      <c r="AC79" s="13" t="n">
        <f aca="false">Y79</f>
        <v>0</v>
      </c>
      <c r="AD79" s="12" t="n">
        <f aca="false">SUM(AA79:AC79)</f>
        <v>10650</v>
      </c>
      <c r="AE79" s="12" t="n">
        <f aca="false">V79+Z79+AD79</f>
        <v>26625</v>
      </c>
      <c r="AF79" s="15" t="s">
        <v>259</v>
      </c>
      <c r="AG79" s="15" t="s">
        <v>58</v>
      </c>
      <c r="AH79" s="15" t="s">
        <v>260</v>
      </c>
      <c r="AI79" s="15" t="s">
        <v>60</v>
      </c>
      <c r="AJ79" s="15" t="s">
        <v>61</v>
      </c>
      <c r="AK79" s="8" t="s">
        <v>261</v>
      </c>
      <c r="AL79" s="8" t="s">
        <v>61</v>
      </c>
      <c r="AM79" s="16" t="n">
        <v>45839</v>
      </c>
      <c r="AN79" s="16" t="n">
        <v>46752</v>
      </c>
      <c r="AO79" s="17"/>
    </row>
    <row r="80" customFormat="false" ht="12.75" hidden="false" customHeight="false" outlineLevel="0" collapsed="false">
      <c r="A80" s="8" t="n">
        <v>12</v>
      </c>
      <c r="B80" s="8" t="s">
        <v>250</v>
      </c>
      <c r="C80" s="9" t="s">
        <v>251</v>
      </c>
      <c r="D80" s="8" t="s">
        <v>252</v>
      </c>
      <c r="E80" s="8" t="s">
        <v>253</v>
      </c>
      <c r="F80" s="8" t="s">
        <v>252</v>
      </c>
      <c r="G80" s="8" t="s">
        <v>291</v>
      </c>
      <c r="H80" s="8" t="s">
        <v>292</v>
      </c>
      <c r="I80" s="3"/>
      <c r="J80" s="8" t="s">
        <v>266</v>
      </c>
      <c r="K80" s="8" t="s">
        <v>293</v>
      </c>
      <c r="L80" s="8" t="s">
        <v>292</v>
      </c>
      <c r="M80" s="10" t="s">
        <v>294</v>
      </c>
      <c r="N80" s="8"/>
      <c r="O80" s="21"/>
      <c r="P80" s="8" t="s">
        <v>258</v>
      </c>
      <c r="Q80" s="8" t="n">
        <v>1</v>
      </c>
      <c r="R80" s="8" t="n">
        <v>30</v>
      </c>
      <c r="S80" s="11" t="n">
        <f aca="false">W80/2</f>
        <v>725</v>
      </c>
      <c r="T80" s="11" t="n">
        <f aca="false">X80/2</f>
        <v>1335</v>
      </c>
      <c r="U80" s="11" t="n">
        <f aca="false">Y80/2</f>
        <v>0</v>
      </c>
      <c r="V80" s="12" t="n">
        <f aca="false">SUM(S80:U80)</f>
        <v>2060</v>
      </c>
      <c r="W80" s="13" t="n">
        <v>1450</v>
      </c>
      <c r="X80" s="13" t="n">
        <v>2670</v>
      </c>
      <c r="Y80" s="13"/>
      <c r="Z80" s="12" t="n">
        <f aca="false">SUM(W80:Y80)</f>
        <v>4120</v>
      </c>
      <c r="AA80" s="13" t="n">
        <f aca="false">W80</f>
        <v>1450</v>
      </c>
      <c r="AB80" s="13" t="n">
        <f aca="false">X80</f>
        <v>2670</v>
      </c>
      <c r="AC80" s="13" t="n">
        <f aca="false">Y80</f>
        <v>0</v>
      </c>
      <c r="AD80" s="12" t="n">
        <f aca="false">SUM(AA80:AC80)</f>
        <v>4120</v>
      </c>
      <c r="AE80" s="12" t="n">
        <f aca="false">V80+Z80+AD80</f>
        <v>10300</v>
      </c>
      <c r="AF80" s="15" t="s">
        <v>259</v>
      </c>
      <c r="AG80" s="15" t="s">
        <v>58</v>
      </c>
      <c r="AH80" s="15" t="s">
        <v>260</v>
      </c>
      <c r="AI80" s="15" t="s">
        <v>60</v>
      </c>
      <c r="AJ80" s="15" t="s">
        <v>61</v>
      </c>
      <c r="AK80" s="8" t="s">
        <v>261</v>
      </c>
      <c r="AL80" s="8" t="s">
        <v>61</v>
      </c>
      <c r="AM80" s="16" t="n">
        <v>45839</v>
      </c>
      <c r="AN80" s="16" t="n">
        <v>46752</v>
      </c>
      <c r="AO80" s="17"/>
    </row>
    <row r="81" customFormat="false" ht="12.75" hidden="false" customHeight="false" outlineLevel="0" collapsed="false">
      <c r="A81" s="8" t="n">
        <v>13</v>
      </c>
      <c r="B81" s="8" t="s">
        <v>250</v>
      </c>
      <c r="C81" s="9" t="s">
        <v>251</v>
      </c>
      <c r="D81" s="8" t="s">
        <v>252</v>
      </c>
      <c r="E81" s="8" t="s">
        <v>253</v>
      </c>
      <c r="F81" s="8" t="s">
        <v>252</v>
      </c>
      <c r="G81" s="8" t="s">
        <v>295</v>
      </c>
      <c r="H81" s="8" t="s">
        <v>292</v>
      </c>
      <c r="I81" s="3"/>
      <c r="J81" s="8" t="s">
        <v>269</v>
      </c>
      <c r="K81" s="8" t="s">
        <v>293</v>
      </c>
      <c r="L81" s="8" t="s">
        <v>292</v>
      </c>
      <c r="M81" s="10" t="s">
        <v>296</v>
      </c>
      <c r="N81" s="8"/>
      <c r="O81" s="21"/>
      <c r="P81" s="8" t="s">
        <v>258</v>
      </c>
      <c r="Q81" s="8" t="n">
        <v>1</v>
      </c>
      <c r="R81" s="8" t="n">
        <v>30</v>
      </c>
      <c r="S81" s="11" t="n">
        <f aca="false">W81/2</f>
        <v>2180</v>
      </c>
      <c r="T81" s="11" t="n">
        <f aca="false">X81/2</f>
        <v>4150</v>
      </c>
      <c r="U81" s="11" t="n">
        <f aca="false">Y81/2</f>
        <v>0</v>
      </c>
      <c r="V81" s="12" t="n">
        <f aca="false">SUM(S81:U81)</f>
        <v>6330</v>
      </c>
      <c r="W81" s="13" t="n">
        <v>4360</v>
      </c>
      <c r="X81" s="13" t="n">
        <v>8300</v>
      </c>
      <c r="Y81" s="13"/>
      <c r="Z81" s="12" t="n">
        <f aca="false">SUM(W81:Y81)</f>
        <v>12660</v>
      </c>
      <c r="AA81" s="13" t="n">
        <f aca="false">W81</f>
        <v>4360</v>
      </c>
      <c r="AB81" s="13" t="n">
        <f aca="false">X81</f>
        <v>8300</v>
      </c>
      <c r="AC81" s="13" t="n">
        <f aca="false">Y81</f>
        <v>0</v>
      </c>
      <c r="AD81" s="12" t="n">
        <f aca="false">SUM(AA81:AC81)</f>
        <v>12660</v>
      </c>
      <c r="AE81" s="12" t="n">
        <f aca="false">V81+Z81+AD81</f>
        <v>31650</v>
      </c>
      <c r="AF81" s="15" t="s">
        <v>259</v>
      </c>
      <c r="AG81" s="15" t="s">
        <v>58</v>
      </c>
      <c r="AH81" s="15" t="s">
        <v>260</v>
      </c>
      <c r="AI81" s="15" t="s">
        <v>60</v>
      </c>
      <c r="AJ81" s="15" t="s">
        <v>61</v>
      </c>
      <c r="AK81" s="8" t="s">
        <v>261</v>
      </c>
      <c r="AL81" s="8" t="s">
        <v>61</v>
      </c>
      <c r="AM81" s="16" t="n">
        <v>45839</v>
      </c>
      <c r="AN81" s="16" t="n">
        <v>46752</v>
      </c>
      <c r="AO81" s="17"/>
    </row>
    <row r="82" customFormat="false" ht="12.75" hidden="false" customHeight="false" outlineLevel="0" collapsed="false">
      <c r="A82" s="8" t="n">
        <v>14</v>
      </c>
      <c r="B82" s="8" t="s">
        <v>250</v>
      </c>
      <c r="C82" s="9" t="s">
        <v>251</v>
      </c>
      <c r="D82" s="8" t="s">
        <v>252</v>
      </c>
      <c r="E82" s="8" t="s">
        <v>253</v>
      </c>
      <c r="F82" s="8" t="s">
        <v>252</v>
      </c>
      <c r="G82" s="8" t="s">
        <v>297</v>
      </c>
      <c r="H82" s="8" t="s">
        <v>292</v>
      </c>
      <c r="I82" s="3"/>
      <c r="J82" s="8"/>
      <c r="K82" s="8" t="s">
        <v>293</v>
      </c>
      <c r="L82" s="8" t="s">
        <v>292</v>
      </c>
      <c r="M82" s="10" t="s">
        <v>298</v>
      </c>
      <c r="N82" s="8"/>
      <c r="O82" s="21"/>
      <c r="P82" s="8" t="s">
        <v>258</v>
      </c>
      <c r="Q82" s="8" t="n">
        <v>1</v>
      </c>
      <c r="R82" s="8" t="n">
        <v>30</v>
      </c>
      <c r="S82" s="11" t="n">
        <f aca="false">W82/2</f>
        <v>5</v>
      </c>
      <c r="T82" s="11" t="n">
        <f aca="false">X82/2</f>
        <v>5</v>
      </c>
      <c r="U82" s="11" t="n">
        <f aca="false">Y82/2</f>
        <v>0</v>
      </c>
      <c r="V82" s="12" t="n">
        <f aca="false">SUM(S82:U82)</f>
        <v>10</v>
      </c>
      <c r="W82" s="13" t="n">
        <v>10</v>
      </c>
      <c r="X82" s="13" t="n">
        <v>10</v>
      </c>
      <c r="Y82" s="13"/>
      <c r="Z82" s="12" t="n">
        <f aca="false">SUM(W82:Y82)</f>
        <v>20</v>
      </c>
      <c r="AA82" s="13" t="n">
        <f aca="false">W82</f>
        <v>10</v>
      </c>
      <c r="AB82" s="13" t="n">
        <f aca="false">X82</f>
        <v>10</v>
      </c>
      <c r="AC82" s="13" t="n">
        <f aca="false">Y82</f>
        <v>0</v>
      </c>
      <c r="AD82" s="12" t="n">
        <f aca="false">SUM(AA82:AC82)</f>
        <v>20</v>
      </c>
      <c r="AE82" s="12" t="n">
        <f aca="false">V82+Z82+AD82</f>
        <v>50</v>
      </c>
      <c r="AF82" s="15" t="s">
        <v>259</v>
      </c>
      <c r="AG82" s="15" t="s">
        <v>58</v>
      </c>
      <c r="AH82" s="15" t="s">
        <v>260</v>
      </c>
      <c r="AI82" s="15" t="s">
        <v>60</v>
      </c>
      <c r="AJ82" s="15" t="s">
        <v>61</v>
      </c>
      <c r="AK82" s="8" t="s">
        <v>261</v>
      </c>
      <c r="AL82" s="8" t="s">
        <v>61</v>
      </c>
      <c r="AM82" s="16" t="n">
        <v>45839</v>
      </c>
      <c r="AN82" s="16" t="n">
        <v>46752</v>
      </c>
      <c r="AO82" s="17"/>
    </row>
    <row r="83" customFormat="false" ht="12.75" hidden="false" customHeight="false" outlineLevel="0" collapsed="false">
      <c r="A83" s="8" t="n">
        <v>15</v>
      </c>
      <c r="B83" s="8" t="s">
        <v>250</v>
      </c>
      <c r="C83" s="9" t="s">
        <v>251</v>
      </c>
      <c r="D83" s="8" t="s">
        <v>252</v>
      </c>
      <c r="E83" s="8" t="s">
        <v>253</v>
      </c>
      <c r="F83" s="8" t="s">
        <v>252</v>
      </c>
      <c r="G83" s="8" t="s">
        <v>299</v>
      </c>
      <c r="H83" s="8" t="s">
        <v>292</v>
      </c>
      <c r="I83" s="3"/>
      <c r="J83" s="8" t="s">
        <v>300</v>
      </c>
      <c r="K83" s="8" t="s">
        <v>293</v>
      </c>
      <c r="L83" s="8" t="s">
        <v>292</v>
      </c>
      <c r="M83" s="10" t="s">
        <v>301</v>
      </c>
      <c r="N83" s="8"/>
      <c r="O83" s="21"/>
      <c r="P83" s="8" t="s">
        <v>258</v>
      </c>
      <c r="Q83" s="8" t="n">
        <v>1</v>
      </c>
      <c r="R83" s="8" t="n">
        <v>30</v>
      </c>
      <c r="S83" s="11" t="n">
        <f aca="false">W83/2</f>
        <v>1375</v>
      </c>
      <c r="T83" s="11" t="n">
        <f aca="false">X83/2</f>
        <v>2320</v>
      </c>
      <c r="U83" s="11" t="n">
        <f aca="false">Y83/2</f>
        <v>0</v>
      </c>
      <c r="V83" s="12" t="n">
        <f aca="false">SUM(S83:U83)</f>
        <v>3695</v>
      </c>
      <c r="W83" s="13" t="n">
        <v>2750</v>
      </c>
      <c r="X83" s="13" t="n">
        <v>4640</v>
      </c>
      <c r="Y83" s="13"/>
      <c r="Z83" s="12" t="n">
        <f aca="false">SUM(W83:Y83)</f>
        <v>7390</v>
      </c>
      <c r="AA83" s="13" t="n">
        <f aca="false">W83</f>
        <v>2750</v>
      </c>
      <c r="AB83" s="13" t="n">
        <f aca="false">X83</f>
        <v>4640</v>
      </c>
      <c r="AC83" s="13" t="n">
        <f aca="false">Y83</f>
        <v>0</v>
      </c>
      <c r="AD83" s="12" t="n">
        <f aca="false">SUM(AA83:AC83)</f>
        <v>7390</v>
      </c>
      <c r="AE83" s="12" t="n">
        <f aca="false">V83+Z83+AD83</f>
        <v>18475</v>
      </c>
      <c r="AF83" s="15" t="s">
        <v>259</v>
      </c>
      <c r="AG83" s="15" t="s">
        <v>58</v>
      </c>
      <c r="AH83" s="15" t="s">
        <v>260</v>
      </c>
      <c r="AI83" s="15" t="s">
        <v>60</v>
      </c>
      <c r="AJ83" s="15" t="s">
        <v>61</v>
      </c>
      <c r="AK83" s="8" t="s">
        <v>261</v>
      </c>
      <c r="AL83" s="8" t="s">
        <v>61</v>
      </c>
      <c r="AM83" s="16" t="n">
        <v>45839</v>
      </c>
      <c r="AN83" s="16" t="n">
        <v>46752</v>
      </c>
      <c r="AO83" s="17"/>
    </row>
    <row r="84" customFormat="false" ht="12.75" hidden="false" customHeight="false" outlineLevel="0" collapsed="false">
      <c r="A84" s="8" t="n">
        <v>16</v>
      </c>
      <c r="B84" s="8" t="s">
        <v>250</v>
      </c>
      <c r="C84" s="9" t="s">
        <v>251</v>
      </c>
      <c r="D84" s="8" t="s">
        <v>252</v>
      </c>
      <c r="E84" s="8" t="s">
        <v>253</v>
      </c>
      <c r="F84" s="8" t="s">
        <v>252</v>
      </c>
      <c r="G84" s="8" t="s">
        <v>297</v>
      </c>
      <c r="H84" s="8" t="s">
        <v>292</v>
      </c>
      <c r="I84" s="3"/>
      <c r="J84" s="8" t="s">
        <v>263</v>
      </c>
      <c r="K84" s="8" t="s">
        <v>293</v>
      </c>
      <c r="L84" s="8" t="s">
        <v>292</v>
      </c>
      <c r="M84" s="10" t="s">
        <v>302</v>
      </c>
      <c r="N84" s="8"/>
      <c r="O84" s="21"/>
      <c r="P84" s="8" t="s">
        <v>258</v>
      </c>
      <c r="Q84" s="8" t="n">
        <v>1</v>
      </c>
      <c r="R84" s="8" t="n">
        <v>30</v>
      </c>
      <c r="S84" s="11" t="n">
        <f aca="false">W84/2</f>
        <v>650</v>
      </c>
      <c r="T84" s="11" t="n">
        <f aca="false">X84/2</f>
        <v>1300</v>
      </c>
      <c r="U84" s="11" t="n">
        <f aca="false">Y84/2</f>
        <v>0</v>
      </c>
      <c r="V84" s="12" t="n">
        <f aca="false">SUM(S84:U84)</f>
        <v>1950</v>
      </c>
      <c r="W84" s="13" t="n">
        <v>1300</v>
      </c>
      <c r="X84" s="13" t="n">
        <v>2600</v>
      </c>
      <c r="Y84" s="13"/>
      <c r="Z84" s="12" t="n">
        <f aca="false">SUM(W84:Y84)</f>
        <v>3900</v>
      </c>
      <c r="AA84" s="13" t="n">
        <f aca="false">W84</f>
        <v>1300</v>
      </c>
      <c r="AB84" s="13" t="n">
        <f aca="false">X84</f>
        <v>2600</v>
      </c>
      <c r="AC84" s="13" t="n">
        <f aca="false">Y84</f>
        <v>0</v>
      </c>
      <c r="AD84" s="12" t="n">
        <f aca="false">SUM(AA84:AC84)</f>
        <v>3900</v>
      </c>
      <c r="AE84" s="12" t="n">
        <f aca="false">V84+Z84+AD84</f>
        <v>9750</v>
      </c>
      <c r="AF84" s="15" t="s">
        <v>259</v>
      </c>
      <c r="AG84" s="15" t="s">
        <v>58</v>
      </c>
      <c r="AH84" s="15" t="s">
        <v>260</v>
      </c>
      <c r="AI84" s="15" t="s">
        <v>60</v>
      </c>
      <c r="AJ84" s="15" t="s">
        <v>61</v>
      </c>
      <c r="AK84" s="8" t="s">
        <v>261</v>
      </c>
      <c r="AL84" s="8" t="s">
        <v>61</v>
      </c>
      <c r="AM84" s="16" t="n">
        <v>45839</v>
      </c>
      <c r="AN84" s="16" t="n">
        <v>46752</v>
      </c>
      <c r="AO84" s="17"/>
    </row>
    <row r="85" customFormat="false" ht="12.75" hidden="false" customHeight="false" outlineLevel="0" collapsed="false">
      <c r="A85" s="8" t="n">
        <v>17</v>
      </c>
      <c r="B85" s="8" t="s">
        <v>250</v>
      </c>
      <c r="C85" s="9" t="s">
        <v>251</v>
      </c>
      <c r="D85" s="8" t="s">
        <v>252</v>
      </c>
      <c r="E85" s="8" t="s">
        <v>253</v>
      </c>
      <c r="F85" s="8" t="s">
        <v>252</v>
      </c>
      <c r="G85" s="8" t="s">
        <v>303</v>
      </c>
      <c r="H85" s="8" t="s">
        <v>292</v>
      </c>
      <c r="I85" s="3"/>
      <c r="J85" s="8" t="s">
        <v>304</v>
      </c>
      <c r="K85" s="8" t="s">
        <v>293</v>
      </c>
      <c r="L85" s="8" t="s">
        <v>292</v>
      </c>
      <c r="M85" s="10" t="s">
        <v>305</v>
      </c>
      <c r="N85" s="8"/>
      <c r="O85" s="21"/>
      <c r="P85" s="8" t="s">
        <v>258</v>
      </c>
      <c r="Q85" s="8" t="n">
        <v>1</v>
      </c>
      <c r="R85" s="8" t="n">
        <v>30</v>
      </c>
      <c r="S85" s="11" t="n">
        <f aca="false">W85/2</f>
        <v>1095</v>
      </c>
      <c r="T85" s="11" t="n">
        <f aca="false">X85/2</f>
        <v>2130</v>
      </c>
      <c r="U85" s="11" t="n">
        <f aca="false">Y85/2</f>
        <v>0</v>
      </c>
      <c r="V85" s="12" t="n">
        <f aca="false">SUM(S85:U85)</f>
        <v>3225</v>
      </c>
      <c r="W85" s="13" t="n">
        <v>2190</v>
      </c>
      <c r="X85" s="13" t="n">
        <v>4260</v>
      </c>
      <c r="Y85" s="13"/>
      <c r="Z85" s="12" t="n">
        <f aca="false">SUM(W85:Y85)</f>
        <v>6450</v>
      </c>
      <c r="AA85" s="13" t="n">
        <f aca="false">W85</f>
        <v>2190</v>
      </c>
      <c r="AB85" s="13" t="n">
        <f aca="false">X85</f>
        <v>4260</v>
      </c>
      <c r="AC85" s="13" t="n">
        <f aca="false">Y85</f>
        <v>0</v>
      </c>
      <c r="AD85" s="12" t="n">
        <f aca="false">SUM(AA85:AC85)</f>
        <v>6450</v>
      </c>
      <c r="AE85" s="12" t="n">
        <f aca="false">V85+Z85+AD85</f>
        <v>16125</v>
      </c>
      <c r="AF85" s="15" t="s">
        <v>259</v>
      </c>
      <c r="AG85" s="15" t="s">
        <v>58</v>
      </c>
      <c r="AH85" s="15" t="s">
        <v>260</v>
      </c>
      <c r="AI85" s="15" t="s">
        <v>60</v>
      </c>
      <c r="AJ85" s="15" t="s">
        <v>61</v>
      </c>
      <c r="AK85" s="8" t="s">
        <v>261</v>
      </c>
      <c r="AL85" s="8" t="s">
        <v>61</v>
      </c>
      <c r="AM85" s="16" t="n">
        <v>45839</v>
      </c>
      <c r="AN85" s="16" t="n">
        <v>46752</v>
      </c>
      <c r="AO85" s="17"/>
    </row>
    <row r="86" customFormat="false" ht="12.75" hidden="false" customHeight="false" outlineLevel="0" collapsed="false">
      <c r="A86" s="8" t="n">
        <v>18</v>
      </c>
      <c r="B86" s="8" t="s">
        <v>250</v>
      </c>
      <c r="C86" s="9" t="s">
        <v>251</v>
      </c>
      <c r="D86" s="8" t="s">
        <v>252</v>
      </c>
      <c r="E86" s="8" t="s">
        <v>253</v>
      </c>
      <c r="F86" s="8" t="s">
        <v>252</v>
      </c>
      <c r="G86" s="8" t="s">
        <v>306</v>
      </c>
      <c r="H86" s="8" t="s">
        <v>292</v>
      </c>
      <c r="I86" s="3"/>
      <c r="J86" s="8" t="s">
        <v>307</v>
      </c>
      <c r="K86" s="8" t="s">
        <v>293</v>
      </c>
      <c r="L86" s="8" t="s">
        <v>292</v>
      </c>
      <c r="M86" s="10" t="s">
        <v>308</v>
      </c>
      <c r="N86" s="8"/>
      <c r="O86" s="21"/>
      <c r="P86" s="8" t="s">
        <v>258</v>
      </c>
      <c r="Q86" s="8" t="n">
        <v>1</v>
      </c>
      <c r="R86" s="8" t="n">
        <v>30</v>
      </c>
      <c r="S86" s="11" t="n">
        <f aca="false">W86/2</f>
        <v>905</v>
      </c>
      <c r="T86" s="11" t="n">
        <f aca="false">X86/2</f>
        <v>1575</v>
      </c>
      <c r="U86" s="11" t="n">
        <f aca="false">Y86/2</f>
        <v>0</v>
      </c>
      <c r="V86" s="12" t="n">
        <f aca="false">SUM(S86:U86)</f>
        <v>2480</v>
      </c>
      <c r="W86" s="13" t="n">
        <v>1810</v>
      </c>
      <c r="X86" s="13" t="n">
        <v>3150</v>
      </c>
      <c r="Y86" s="13"/>
      <c r="Z86" s="12" t="n">
        <f aca="false">SUM(W86:Y86)</f>
        <v>4960</v>
      </c>
      <c r="AA86" s="13" t="n">
        <f aca="false">W86</f>
        <v>1810</v>
      </c>
      <c r="AB86" s="13" t="n">
        <f aca="false">X86</f>
        <v>3150</v>
      </c>
      <c r="AC86" s="13" t="n">
        <f aca="false">Y86</f>
        <v>0</v>
      </c>
      <c r="AD86" s="12" t="n">
        <f aca="false">SUM(AA86:AC86)</f>
        <v>4960</v>
      </c>
      <c r="AE86" s="12" t="n">
        <f aca="false">V86+Z86+AD86</f>
        <v>12400</v>
      </c>
      <c r="AF86" s="15" t="s">
        <v>259</v>
      </c>
      <c r="AG86" s="15" t="s">
        <v>58</v>
      </c>
      <c r="AH86" s="15" t="s">
        <v>260</v>
      </c>
      <c r="AI86" s="15" t="s">
        <v>60</v>
      </c>
      <c r="AJ86" s="15" t="s">
        <v>61</v>
      </c>
      <c r="AK86" s="8" t="s">
        <v>261</v>
      </c>
      <c r="AL86" s="8" t="s">
        <v>61</v>
      </c>
      <c r="AM86" s="16" t="n">
        <v>45839</v>
      </c>
      <c r="AN86" s="16" t="n">
        <v>46752</v>
      </c>
      <c r="AO86" s="17"/>
    </row>
    <row r="87" customFormat="false" ht="12.75" hidden="false" customHeight="false" outlineLevel="0" collapsed="false">
      <c r="A87" s="8" t="n">
        <v>19</v>
      </c>
      <c r="B87" s="8" t="s">
        <v>250</v>
      </c>
      <c r="C87" s="9" t="s">
        <v>251</v>
      </c>
      <c r="D87" s="8" t="s">
        <v>252</v>
      </c>
      <c r="E87" s="8" t="s">
        <v>253</v>
      </c>
      <c r="F87" s="8" t="s">
        <v>252</v>
      </c>
      <c r="G87" s="8" t="s">
        <v>309</v>
      </c>
      <c r="H87" s="8" t="s">
        <v>292</v>
      </c>
      <c r="I87" s="3"/>
      <c r="J87" s="8" t="s">
        <v>263</v>
      </c>
      <c r="K87" s="8" t="s">
        <v>293</v>
      </c>
      <c r="L87" s="8" t="s">
        <v>292</v>
      </c>
      <c r="M87" s="10" t="s">
        <v>310</v>
      </c>
      <c r="N87" s="8"/>
      <c r="O87" s="21"/>
      <c r="P87" s="8" t="s">
        <v>258</v>
      </c>
      <c r="Q87" s="8" t="n">
        <v>1</v>
      </c>
      <c r="R87" s="8" t="n">
        <v>30</v>
      </c>
      <c r="S87" s="11" t="n">
        <f aca="false">W87/2</f>
        <v>980</v>
      </c>
      <c r="T87" s="11" t="n">
        <f aca="false">X87/2</f>
        <v>1735</v>
      </c>
      <c r="U87" s="11" t="n">
        <f aca="false">Y87/2</f>
        <v>0</v>
      </c>
      <c r="V87" s="12" t="n">
        <f aca="false">SUM(S87:U87)</f>
        <v>2715</v>
      </c>
      <c r="W87" s="13" t="n">
        <v>1960</v>
      </c>
      <c r="X87" s="13" t="n">
        <v>3470</v>
      </c>
      <c r="Y87" s="13"/>
      <c r="Z87" s="12" t="n">
        <f aca="false">SUM(W87:Y87)</f>
        <v>5430</v>
      </c>
      <c r="AA87" s="13" t="n">
        <f aca="false">W87</f>
        <v>1960</v>
      </c>
      <c r="AB87" s="13" t="n">
        <f aca="false">X87</f>
        <v>3470</v>
      </c>
      <c r="AC87" s="13" t="n">
        <f aca="false">Y87</f>
        <v>0</v>
      </c>
      <c r="AD87" s="12" t="n">
        <f aca="false">SUM(AA87:AC87)</f>
        <v>5430</v>
      </c>
      <c r="AE87" s="12" t="n">
        <f aca="false">V87+Z87+AD87</f>
        <v>13575</v>
      </c>
      <c r="AF87" s="15" t="s">
        <v>259</v>
      </c>
      <c r="AG87" s="15" t="s">
        <v>58</v>
      </c>
      <c r="AH87" s="15" t="s">
        <v>260</v>
      </c>
      <c r="AI87" s="15" t="s">
        <v>60</v>
      </c>
      <c r="AJ87" s="15" t="s">
        <v>61</v>
      </c>
      <c r="AK87" s="8" t="s">
        <v>261</v>
      </c>
      <c r="AL87" s="8" t="s">
        <v>61</v>
      </c>
      <c r="AM87" s="16" t="n">
        <v>45839</v>
      </c>
      <c r="AN87" s="16" t="n">
        <v>46752</v>
      </c>
      <c r="AO87" s="17"/>
    </row>
    <row r="88" customFormat="false" ht="12.75" hidden="false" customHeight="false" outlineLevel="0" collapsed="false">
      <c r="A88" s="8" t="n">
        <v>20</v>
      </c>
      <c r="B88" s="8" t="s">
        <v>250</v>
      </c>
      <c r="C88" s="9" t="s">
        <v>251</v>
      </c>
      <c r="D88" s="8" t="s">
        <v>252</v>
      </c>
      <c r="E88" s="8" t="s">
        <v>253</v>
      </c>
      <c r="F88" s="8" t="s">
        <v>252</v>
      </c>
      <c r="G88" s="8" t="s">
        <v>50</v>
      </c>
      <c r="H88" s="8" t="s">
        <v>311</v>
      </c>
      <c r="I88" s="3"/>
      <c r="J88" s="8"/>
      <c r="K88" s="8" t="s">
        <v>256</v>
      </c>
      <c r="L88" s="8" t="s">
        <v>311</v>
      </c>
      <c r="M88" s="10" t="s">
        <v>312</v>
      </c>
      <c r="N88" s="8"/>
      <c r="O88" s="21"/>
      <c r="P88" s="8" t="s">
        <v>258</v>
      </c>
      <c r="Q88" s="8" t="n">
        <v>1</v>
      </c>
      <c r="R88" s="8" t="n">
        <v>30</v>
      </c>
      <c r="S88" s="11" t="n">
        <f aca="false">W88/2</f>
        <v>75</v>
      </c>
      <c r="T88" s="11" t="n">
        <f aca="false">X88/2</f>
        <v>130</v>
      </c>
      <c r="U88" s="11" t="n">
        <f aca="false">Y88/2</f>
        <v>0</v>
      </c>
      <c r="V88" s="12" t="n">
        <f aca="false">SUM(S88:U88)</f>
        <v>205</v>
      </c>
      <c r="W88" s="13" t="n">
        <v>150</v>
      </c>
      <c r="X88" s="13" t="n">
        <v>260</v>
      </c>
      <c r="Y88" s="13"/>
      <c r="Z88" s="12" t="n">
        <f aca="false">SUM(W88:Y88)</f>
        <v>410</v>
      </c>
      <c r="AA88" s="13" t="n">
        <f aca="false">W88</f>
        <v>150</v>
      </c>
      <c r="AB88" s="13" t="n">
        <f aca="false">X88</f>
        <v>260</v>
      </c>
      <c r="AC88" s="13" t="n">
        <f aca="false">Y88</f>
        <v>0</v>
      </c>
      <c r="AD88" s="12" t="n">
        <f aca="false">SUM(AA88:AC88)</f>
        <v>410</v>
      </c>
      <c r="AE88" s="12" t="n">
        <f aca="false">V88+Z88+AD88</f>
        <v>1025</v>
      </c>
      <c r="AF88" s="15" t="s">
        <v>259</v>
      </c>
      <c r="AG88" s="15" t="s">
        <v>58</v>
      </c>
      <c r="AH88" s="15" t="s">
        <v>260</v>
      </c>
      <c r="AI88" s="15" t="s">
        <v>60</v>
      </c>
      <c r="AJ88" s="15" t="s">
        <v>61</v>
      </c>
      <c r="AK88" s="8" t="s">
        <v>261</v>
      </c>
      <c r="AL88" s="8" t="s">
        <v>61</v>
      </c>
      <c r="AM88" s="16" t="n">
        <v>45839</v>
      </c>
      <c r="AN88" s="16" t="n">
        <v>46752</v>
      </c>
      <c r="AO88" s="17"/>
    </row>
    <row r="89" customFormat="false" ht="12.75" hidden="false" customHeight="false" outlineLevel="0" collapsed="false">
      <c r="A89" s="8" t="n">
        <v>21</v>
      </c>
      <c r="B89" s="8" t="s">
        <v>250</v>
      </c>
      <c r="C89" s="9" t="s">
        <v>251</v>
      </c>
      <c r="D89" s="8" t="s">
        <v>252</v>
      </c>
      <c r="E89" s="8" t="s">
        <v>253</v>
      </c>
      <c r="F89" s="8" t="s">
        <v>252</v>
      </c>
      <c r="G89" s="8" t="s">
        <v>50</v>
      </c>
      <c r="H89" s="8" t="s">
        <v>311</v>
      </c>
      <c r="I89" s="3"/>
      <c r="J89" s="8"/>
      <c r="K89" s="8" t="s">
        <v>256</v>
      </c>
      <c r="L89" s="8" t="s">
        <v>311</v>
      </c>
      <c r="M89" s="10" t="s">
        <v>313</v>
      </c>
      <c r="N89" s="8"/>
      <c r="O89" s="21"/>
      <c r="P89" s="8" t="s">
        <v>258</v>
      </c>
      <c r="Q89" s="8" t="n">
        <v>1</v>
      </c>
      <c r="R89" s="8" t="n">
        <v>30</v>
      </c>
      <c r="S89" s="11" t="n">
        <f aca="false">W89/2</f>
        <v>95</v>
      </c>
      <c r="T89" s="11" t="n">
        <f aca="false">X89/2</f>
        <v>135</v>
      </c>
      <c r="U89" s="11" t="n">
        <f aca="false">Y89/2</f>
        <v>0</v>
      </c>
      <c r="V89" s="12" t="n">
        <f aca="false">SUM(S89:U89)</f>
        <v>230</v>
      </c>
      <c r="W89" s="13" t="n">
        <v>190</v>
      </c>
      <c r="X89" s="13" t="n">
        <v>270</v>
      </c>
      <c r="Y89" s="13"/>
      <c r="Z89" s="12" t="n">
        <f aca="false">SUM(W89:Y89)</f>
        <v>460</v>
      </c>
      <c r="AA89" s="13" t="n">
        <f aca="false">W89</f>
        <v>190</v>
      </c>
      <c r="AB89" s="13" t="n">
        <f aca="false">X89</f>
        <v>270</v>
      </c>
      <c r="AC89" s="13" t="n">
        <f aca="false">Y89</f>
        <v>0</v>
      </c>
      <c r="AD89" s="12" t="n">
        <f aca="false">SUM(AA89:AC89)</f>
        <v>460</v>
      </c>
      <c r="AE89" s="12" t="n">
        <f aca="false">V89+Z89+AD89</f>
        <v>1150</v>
      </c>
      <c r="AF89" s="15" t="s">
        <v>259</v>
      </c>
      <c r="AG89" s="15" t="s">
        <v>58</v>
      </c>
      <c r="AH89" s="15" t="s">
        <v>260</v>
      </c>
      <c r="AI89" s="15" t="s">
        <v>60</v>
      </c>
      <c r="AJ89" s="15" t="s">
        <v>61</v>
      </c>
      <c r="AK89" s="8" t="s">
        <v>261</v>
      </c>
      <c r="AL89" s="8" t="s">
        <v>61</v>
      </c>
      <c r="AM89" s="16" t="n">
        <v>45839</v>
      </c>
      <c r="AN89" s="16" t="n">
        <v>46752</v>
      </c>
      <c r="AO89" s="17"/>
    </row>
    <row r="90" customFormat="false" ht="12.75" hidden="false" customHeight="false" outlineLevel="0" collapsed="false">
      <c r="A90" s="8" t="n">
        <v>22</v>
      </c>
      <c r="B90" s="8" t="s">
        <v>250</v>
      </c>
      <c r="C90" s="9" t="s">
        <v>251</v>
      </c>
      <c r="D90" s="8" t="s">
        <v>252</v>
      </c>
      <c r="E90" s="8" t="s">
        <v>253</v>
      </c>
      <c r="F90" s="8" t="s">
        <v>252</v>
      </c>
      <c r="G90" s="8" t="s">
        <v>314</v>
      </c>
      <c r="H90" s="8" t="s">
        <v>311</v>
      </c>
      <c r="I90" s="3"/>
      <c r="J90" s="8" t="s">
        <v>266</v>
      </c>
      <c r="K90" s="8" t="s">
        <v>256</v>
      </c>
      <c r="L90" s="8" t="s">
        <v>311</v>
      </c>
      <c r="M90" s="10" t="s">
        <v>315</v>
      </c>
      <c r="N90" s="8"/>
      <c r="O90" s="21"/>
      <c r="P90" s="8" t="s">
        <v>258</v>
      </c>
      <c r="Q90" s="8" t="n">
        <v>1</v>
      </c>
      <c r="R90" s="8" t="n">
        <v>30</v>
      </c>
      <c r="S90" s="11" t="n">
        <f aca="false">W90/2</f>
        <v>4405</v>
      </c>
      <c r="T90" s="11" t="n">
        <f aca="false">X90/2</f>
        <v>9130</v>
      </c>
      <c r="U90" s="11" t="n">
        <f aca="false">Y90/2</f>
        <v>0</v>
      </c>
      <c r="V90" s="12" t="n">
        <f aca="false">SUM(S90:U90)</f>
        <v>13535</v>
      </c>
      <c r="W90" s="13" t="n">
        <v>8810</v>
      </c>
      <c r="X90" s="13" t="n">
        <v>18260</v>
      </c>
      <c r="Y90" s="13"/>
      <c r="Z90" s="12" t="n">
        <f aca="false">SUM(W90:Y90)</f>
        <v>27070</v>
      </c>
      <c r="AA90" s="13" t="n">
        <f aca="false">W90</f>
        <v>8810</v>
      </c>
      <c r="AB90" s="13" t="n">
        <f aca="false">X90</f>
        <v>18260</v>
      </c>
      <c r="AC90" s="13" t="n">
        <f aca="false">Y90</f>
        <v>0</v>
      </c>
      <c r="AD90" s="12" t="n">
        <f aca="false">SUM(AA90:AC90)</f>
        <v>27070</v>
      </c>
      <c r="AE90" s="12" t="n">
        <f aca="false">V90+Z90+AD90</f>
        <v>67675</v>
      </c>
      <c r="AF90" s="15" t="s">
        <v>259</v>
      </c>
      <c r="AG90" s="15" t="s">
        <v>58</v>
      </c>
      <c r="AH90" s="15" t="s">
        <v>260</v>
      </c>
      <c r="AI90" s="15" t="s">
        <v>60</v>
      </c>
      <c r="AJ90" s="15" t="s">
        <v>61</v>
      </c>
      <c r="AK90" s="8" t="s">
        <v>261</v>
      </c>
      <c r="AL90" s="8" t="s">
        <v>61</v>
      </c>
      <c r="AM90" s="16" t="n">
        <v>45839</v>
      </c>
      <c r="AN90" s="16" t="n">
        <v>46752</v>
      </c>
      <c r="AO90" s="17"/>
    </row>
    <row r="91" customFormat="false" ht="12.75" hidden="false" customHeight="false" outlineLevel="0" collapsed="false">
      <c r="A91" s="8" t="n">
        <v>23</v>
      </c>
      <c r="B91" s="8" t="s">
        <v>250</v>
      </c>
      <c r="C91" s="9" t="s">
        <v>251</v>
      </c>
      <c r="D91" s="8" t="s">
        <v>252</v>
      </c>
      <c r="E91" s="8" t="s">
        <v>253</v>
      </c>
      <c r="F91" s="8" t="s">
        <v>252</v>
      </c>
      <c r="G91" s="8" t="s">
        <v>316</v>
      </c>
      <c r="H91" s="8" t="s">
        <v>311</v>
      </c>
      <c r="I91" s="3"/>
      <c r="J91" s="8" t="s">
        <v>269</v>
      </c>
      <c r="K91" s="8" t="s">
        <v>256</v>
      </c>
      <c r="L91" s="8" t="s">
        <v>311</v>
      </c>
      <c r="M91" s="10" t="s">
        <v>317</v>
      </c>
      <c r="N91" s="8"/>
      <c r="O91" s="21"/>
      <c r="P91" s="8" t="s">
        <v>258</v>
      </c>
      <c r="Q91" s="8" t="n">
        <v>1</v>
      </c>
      <c r="R91" s="8" t="n">
        <v>30</v>
      </c>
      <c r="S91" s="11" t="n">
        <f aca="false">W91/2</f>
        <v>900</v>
      </c>
      <c r="T91" s="11" t="n">
        <f aca="false">X91/2</f>
        <v>1675</v>
      </c>
      <c r="U91" s="11" t="n">
        <f aca="false">Y91/2</f>
        <v>0</v>
      </c>
      <c r="V91" s="12" t="n">
        <f aca="false">SUM(S91:U91)</f>
        <v>2575</v>
      </c>
      <c r="W91" s="13" t="n">
        <v>1800</v>
      </c>
      <c r="X91" s="13" t="n">
        <v>3350</v>
      </c>
      <c r="Y91" s="13"/>
      <c r="Z91" s="12" t="n">
        <f aca="false">SUM(W91:Y91)</f>
        <v>5150</v>
      </c>
      <c r="AA91" s="13" t="n">
        <f aca="false">W91</f>
        <v>1800</v>
      </c>
      <c r="AB91" s="13" t="n">
        <f aca="false">X91</f>
        <v>3350</v>
      </c>
      <c r="AC91" s="13" t="n">
        <f aca="false">Y91</f>
        <v>0</v>
      </c>
      <c r="AD91" s="12" t="n">
        <f aca="false">SUM(AA91:AC91)</f>
        <v>5150</v>
      </c>
      <c r="AE91" s="12" t="n">
        <f aca="false">V91+Z91+AD91</f>
        <v>12875</v>
      </c>
      <c r="AF91" s="15" t="s">
        <v>259</v>
      </c>
      <c r="AG91" s="15" t="s">
        <v>58</v>
      </c>
      <c r="AH91" s="15" t="s">
        <v>260</v>
      </c>
      <c r="AI91" s="15" t="s">
        <v>60</v>
      </c>
      <c r="AJ91" s="15" t="s">
        <v>61</v>
      </c>
      <c r="AK91" s="8" t="s">
        <v>261</v>
      </c>
      <c r="AL91" s="8" t="s">
        <v>61</v>
      </c>
      <c r="AM91" s="16" t="n">
        <v>45839</v>
      </c>
      <c r="AN91" s="16" t="n">
        <v>46752</v>
      </c>
      <c r="AO91" s="17"/>
    </row>
    <row r="92" customFormat="false" ht="12.75" hidden="false" customHeight="false" outlineLevel="0" collapsed="false">
      <c r="A92" s="8" t="n">
        <v>24</v>
      </c>
      <c r="B92" s="8" t="s">
        <v>250</v>
      </c>
      <c r="C92" s="9" t="s">
        <v>251</v>
      </c>
      <c r="D92" s="8" t="s">
        <v>252</v>
      </c>
      <c r="E92" s="8" t="s">
        <v>253</v>
      </c>
      <c r="F92" s="8" t="s">
        <v>252</v>
      </c>
      <c r="G92" s="8" t="s">
        <v>318</v>
      </c>
      <c r="H92" s="8" t="s">
        <v>311</v>
      </c>
      <c r="I92" s="3"/>
      <c r="J92" s="8" t="s">
        <v>263</v>
      </c>
      <c r="K92" s="8" t="s">
        <v>256</v>
      </c>
      <c r="L92" s="8" t="s">
        <v>311</v>
      </c>
      <c r="M92" s="10" t="s">
        <v>319</v>
      </c>
      <c r="N92" s="8"/>
      <c r="O92" s="21"/>
      <c r="P92" s="8" t="s">
        <v>258</v>
      </c>
      <c r="Q92" s="8" t="n">
        <v>3</v>
      </c>
      <c r="R92" s="8" t="n">
        <v>30</v>
      </c>
      <c r="S92" s="11" t="n">
        <f aca="false">W92/2</f>
        <v>1600</v>
      </c>
      <c r="T92" s="11" t="n">
        <f aca="false">X92/2</f>
        <v>2860</v>
      </c>
      <c r="U92" s="11" t="n">
        <f aca="false">Y92/2</f>
        <v>0</v>
      </c>
      <c r="V92" s="12" t="n">
        <f aca="false">SUM(S92:U92)</f>
        <v>4460</v>
      </c>
      <c r="W92" s="13" t="n">
        <v>3200</v>
      </c>
      <c r="X92" s="13" t="n">
        <v>5720</v>
      </c>
      <c r="Y92" s="13"/>
      <c r="Z92" s="12" t="n">
        <f aca="false">SUM(W92:Y92)</f>
        <v>8920</v>
      </c>
      <c r="AA92" s="13" t="n">
        <f aca="false">W92</f>
        <v>3200</v>
      </c>
      <c r="AB92" s="13" t="n">
        <f aca="false">X92</f>
        <v>5720</v>
      </c>
      <c r="AC92" s="13" t="n">
        <f aca="false">Y92</f>
        <v>0</v>
      </c>
      <c r="AD92" s="12" t="n">
        <f aca="false">SUM(AA92:AC92)</f>
        <v>8920</v>
      </c>
      <c r="AE92" s="12" t="n">
        <f aca="false">V92+Z92+AD92</f>
        <v>22300</v>
      </c>
      <c r="AF92" s="15" t="s">
        <v>259</v>
      </c>
      <c r="AG92" s="15" t="s">
        <v>58</v>
      </c>
      <c r="AH92" s="15" t="s">
        <v>260</v>
      </c>
      <c r="AI92" s="15" t="s">
        <v>60</v>
      </c>
      <c r="AJ92" s="15" t="s">
        <v>61</v>
      </c>
      <c r="AK92" s="8" t="s">
        <v>261</v>
      </c>
      <c r="AL92" s="8" t="s">
        <v>61</v>
      </c>
      <c r="AM92" s="16" t="n">
        <v>45839</v>
      </c>
      <c r="AN92" s="16" t="n">
        <v>46752</v>
      </c>
      <c r="AO92" s="17"/>
    </row>
    <row r="93" customFormat="false" ht="12.75" hidden="false" customHeight="false" outlineLevel="0" collapsed="false">
      <c r="A93" s="8" t="n">
        <v>25</v>
      </c>
      <c r="B93" s="8" t="s">
        <v>250</v>
      </c>
      <c r="C93" s="9" t="s">
        <v>251</v>
      </c>
      <c r="D93" s="8" t="s">
        <v>252</v>
      </c>
      <c r="E93" s="8" t="s">
        <v>253</v>
      </c>
      <c r="F93" s="8" t="s">
        <v>252</v>
      </c>
      <c r="G93" s="8" t="s">
        <v>320</v>
      </c>
      <c r="H93" s="8" t="s">
        <v>321</v>
      </c>
      <c r="I93" s="3"/>
      <c r="J93" s="8"/>
      <c r="K93" s="8" t="s">
        <v>256</v>
      </c>
      <c r="L93" s="8" t="s">
        <v>311</v>
      </c>
      <c r="M93" s="10" t="s">
        <v>322</v>
      </c>
      <c r="N93" s="8"/>
      <c r="O93" s="21"/>
      <c r="P93" s="8" t="s">
        <v>258</v>
      </c>
      <c r="Q93" s="8" t="n">
        <v>1</v>
      </c>
      <c r="R93" s="8" t="n">
        <v>30</v>
      </c>
      <c r="S93" s="11" t="n">
        <f aca="false">W93/2</f>
        <v>5</v>
      </c>
      <c r="T93" s="11" t="n">
        <f aca="false">X93/2</f>
        <v>5</v>
      </c>
      <c r="U93" s="11" t="n">
        <f aca="false">Y93/2</f>
        <v>0</v>
      </c>
      <c r="V93" s="12" t="n">
        <f aca="false">SUM(S93:U93)</f>
        <v>10</v>
      </c>
      <c r="W93" s="13" t="n">
        <v>10</v>
      </c>
      <c r="X93" s="13" t="n">
        <v>10</v>
      </c>
      <c r="Y93" s="13"/>
      <c r="Z93" s="12" t="n">
        <f aca="false">SUM(W93:Y93)</f>
        <v>20</v>
      </c>
      <c r="AA93" s="13" t="n">
        <f aca="false">W93</f>
        <v>10</v>
      </c>
      <c r="AB93" s="13" t="n">
        <f aca="false">X93</f>
        <v>10</v>
      </c>
      <c r="AC93" s="13" t="n">
        <f aca="false">Y93</f>
        <v>0</v>
      </c>
      <c r="AD93" s="12" t="n">
        <f aca="false">SUM(AA93:AC93)</f>
        <v>20</v>
      </c>
      <c r="AE93" s="12" t="n">
        <f aca="false">V93+Z93+AD93</f>
        <v>50</v>
      </c>
      <c r="AF93" s="15" t="s">
        <v>259</v>
      </c>
      <c r="AG93" s="15" t="s">
        <v>58</v>
      </c>
      <c r="AH93" s="15" t="s">
        <v>260</v>
      </c>
      <c r="AI93" s="15" t="s">
        <v>60</v>
      </c>
      <c r="AJ93" s="15" t="s">
        <v>61</v>
      </c>
      <c r="AK93" s="8" t="s">
        <v>261</v>
      </c>
      <c r="AL93" s="8" t="s">
        <v>61</v>
      </c>
      <c r="AM93" s="16" t="n">
        <v>45839</v>
      </c>
      <c r="AN93" s="16" t="n">
        <v>46752</v>
      </c>
      <c r="AO93" s="17"/>
    </row>
    <row r="94" customFormat="false" ht="12.75" hidden="false" customHeight="false" outlineLevel="0" collapsed="false">
      <c r="A94" s="8" t="n">
        <v>26</v>
      </c>
      <c r="B94" s="8" t="s">
        <v>250</v>
      </c>
      <c r="C94" s="9" t="s">
        <v>251</v>
      </c>
      <c r="D94" s="8" t="s">
        <v>252</v>
      </c>
      <c r="E94" s="8" t="s">
        <v>253</v>
      </c>
      <c r="F94" s="8" t="s">
        <v>252</v>
      </c>
      <c r="G94" s="8" t="s">
        <v>323</v>
      </c>
      <c r="H94" s="8" t="s">
        <v>321</v>
      </c>
      <c r="I94" s="3"/>
      <c r="J94" s="8"/>
      <c r="K94" s="8" t="s">
        <v>256</v>
      </c>
      <c r="L94" s="8" t="s">
        <v>311</v>
      </c>
      <c r="M94" s="10" t="s">
        <v>324</v>
      </c>
      <c r="N94" s="8"/>
      <c r="O94" s="21"/>
      <c r="P94" s="8" t="s">
        <v>258</v>
      </c>
      <c r="Q94" s="8" t="s">
        <v>300</v>
      </c>
      <c r="R94" s="8" t="n">
        <v>30</v>
      </c>
      <c r="S94" s="11" t="n">
        <f aca="false">W94/2</f>
        <v>1000</v>
      </c>
      <c r="T94" s="11" t="n">
        <f aca="false">X94/2</f>
        <v>3500</v>
      </c>
      <c r="U94" s="11" t="n">
        <f aca="false">Y94/2</f>
        <v>0</v>
      </c>
      <c r="V94" s="12" t="n">
        <f aca="false">SUM(S94:U94)</f>
        <v>4500</v>
      </c>
      <c r="W94" s="13" t="n">
        <v>2000</v>
      </c>
      <c r="X94" s="13" t="n">
        <v>7000</v>
      </c>
      <c r="Y94" s="13"/>
      <c r="Z94" s="12" t="n">
        <f aca="false">SUM(W94:Y94)</f>
        <v>9000</v>
      </c>
      <c r="AA94" s="13" t="n">
        <f aca="false">W94</f>
        <v>2000</v>
      </c>
      <c r="AB94" s="13" t="n">
        <f aca="false">X94</f>
        <v>7000</v>
      </c>
      <c r="AC94" s="13" t="n">
        <f aca="false">Y94</f>
        <v>0</v>
      </c>
      <c r="AD94" s="12" t="n">
        <f aca="false">SUM(AA94:AC94)</f>
        <v>9000</v>
      </c>
      <c r="AE94" s="12" t="n">
        <f aca="false">V94+Z94+AD94</f>
        <v>22500</v>
      </c>
      <c r="AF94" s="15" t="s">
        <v>259</v>
      </c>
      <c r="AG94" s="15" t="s">
        <v>58</v>
      </c>
      <c r="AH94" s="15" t="s">
        <v>260</v>
      </c>
      <c r="AI94" s="15" t="s">
        <v>60</v>
      </c>
      <c r="AJ94" s="15" t="s">
        <v>61</v>
      </c>
      <c r="AK94" s="8" t="s">
        <v>261</v>
      </c>
      <c r="AL94" s="8" t="s">
        <v>61</v>
      </c>
      <c r="AM94" s="16" t="n">
        <v>45839</v>
      </c>
      <c r="AN94" s="16" t="n">
        <v>46752</v>
      </c>
      <c r="AO94" s="17"/>
    </row>
    <row r="95" customFormat="false" ht="12.75" hidden="false" customHeight="false" outlineLevel="0" collapsed="false">
      <c r="A95" s="8" t="n">
        <v>27</v>
      </c>
      <c r="B95" s="8" t="s">
        <v>250</v>
      </c>
      <c r="C95" s="9" t="s">
        <v>251</v>
      </c>
      <c r="D95" s="8" t="s">
        <v>252</v>
      </c>
      <c r="E95" s="8" t="s">
        <v>253</v>
      </c>
      <c r="F95" s="8" t="s">
        <v>252</v>
      </c>
      <c r="G95" s="8" t="s">
        <v>325</v>
      </c>
      <c r="H95" s="8" t="s">
        <v>326</v>
      </c>
      <c r="I95" s="3"/>
      <c r="J95" s="8"/>
      <c r="K95" s="8" t="s">
        <v>327</v>
      </c>
      <c r="L95" s="8" t="s">
        <v>326</v>
      </c>
      <c r="M95" s="10" t="s">
        <v>328</v>
      </c>
      <c r="N95" s="8"/>
      <c r="O95" s="21"/>
      <c r="P95" s="8" t="s">
        <v>258</v>
      </c>
      <c r="Q95" s="8" t="n">
        <v>1</v>
      </c>
      <c r="R95" s="8" t="n">
        <v>30</v>
      </c>
      <c r="S95" s="11" t="n">
        <f aca="false">W95/2</f>
        <v>65</v>
      </c>
      <c r="T95" s="11" t="n">
        <f aca="false">X95/2</f>
        <v>125</v>
      </c>
      <c r="U95" s="11" t="n">
        <f aca="false">Y95/2</f>
        <v>0</v>
      </c>
      <c r="V95" s="12" t="n">
        <f aca="false">SUM(S95:U95)</f>
        <v>190</v>
      </c>
      <c r="W95" s="13" t="n">
        <v>130</v>
      </c>
      <c r="X95" s="13" t="n">
        <v>250</v>
      </c>
      <c r="Y95" s="13"/>
      <c r="Z95" s="12" t="n">
        <f aca="false">SUM(W95:Y95)</f>
        <v>380</v>
      </c>
      <c r="AA95" s="13" t="n">
        <f aca="false">W95</f>
        <v>130</v>
      </c>
      <c r="AB95" s="13" t="n">
        <f aca="false">X95</f>
        <v>250</v>
      </c>
      <c r="AC95" s="13" t="n">
        <f aca="false">Y95</f>
        <v>0</v>
      </c>
      <c r="AD95" s="12" t="n">
        <f aca="false">SUM(AA95:AC95)</f>
        <v>380</v>
      </c>
      <c r="AE95" s="12" t="n">
        <f aca="false">V95+Z95+AD95</f>
        <v>950</v>
      </c>
      <c r="AF95" s="15" t="s">
        <v>259</v>
      </c>
      <c r="AG95" s="15" t="s">
        <v>58</v>
      </c>
      <c r="AH95" s="15" t="s">
        <v>260</v>
      </c>
      <c r="AI95" s="15" t="s">
        <v>60</v>
      </c>
      <c r="AJ95" s="15" t="s">
        <v>61</v>
      </c>
      <c r="AK95" s="8" t="s">
        <v>261</v>
      </c>
      <c r="AL95" s="8" t="s">
        <v>61</v>
      </c>
      <c r="AM95" s="16" t="n">
        <v>45839</v>
      </c>
      <c r="AN95" s="16" t="n">
        <v>46752</v>
      </c>
      <c r="AO95" s="17"/>
    </row>
    <row r="96" customFormat="false" ht="12.75" hidden="false" customHeight="false" outlineLevel="0" collapsed="false">
      <c r="A96" s="8" t="n">
        <v>28</v>
      </c>
      <c r="B96" s="8" t="s">
        <v>250</v>
      </c>
      <c r="C96" s="9" t="s">
        <v>251</v>
      </c>
      <c r="D96" s="8" t="s">
        <v>252</v>
      </c>
      <c r="E96" s="8" t="s">
        <v>253</v>
      </c>
      <c r="F96" s="8" t="s">
        <v>252</v>
      </c>
      <c r="G96" s="8" t="s">
        <v>329</v>
      </c>
      <c r="H96" s="8" t="s">
        <v>326</v>
      </c>
      <c r="I96" s="3"/>
      <c r="J96" s="8" t="s">
        <v>266</v>
      </c>
      <c r="K96" s="8" t="s">
        <v>327</v>
      </c>
      <c r="L96" s="8" t="s">
        <v>326</v>
      </c>
      <c r="M96" s="10" t="s">
        <v>330</v>
      </c>
      <c r="N96" s="8"/>
      <c r="O96" s="21"/>
      <c r="P96" s="8" t="s">
        <v>258</v>
      </c>
      <c r="Q96" s="8" t="n">
        <v>12</v>
      </c>
      <c r="R96" s="8" t="n">
        <v>30</v>
      </c>
      <c r="S96" s="11" t="n">
        <f aca="false">W96/2</f>
        <v>6575</v>
      </c>
      <c r="T96" s="11" t="n">
        <f aca="false">X96/2</f>
        <v>12180</v>
      </c>
      <c r="U96" s="11" t="n">
        <f aca="false">Y96/2</f>
        <v>0</v>
      </c>
      <c r="V96" s="12" t="n">
        <f aca="false">SUM(S96:U96)</f>
        <v>18755</v>
      </c>
      <c r="W96" s="13" t="n">
        <v>13150</v>
      </c>
      <c r="X96" s="13" t="n">
        <v>24360</v>
      </c>
      <c r="Y96" s="13"/>
      <c r="Z96" s="12" t="n">
        <f aca="false">SUM(W96:Y96)</f>
        <v>37510</v>
      </c>
      <c r="AA96" s="13" t="n">
        <f aca="false">W96</f>
        <v>13150</v>
      </c>
      <c r="AB96" s="13" t="n">
        <f aca="false">X96</f>
        <v>24360</v>
      </c>
      <c r="AC96" s="13" t="n">
        <f aca="false">Y96</f>
        <v>0</v>
      </c>
      <c r="AD96" s="12" t="n">
        <f aca="false">SUM(AA96:AC96)</f>
        <v>37510</v>
      </c>
      <c r="AE96" s="12" t="n">
        <f aca="false">V96+Z96+AD96</f>
        <v>93775</v>
      </c>
      <c r="AF96" s="15" t="s">
        <v>259</v>
      </c>
      <c r="AG96" s="15" t="s">
        <v>58</v>
      </c>
      <c r="AH96" s="15" t="s">
        <v>260</v>
      </c>
      <c r="AI96" s="15" t="s">
        <v>60</v>
      </c>
      <c r="AJ96" s="15" t="s">
        <v>61</v>
      </c>
      <c r="AK96" s="8" t="s">
        <v>261</v>
      </c>
      <c r="AL96" s="8" t="s">
        <v>61</v>
      </c>
      <c r="AM96" s="16" t="n">
        <v>45839</v>
      </c>
      <c r="AN96" s="16" t="n">
        <v>46752</v>
      </c>
      <c r="AO96" s="17"/>
    </row>
    <row r="97" customFormat="false" ht="12.75" hidden="false" customHeight="false" outlineLevel="0" collapsed="false">
      <c r="A97" s="8" t="n">
        <v>29</v>
      </c>
      <c r="B97" s="8" t="s">
        <v>250</v>
      </c>
      <c r="C97" s="9" t="s">
        <v>251</v>
      </c>
      <c r="D97" s="8" t="s">
        <v>252</v>
      </c>
      <c r="E97" s="8" t="s">
        <v>253</v>
      </c>
      <c r="F97" s="8" t="s">
        <v>252</v>
      </c>
      <c r="G97" s="8" t="s">
        <v>331</v>
      </c>
      <c r="H97" s="8" t="s">
        <v>326</v>
      </c>
      <c r="I97" s="3"/>
      <c r="J97" s="8" t="s">
        <v>269</v>
      </c>
      <c r="K97" s="8" t="s">
        <v>327</v>
      </c>
      <c r="L97" s="8" t="s">
        <v>326</v>
      </c>
      <c r="M97" s="10" t="s">
        <v>332</v>
      </c>
      <c r="N97" s="8"/>
      <c r="O97" s="21"/>
      <c r="P97" s="8" t="s">
        <v>258</v>
      </c>
      <c r="Q97" s="8" t="n">
        <v>2</v>
      </c>
      <c r="R97" s="8" t="n">
        <v>30</v>
      </c>
      <c r="S97" s="11" t="n">
        <f aca="false">W97/2</f>
        <v>850</v>
      </c>
      <c r="T97" s="11" t="n">
        <f aca="false">X97/2</f>
        <v>1370</v>
      </c>
      <c r="U97" s="11" t="n">
        <f aca="false">Y97/2</f>
        <v>0</v>
      </c>
      <c r="V97" s="12" t="n">
        <f aca="false">SUM(S97:U97)</f>
        <v>2220</v>
      </c>
      <c r="W97" s="13" t="n">
        <v>1700</v>
      </c>
      <c r="X97" s="13" t="n">
        <v>2740</v>
      </c>
      <c r="Y97" s="13"/>
      <c r="Z97" s="12" t="n">
        <f aca="false">SUM(W97:Y97)</f>
        <v>4440</v>
      </c>
      <c r="AA97" s="13" t="n">
        <f aca="false">W97</f>
        <v>1700</v>
      </c>
      <c r="AB97" s="13" t="n">
        <f aca="false">X97</f>
        <v>2740</v>
      </c>
      <c r="AC97" s="13" t="n">
        <f aca="false">Y97</f>
        <v>0</v>
      </c>
      <c r="AD97" s="12" t="n">
        <f aca="false">SUM(AA97:AC97)</f>
        <v>4440</v>
      </c>
      <c r="AE97" s="12" t="n">
        <f aca="false">V97+Z97+AD97</f>
        <v>11100</v>
      </c>
      <c r="AF97" s="15" t="s">
        <v>259</v>
      </c>
      <c r="AG97" s="15" t="s">
        <v>58</v>
      </c>
      <c r="AH97" s="15" t="s">
        <v>260</v>
      </c>
      <c r="AI97" s="15" t="s">
        <v>60</v>
      </c>
      <c r="AJ97" s="15" t="s">
        <v>61</v>
      </c>
      <c r="AK97" s="8" t="s">
        <v>261</v>
      </c>
      <c r="AL97" s="8" t="s">
        <v>61</v>
      </c>
      <c r="AM97" s="16" t="n">
        <v>45839</v>
      </c>
      <c r="AN97" s="16" t="n">
        <v>46752</v>
      </c>
      <c r="AO97" s="17"/>
    </row>
    <row r="98" customFormat="false" ht="12.75" hidden="false" customHeight="false" outlineLevel="0" collapsed="false">
      <c r="A98" s="8" t="n">
        <v>30</v>
      </c>
      <c r="B98" s="8" t="s">
        <v>250</v>
      </c>
      <c r="C98" s="9" t="s">
        <v>251</v>
      </c>
      <c r="D98" s="8" t="s">
        <v>252</v>
      </c>
      <c r="E98" s="8" t="s">
        <v>253</v>
      </c>
      <c r="F98" s="8" t="s">
        <v>252</v>
      </c>
      <c r="G98" s="8" t="s">
        <v>333</v>
      </c>
      <c r="H98" s="8" t="s">
        <v>326</v>
      </c>
      <c r="I98" s="3"/>
      <c r="J98" s="8" t="s">
        <v>263</v>
      </c>
      <c r="K98" s="8" t="s">
        <v>327</v>
      </c>
      <c r="L98" s="8" t="s">
        <v>326</v>
      </c>
      <c r="M98" s="10" t="s">
        <v>334</v>
      </c>
      <c r="N98" s="8"/>
      <c r="O98" s="21"/>
      <c r="P98" s="8" t="s">
        <v>258</v>
      </c>
      <c r="Q98" s="8" t="n">
        <v>1</v>
      </c>
      <c r="R98" s="8" t="n">
        <v>30</v>
      </c>
      <c r="S98" s="11" t="n">
        <f aca="false">W98/2</f>
        <v>940</v>
      </c>
      <c r="T98" s="11" t="n">
        <f aca="false">X98/2</f>
        <v>1775</v>
      </c>
      <c r="U98" s="11" t="n">
        <f aca="false">Y98/2</f>
        <v>0</v>
      </c>
      <c r="V98" s="12" t="n">
        <f aca="false">SUM(S98:U98)</f>
        <v>2715</v>
      </c>
      <c r="W98" s="13" t="n">
        <v>1880</v>
      </c>
      <c r="X98" s="13" t="n">
        <v>3550</v>
      </c>
      <c r="Y98" s="13"/>
      <c r="Z98" s="12" t="n">
        <f aca="false">SUM(W98:Y98)</f>
        <v>5430</v>
      </c>
      <c r="AA98" s="13" t="n">
        <f aca="false">W98</f>
        <v>1880</v>
      </c>
      <c r="AB98" s="13" t="n">
        <f aca="false">X98</f>
        <v>3550</v>
      </c>
      <c r="AC98" s="13" t="n">
        <f aca="false">Y98</f>
        <v>0</v>
      </c>
      <c r="AD98" s="12" t="n">
        <f aca="false">SUM(AA98:AC98)</f>
        <v>5430</v>
      </c>
      <c r="AE98" s="12" t="n">
        <f aca="false">V98+Z98+AD98</f>
        <v>13575</v>
      </c>
      <c r="AF98" s="15" t="s">
        <v>259</v>
      </c>
      <c r="AG98" s="15" t="s">
        <v>58</v>
      </c>
      <c r="AH98" s="15" t="s">
        <v>260</v>
      </c>
      <c r="AI98" s="15" t="s">
        <v>60</v>
      </c>
      <c r="AJ98" s="15" t="s">
        <v>61</v>
      </c>
      <c r="AK98" s="8" t="s">
        <v>261</v>
      </c>
      <c r="AL98" s="8" t="s">
        <v>61</v>
      </c>
      <c r="AM98" s="16" t="n">
        <v>45839</v>
      </c>
      <c r="AN98" s="16" t="n">
        <v>46752</v>
      </c>
      <c r="AO98" s="17"/>
    </row>
    <row r="99" customFormat="false" ht="12.75" hidden="false" customHeight="false" outlineLevel="0" collapsed="false">
      <c r="A99" s="8" t="n">
        <v>31</v>
      </c>
      <c r="B99" s="8" t="s">
        <v>250</v>
      </c>
      <c r="C99" s="9" t="s">
        <v>251</v>
      </c>
      <c r="D99" s="8" t="s">
        <v>252</v>
      </c>
      <c r="E99" s="8" t="s">
        <v>253</v>
      </c>
      <c r="F99" s="8" t="s">
        <v>252</v>
      </c>
      <c r="G99" s="8" t="s">
        <v>335</v>
      </c>
      <c r="H99" s="8" t="s">
        <v>326</v>
      </c>
      <c r="I99" s="3"/>
      <c r="J99" s="8" t="s">
        <v>304</v>
      </c>
      <c r="K99" s="8" t="s">
        <v>327</v>
      </c>
      <c r="L99" s="8" t="s">
        <v>326</v>
      </c>
      <c r="M99" s="10" t="s">
        <v>336</v>
      </c>
      <c r="N99" s="8"/>
      <c r="O99" s="21"/>
      <c r="P99" s="8" t="s">
        <v>258</v>
      </c>
      <c r="Q99" s="8" t="n">
        <v>1</v>
      </c>
      <c r="R99" s="8" t="n">
        <v>30</v>
      </c>
      <c r="S99" s="11" t="n">
        <f aca="false">W99/2</f>
        <v>1615</v>
      </c>
      <c r="T99" s="11" t="n">
        <f aca="false">X99/2</f>
        <v>3160</v>
      </c>
      <c r="U99" s="11" t="n">
        <f aca="false">Y99/2</f>
        <v>0</v>
      </c>
      <c r="V99" s="12" t="n">
        <f aca="false">SUM(S99:U99)</f>
        <v>4775</v>
      </c>
      <c r="W99" s="13" t="n">
        <v>3230</v>
      </c>
      <c r="X99" s="13" t="n">
        <v>6320</v>
      </c>
      <c r="Y99" s="13"/>
      <c r="Z99" s="12" t="n">
        <f aca="false">SUM(W99:Y99)</f>
        <v>9550</v>
      </c>
      <c r="AA99" s="13" t="n">
        <f aca="false">W99</f>
        <v>3230</v>
      </c>
      <c r="AB99" s="13" t="n">
        <f aca="false">X99</f>
        <v>6320</v>
      </c>
      <c r="AC99" s="13" t="n">
        <f aca="false">Y99</f>
        <v>0</v>
      </c>
      <c r="AD99" s="12" t="n">
        <f aca="false">SUM(AA99:AC99)</f>
        <v>9550</v>
      </c>
      <c r="AE99" s="12" t="n">
        <f aca="false">V99+Z99+AD99</f>
        <v>23875</v>
      </c>
      <c r="AF99" s="15" t="s">
        <v>259</v>
      </c>
      <c r="AG99" s="15" t="s">
        <v>58</v>
      </c>
      <c r="AH99" s="15" t="s">
        <v>260</v>
      </c>
      <c r="AI99" s="15" t="s">
        <v>60</v>
      </c>
      <c r="AJ99" s="15" t="s">
        <v>61</v>
      </c>
      <c r="AK99" s="8" t="s">
        <v>261</v>
      </c>
      <c r="AL99" s="8" t="s">
        <v>61</v>
      </c>
      <c r="AM99" s="16" t="n">
        <v>45839</v>
      </c>
      <c r="AN99" s="16" t="n">
        <v>46752</v>
      </c>
      <c r="AO99" s="17"/>
    </row>
    <row r="100" customFormat="false" ht="12.75" hidden="false" customHeight="false" outlineLevel="0" collapsed="false">
      <c r="A100" s="8" t="n">
        <v>32</v>
      </c>
      <c r="B100" s="8" t="s">
        <v>250</v>
      </c>
      <c r="C100" s="9" t="s">
        <v>251</v>
      </c>
      <c r="D100" s="8" t="s">
        <v>252</v>
      </c>
      <c r="E100" s="8" t="s">
        <v>253</v>
      </c>
      <c r="F100" s="8" t="s">
        <v>252</v>
      </c>
      <c r="G100" s="8" t="s">
        <v>320</v>
      </c>
      <c r="H100" s="8" t="s">
        <v>326</v>
      </c>
      <c r="I100" s="3"/>
      <c r="J100" s="8"/>
      <c r="K100" s="8" t="s">
        <v>327</v>
      </c>
      <c r="L100" s="8" t="s">
        <v>326</v>
      </c>
      <c r="M100" s="10" t="s">
        <v>337</v>
      </c>
      <c r="N100" s="8"/>
      <c r="O100" s="21"/>
      <c r="P100" s="8" t="s">
        <v>258</v>
      </c>
      <c r="Q100" s="8" t="n">
        <v>1</v>
      </c>
      <c r="R100" s="8" t="n">
        <v>30</v>
      </c>
      <c r="S100" s="11" t="n">
        <f aca="false">W100/2</f>
        <v>185</v>
      </c>
      <c r="T100" s="11" t="n">
        <f aca="false">X100/2</f>
        <v>375</v>
      </c>
      <c r="U100" s="11" t="n">
        <f aca="false">Y100/2</f>
        <v>0</v>
      </c>
      <c r="V100" s="12" t="n">
        <f aca="false">SUM(S100:U100)</f>
        <v>560</v>
      </c>
      <c r="W100" s="13" t="n">
        <v>370</v>
      </c>
      <c r="X100" s="13" t="n">
        <v>750</v>
      </c>
      <c r="Y100" s="13"/>
      <c r="Z100" s="12" t="n">
        <f aca="false">SUM(W100:Y100)</f>
        <v>1120</v>
      </c>
      <c r="AA100" s="13" t="n">
        <f aca="false">W100</f>
        <v>370</v>
      </c>
      <c r="AB100" s="13" t="n">
        <f aca="false">X100</f>
        <v>750</v>
      </c>
      <c r="AC100" s="13" t="n">
        <f aca="false">Y100</f>
        <v>0</v>
      </c>
      <c r="AD100" s="12" t="n">
        <f aca="false">SUM(AA100:AC100)</f>
        <v>1120</v>
      </c>
      <c r="AE100" s="12" t="n">
        <f aca="false">V100+Z100+AD100</f>
        <v>2800</v>
      </c>
      <c r="AF100" s="15" t="s">
        <v>259</v>
      </c>
      <c r="AG100" s="15" t="s">
        <v>58</v>
      </c>
      <c r="AH100" s="15" t="s">
        <v>260</v>
      </c>
      <c r="AI100" s="15" t="s">
        <v>60</v>
      </c>
      <c r="AJ100" s="15" t="s">
        <v>61</v>
      </c>
      <c r="AK100" s="8" t="s">
        <v>261</v>
      </c>
      <c r="AL100" s="8" t="s">
        <v>61</v>
      </c>
      <c r="AM100" s="16" t="n">
        <v>45839</v>
      </c>
      <c r="AN100" s="16" t="n">
        <v>46752</v>
      </c>
      <c r="AO100" s="17"/>
    </row>
    <row r="101" customFormat="false" ht="12.75" hidden="false" customHeight="false" outlineLevel="0" collapsed="false">
      <c r="A101" s="8" t="n">
        <v>33</v>
      </c>
      <c r="B101" s="8" t="s">
        <v>250</v>
      </c>
      <c r="C101" s="9" t="s">
        <v>251</v>
      </c>
      <c r="D101" s="8" t="s">
        <v>252</v>
      </c>
      <c r="E101" s="8" t="s">
        <v>253</v>
      </c>
      <c r="F101" s="8" t="s">
        <v>252</v>
      </c>
      <c r="G101" s="8" t="s">
        <v>338</v>
      </c>
      <c r="H101" s="8" t="s">
        <v>326</v>
      </c>
      <c r="I101" s="3"/>
      <c r="J101" s="8"/>
      <c r="K101" s="8" t="s">
        <v>327</v>
      </c>
      <c r="L101" s="8" t="s">
        <v>326</v>
      </c>
      <c r="M101" s="10" t="s">
        <v>339</v>
      </c>
      <c r="N101" s="8"/>
      <c r="O101" s="21"/>
      <c r="P101" s="8" t="s">
        <v>258</v>
      </c>
      <c r="Q101" s="8" t="s">
        <v>340</v>
      </c>
      <c r="R101" s="8" t="n">
        <v>30</v>
      </c>
      <c r="S101" s="11" t="n">
        <f aca="false">W101/2</f>
        <v>50</v>
      </c>
      <c r="T101" s="11" t="n">
        <f aca="false">X101/2</f>
        <v>450</v>
      </c>
      <c r="U101" s="11" t="n">
        <f aca="false">Y101/2</f>
        <v>0</v>
      </c>
      <c r="V101" s="12" t="n">
        <f aca="false">SUM(S101:U101)</f>
        <v>500</v>
      </c>
      <c r="W101" s="13" t="n">
        <v>100</v>
      </c>
      <c r="X101" s="13" t="n">
        <v>900</v>
      </c>
      <c r="Y101" s="13"/>
      <c r="Z101" s="12" t="n">
        <f aca="false">SUM(W101:Y101)</f>
        <v>1000</v>
      </c>
      <c r="AA101" s="13" t="n">
        <f aca="false">W101</f>
        <v>100</v>
      </c>
      <c r="AB101" s="13" t="n">
        <f aca="false">X101</f>
        <v>900</v>
      </c>
      <c r="AC101" s="13" t="n">
        <f aca="false">Y101</f>
        <v>0</v>
      </c>
      <c r="AD101" s="12" t="n">
        <f aca="false">SUM(AA101:AC101)</f>
        <v>1000</v>
      </c>
      <c r="AE101" s="12" t="n">
        <f aca="false">V101+Z101+AD101</f>
        <v>2500</v>
      </c>
      <c r="AF101" s="15" t="s">
        <v>259</v>
      </c>
      <c r="AG101" s="15" t="s">
        <v>58</v>
      </c>
      <c r="AH101" s="15" t="s">
        <v>260</v>
      </c>
      <c r="AI101" s="15" t="s">
        <v>60</v>
      </c>
      <c r="AJ101" s="15" t="s">
        <v>61</v>
      </c>
      <c r="AK101" s="8" t="s">
        <v>261</v>
      </c>
      <c r="AL101" s="8" t="s">
        <v>61</v>
      </c>
      <c r="AM101" s="16" t="n">
        <v>45839</v>
      </c>
      <c r="AN101" s="16" t="n">
        <v>46752</v>
      </c>
      <c r="AO101" s="17"/>
    </row>
    <row r="102" customFormat="false" ht="12.75" hidden="false" customHeight="false" outlineLevel="0" collapsed="false">
      <c r="A102" s="8" t="n">
        <v>34</v>
      </c>
      <c r="B102" s="8" t="s">
        <v>250</v>
      </c>
      <c r="C102" s="9" t="s">
        <v>251</v>
      </c>
      <c r="D102" s="8" t="s">
        <v>252</v>
      </c>
      <c r="E102" s="8" t="s">
        <v>253</v>
      </c>
      <c r="F102" s="8" t="s">
        <v>252</v>
      </c>
      <c r="G102" s="8" t="s">
        <v>341</v>
      </c>
      <c r="H102" s="8" t="s">
        <v>342</v>
      </c>
      <c r="I102" s="3"/>
      <c r="J102" s="8" t="s">
        <v>269</v>
      </c>
      <c r="K102" s="8" t="s">
        <v>256</v>
      </c>
      <c r="L102" s="8" t="s">
        <v>342</v>
      </c>
      <c r="M102" s="10" t="s">
        <v>343</v>
      </c>
      <c r="N102" s="8"/>
      <c r="O102" s="21"/>
      <c r="P102" s="8" t="s">
        <v>258</v>
      </c>
      <c r="Q102" s="8" t="n">
        <v>1</v>
      </c>
      <c r="R102" s="8" t="n">
        <v>30</v>
      </c>
      <c r="S102" s="11" t="n">
        <f aca="false">W102/2</f>
        <v>1060</v>
      </c>
      <c r="T102" s="11" t="n">
        <f aca="false">X102/2</f>
        <v>1845</v>
      </c>
      <c r="U102" s="11" t="n">
        <f aca="false">Y102/2</f>
        <v>0</v>
      </c>
      <c r="V102" s="12" t="n">
        <f aca="false">SUM(S102:U102)</f>
        <v>2905</v>
      </c>
      <c r="W102" s="13" t="n">
        <v>2120</v>
      </c>
      <c r="X102" s="13" t="n">
        <v>3690</v>
      </c>
      <c r="Y102" s="13"/>
      <c r="Z102" s="12" t="n">
        <f aca="false">SUM(W102:Y102)</f>
        <v>5810</v>
      </c>
      <c r="AA102" s="13" t="n">
        <f aca="false">W102</f>
        <v>2120</v>
      </c>
      <c r="AB102" s="13" t="n">
        <f aca="false">X102</f>
        <v>3690</v>
      </c>
      <c r="AC102" s="13" t="n">
        <f aca="false">Y102</f>
        <v>0</v>
      </c>
      <c r="AD102" s="12" t="n">
        <f aca="false">SUM(AA102:AC102)</f>
        <v>5810</v>
      </c>
      <c r="AE102" s="12" t="n">
        <f aca="false">V102+Z102+AD102</f>
        <v>14525</v>
      </c>
      <c r="AF102" s="15" t="s">
        <v>259</v>
      </c>
      <c r="AG102" s="15" t="s">
        <v>58</v>
      </c>
      <c r="AH102" s="15" t="s">
        <v>260</v>
      </c>
      <c r="AI102" s="15" t="s">
        <v>60</v>
      </c>
      <c r="AJ102" s="15" t="s">
        <v>61</v>
      </c>
      <c r="AK102" s="8" t="s">
        <v>261</v>
      </c>
      <c r="AL102" s="8" t="s">
        <v>61</v>
      </c>
      <c r="AM102" s="16" t="n">
        <v>45839</v>
      </c>
      <c r="AN102" s="16" t="n">
        <v>46752</v>
      </c>
      <c r="AO102" s="17"/>
    </row>
    <row r="103" customFormat="false" ht="12.75" hidden="false" customHeight="false" outlineLevel="0" collapsed="false">
      <c r="A103" s="8" t="n">
        <v>35</v>
      </c>
      <c r="B103" s="8" t="s">
        <v>250</v>
      </c>
      <c r="C103" s="9" t="s">
        <v>251</v>
      </c>
      <c r="D103" s="8" t="s">
        <v>252</v>
      </c>
      <c r="E103" s="8" t="s">
        <v>253</v>
      </c>
      <c r="F103" s="8" t="s">
        <v>252</v>
      </c>
      <c r="G103" s="8" t="s">
        <v>344</v>
      </c>
      <c r="H103" s="8" t="s">
        <v>342</v>
      </c>
      <c r="I103" s="3"/>
      <c r="J103" s="8" t="s">
        <v>263</v>
      </c>
      <c r="K103" s="8" t="s">
        <v>256</v>
      </c>
      <c r="L103" s="8" t="s">
        <v>342</v>
      </c>
      <c r="M103" s="10" t="s">
        <v>345</v>
      </c>
      <c r="N103" s="8"/>
      <c r="O103" s="21"/>
      <c r="P103" s="8" t="s">
        <v>258</v>
      </c>
      <c r="Q103" s="8" t="n">
        <v>1</v>
      </c>
      <c r="R103" s="8" t="n">
        <v>30</v>
      </c>
      <c r="S103" s="11" t="n">
        <f aca="false">W103/2</f>
        <v>2100</v>
      </c>
      <c r="T103" s="11" t="n">
        <f aca="false">X103/2</f>
        <v>3950</v>
      </c>
      <c r="U103" s="11" t="n">
        <f aca="false">Y103/2</f>
        <v>0</v>
      </c>
      <c r="V103" s="12" t="n">
        <f aca="false">SUM(S103:U103)</f>
        <v>6050</v>
      </c>
      <c r="W103" s="13" t="n">
        <v>4200</v>
      </c>
      <c r="X103" s="13" t="n">
        <v>7900</v>
      </c>
      <c r="Y103" s="13"/>
      <c r="Z103" s="12" t="n">
        <f aca="false">SUM(W103:Y103)</f>
        <v>12100</v>
      </c>
      <c r="AA103" s="13" t="n">
        <f aca="false">W103</f>
        <v>4200</v>
      </c>
      <c r="AB103" s="13" t="n">
        <f aca="false">X103</f>
        <v>7900</v>
      </c>
      <c r="AC103" s="13" t="n">
        <f aca="false">Y103</f>
        <v>0</v>
      </c>
      <c r="AD103" s="12" t="n">
        <f aca="false">SUM(AA103:AC103)</f>
        <v>12100</v>
      </c>
      <c r="AE103" s="12" t="n">
        <f aca="false">V103+Z103+AD103</f>
        <v>30250</v>
      </c>
      <c r="AF103" s="15" t="s">
        <v>259</v>
      </c>
      <c r="AG103" s="15" t="s">
        <v>58</v>
      </c>
      <c r="AH103" s="15" t="s">
        <v>260</v>
      </c>
      <c r="AI103" s="15" t="s">
        <v>60</v>
      </c>
      <c r="AJ103" s="15" t="s">
        <v>61</v>
      </c>
      <c r="AK103" s="8" t="s">
        <v>261</v>
      </c>
      <c r="AL103" s="8" t="s">
        <v>61</v>
      </c>
      <c r="AM103" s="16" t="n">
        <v>45839</v>
      </c>
      <c r="AN103" s="16" t="n">
        <v>46752</v>
      </c>
      <c r="AO103" s="17"/>
    </row>
    <row r="104" customFormat="false" ht="12.75" hidden="false" customHeight="false" outlineLevel="0" collapsed="false">
      <c r="A104" s="8" t="n">
        <v>36</v>
      </c>
      <c r="B104" s="8" t="s">
        <v>250</v>
      </c>
      <c r="C104" s="9" t="s">
        <v>251</v>
      </c>
      <c r="D104" s="8" t="s">
        <v>252</v>
      </c>
      <c r="E104" s="8" t="s">
        <v>253</v>
      </c>
      <c r="F104" s="8" t="s">
        <v>252</v>
      </c>
      <c r="G104" s="8" t="s">
        <v>50</v>
      </c>
      <c r="H104" s="8" t="s">
        <v>346</v>
      </c>
      <c r="I104" s="3"/>
      <c r="J104" s="8" t="s">
        <v>269</v>
      </c>
      <c r="K104" s="8" t="s">
        <v>256</v>
      </c>
      <c r="L104" s="8" t="s">
        <v>342</v>
      </c>
      <c r="M104" s="10" t="s">
        <v>347</v>
      </c>
      <c r="N104" s="8"/>
      <c r="O104" s="21"/>
      <c r="P104" s="8" t="s">
        <v>258</v>
      </c>
      <c r="Q104" s="8" t="n">
        <v>1</v>
      </c>
      <c r="R104" s="8" t="n">
        <v>30</v>
      </c>
      <c r="S104" s="11" t="n">
        <f aca="false">W104/2</f>
        <v>165</v>
      </c>
      <c r="T104" s="11" t="n">
        <f aca="false">X104/2</f>
        <v>280</v>
      </c>
      <c r="U104" s="11" t="n">
        <f aca="false">Y104/2</f>
        <v>0</v>
      </c>
      <c r="V104" s="12" t="n">
        <f aca="false">SUM(S104:U104)</f>
        <v>445</v>
      </c>
      <c r="W104" s="13" t="n">
        <v>330</v>
      </c>
      <c r="X104" s="13" t="n">
        <v>560</v>
      </c>
      <c r="Y104" s="13"/>
      <c r="Z104" s="12" t="n">
        <f aca="false">SUM(W104:Y104)</f>
        <v>890</v>
      </c>
      <c r="AA104" s="13" t="n">
        <f aca="false">W104</f>
        <v>330</v>
      </c>
      <c r="AB104" s="13" t="n">
        <f aca="false">X104</f>
        <v>560</v>
      </c>
      <c r="AC104" s="13" t="n">
        <f aca="false">Y104</f>
        <v>0</v>
      </c>
      <c r="AD104" s="12" t="n">
        <f aca="false">SUM(AA104:AC104)</f>
        <v>890</v>
      </c>
      <c r="AE104" s="12" t="n">
        <f aca="false">V104+Z104+AD104</f>
        <v>2225</v>
      </c>
      <c r="AF104" s="15" t="s">
        <v>259</v>
      </c>
      <c r="AG104" s="15" t="s">
        <v>58</v>
      </c>
      <c r="AH104" s="15" t="s">
        <v>260</v>
      </c>
      <c r="AI104" s="15" t="s">
        <v>60</v>
      </c>
      <c r="AJ104" s="15" t="s">
        <v>61</v>
      </c>
      <c r="AK104" s="8" t="s">
        <v>261</v>
      </c>
      <c r="AL104" s="8" t="s">
        <v>61</v>
      </c>
      <c r="AM104" s="16" t="n">
        <v>45839</v>
      </c>
      <c r="AN104" s="16" t="n">
        <v>46752</v>
      </c>
      <c r="AO104" s="17"/>
    </row>
    <row r="105" customFormat="false" ht="12.75" hidden="false" customHeight="false" outlineLevel="0" collapsed="false">
      <c r="A105" s="8" t="n">
        <v>37</v>
      </c>
      <c r="B105" s="8" t="s">
        <v>250</v>
      </c>
      <c r="C105" s="9" t="s">
        <v>251</v>
      </c>
      <c r="D105" s="8" t="s">
        <v>252</v>
      </c>
      <c r="E105" s="8" t="s">
        <v>253</v>
      </c>
      <c r="F105" s="8" t="s">
        <v>252</v>
      </c>
      <c r="G105" s="8" t="s">
        <v>348</v>
      </c>
      <c r="H105" s="8" t="s">
        <v>342</v>
      </c>
      <c r="I105" s="3"/>
      <c r="J105" s="8"/>
      <c r="K105" s="8" t="s">
        <v>256</v>
      </c>
      <c r="L105" s="8" t="s">
        <v>342</v>
      </c>
      <c r="M105" s="10" t="s">
        <v>349</v>
      </c>
      <c r="N105" s="8"/>
      <c r="O105" s="21"/>
      <c r="P105" s="8" t="s">
        <v>258</v>
      </c>
      <c r="Q105" s="8" t="s">
        <v>263</v>
      </c>
      <c r="R105" s="8" t="n">
        <v>30</v>
      </c>
      <c r="S105" s="11" t="n">
        <f aca="false">W105/2</f>
        <v>500</v>
      </c>
      <c r="T105" s="11" t="n">
        <f aca="false">X105/2</f>
        <v>1500</v>
      </c>
      <c r="U105" s="11" t="n">
        <f aca="false">Y105/2</f>
        <v>0</v>
      </c>
      <c r="V105" s="12" t="n">
        <f aca="false">SUM(S105:U105)</f>
        <v>2000</v>
      </c>
      <c r="W105" s="13" t="n">
        <v>1000</v>
      </c>
      <c r="X105" s="13" t="n">
        <v>3000</v>
      </c>
      <c r="Y105" s="13"/>
      <c r="Z105" s="12" t="n">
        <f aca="false">SUM(W105:Y105)</f>
        <v>4000</v>
      </c>
      <c r="AA105" s="13" t="n">
        <f aca="false">W105</f>
        <v>1000</v>
      </c>
      <c r="AB105" s="13" t="n">
        <f aca="false">X105</f>
        <v>3000</v>
      </c>
      <c r="AC105" s="13" t="n">
        <f aca="false">Y105</f>
        <v>0</v>
      </c>
      <c r="AD105" s="12" t="n">
        <f aca="false">SUM(AA105:AC105)</f>
        <v>4000</v>
      </c>
      <c r="AE105" s="12" t="n">
        <f aca="false">V105+Z105+AD105</f>
        <v>10000</v>
      </c>
      <c r="AF105" s="15" t="s">
        <v>259</v>
      </c>
      <c r="AG105" s="15" t="s">
        <v>58</v>
      </c>
      <c r="AH105" s="15" t="s">
        <v>260</v>
      </c>
      <c r="AI105" s="15" t="s">
        <v>60</v>
      </c>
      <c r="AJ105" s="15" t="s">
        <v>61</v>
      </c>
      <c r="AK105" s="8" t="s">
        <v>261</v>
      </c>
      <c r="AL105" s="8" t="s">
        <v>61</v>
      </c>
      <c r="AM105" s="16" t="n">
        <v>45839</v>
      </c>
      <c r="AN105" s="16" t="n">
        <v>46752</v>
      </c>
      <c r="AO105" s="17"/>
    </row>
    <row r="106" customFormat="false" ht="12.75" hidden="false" customHeight="false" outlineLevel="0" collapsed="false">
      <c r="A106" s="8" t="n">
        <v>38</v>
      </c>
      <c r="B106" s="8" t="s">
        <v>250</v>
      </c>
      <c r="C106" s="9" t="s">
        <v>251</v>
      </c>
      <c r="D106" s="8" t="s">
        <v>252</v>
      </c>
      <c r="E106" s="8" t="s">
        <v>253</v>
      </c>
      <c r="F106" s="8" t="s">
        <v>252</v>
      </c>
      <c r="G106" s="8" t="s">
        <v>350</v>
      </c>
      <c r="H106" s="8" t="s">
        <v>351</v>
      </c>
      <c r="I106" s="3"/>
      <c r="J106" s="8"/>
      <c r="K106" s="8" t="s">
        <v>279</v>
      </c>
      <c r="L106" s="8" t="s">
        <v>351</v>
      </c>
      <c r="M106" s="10" t="s">
        <v>352</v>
      </c>
      <c r="N106" s="8"/>
      <c r="O106" s="21"/>
      <c r="P106" s="8" t="s">
        <v>258</v>
      </c>
      <c r="Q106" s="8" t="n">
        <v>1</v>
      </c>
      <c r="R106" s="8" t="n">
        <v>30</v>
      </c>
      <c r="S106" s="11" t="n">
        <f aca="false">W106/2</f>
        <v>480</v>
      </c>
      <c r="T106" s="11" t="n">
        <f aca="false">X106/2</f>
        <v>1050</v>
      </c>
      <c r="U106" s="11" t="n">
        <f aca="false">Y106/2</f>
        <v>0</v>
      </c>
      <c r="V106" s="12" t="n">
        <f aca="false">SUM(S106:U106)</f>
        <v>1530</v>
      </c>
      <c r="W106" s="13" t="n">
        <v>960</v>
      </c>
      <c r="X106" s="13" t="n">
        <v>2100</v>
      </c>
      <c r="Y106" s="13"/>
      <c r="Z106" s="12" t="n">
        <f aca="false">SUM(W106:Y106)</f>
        <v>3060</v>
      </c>
      <c r="AA106" s="13" t="n">
        <f aca="false">W106</f>
        <v>960</v>
      </c>
      <c r="AB106" s="13" t="n">
        <f aca="false">X106</f>
        <v>2100</v>
      </c>
      <c r="AC106" s="13" t="n">
        <f aca="false">Y106</f>
        <v>0</v>
      </c>
      <c r="AD106" s="12" t="n">
        <f aca="false">SUM(AA106:AC106)</f>
        <v>3060</v>
      </c>
      <c r="AE106" s="12" t="n">
        <f aca="false">V106+Z106+AD106</f>
        <v>7650</v>
      </c>
      <c r="AF106" s="15" t="s">
        <v>259</v>
      </c>
      <c r="AG106" s="15" t="s">
        <v>58</v>
      </c>
      <c r="AH106" s="15" t="s">
        <v>260</v>
      </c>
      <c r="AI106" s="15" t="s">
        <v>60</v>
      </c>
      <c r="AJ106" s="15" t="s">
        <v>61</v>
      </c>
      <c r="AK106" s="8" t="s">
        <v>261</v>
      </c>
      <c r="AL106" s="8" t="s">
        <v>61</v>
      </c>
      <c r="AM106" s="16" t="n">
        <v>45839</v>
      </c>
      <c r="AN106" s="16" t="n">
        <v>46752</v>
      </c>
      <c r="AO106" s="17"/>
    </row>
    <row r="107" customFormat="false" ht="12.75" hidden="false" customHeight="false" outlineLevel="0" collapsed="false">
      <c r="A107" s="8" t="n">
        <v>39</v>
      </c>
      <c r="B107" s="8" t="s">
        <v>250</v>
      </c>
      <c r="C107" s="9" t="s">
        <v>251</v>
      </c>
      <c r="D107" s="8" t="s">
        <v>252</v>
      </c>
      <c r="E107" s="8" t="s">
        <v>253</v>
      </c>
      <c r="F107" s="8" t="s">
        <v>252</v>
      </c>
      <c r="G107" s="8" t="s">
        <v>353</v>
      </c>
      <c r="H107" s="8" t="s">
        <v>351</v>
      </c>
      <c r="I107" s="3"/>
      <c r="J107" s="8" t="s">
        <v>269</v>
      </c>
      <c r="K107" s="8" t="s">
        <v>279</v>
      </c>
      <c r="L107" s="8" t="s">
        <v>351</v>
      </c>
      <c r="M107" s="10" t="s">
        <v>354</v>
      </c>
      <c r="N107" s="8"/>
      <c r="O107" s="21"/>
      <c r="P107" s="8" t="s">
        <v>258</v>
      </c>
      <c r="Q107" s="8" t="n">
        <v>1</v>
      </c>
      <c r="R107" s="8" t="n">
        <v>30</v>
      </c>
      <c r="S107" s="11" t="n">
        <f aca="false">W107/2</f>
        <v>500</v>
      </c>
      <c r="T107" s="11" t="n">
        <f aca="false">X107/2</f>
        <v>1005</v>
      </c>
      <c r="U107" s="11" t="n">
        <f aca="false">Y107/2</f>
        <v>0</v>
      </c>
      <c r="V107" s="12" t="n">
        <f aca="false">SUM(S107:U107)</f>
        <v>1505</v>
      </c>
      <c r="W107" s="13" t="n">
        <v>1000</v>
      </c>
      <c r="X107" s="13" t="n">
        <v>2010</v>
      </c>
      <c r="Y107" s="13"/>
      <c r="Z107" s="12" t="n">
        <f aca="false">SUM(W107:Y107)</f>
        <v>3010</v>
      </c>
      <c r="AA107" s="13" t="n">
        <f aca="false">W107</f>
        <v>1000</v>
      </c>
      <c r="AB107" s="13" t="n">
        <f aca="false">X107</f>
        <v>2010</v>
      </c>
      <c r="AC107" s="13" t="n">
        <f aca="false">Y107</f>
        <v>0</v>
      </c>
      <c r="AD107" s="12" t="n">
        <f aca="false">SUM(AA107:AC107)</f>
        <v>3010</v>
      </c>
      <c r="AE107" s="12" t="n">
        <f aca="false">V107+Z107+AD107</f>
        <v>7525</v>
      </c>
      <c r="AF107" s="15" t="s">
        <v>259</v>
      </c>
      <c r="AG107" s="15" t="s">
        <v>58</v>
      </c>
      <c r="AH107" s="15" t="s">
        <v>260</v>
      </c>
      <c r="AI107" s="15" t="s">
        <v>60</v>
      </c>
      <c r="AJ107" s="15" t="s">
        <v>61</v>
      </c>
      <c r="AK107" s="8" t="s">
        <v>261</v>
      </c>
      <c r="AL107" s="8" t="s">
        <v>61</v>
      </c>
      <c r="AM107" s="16" t="n">
        <v>45839</v>
      </c>
      <c r="AN107" s="16" t="n">
        <v>46752</v>
      </c>
      <c r="AO107" s="17"/>
    </row>
    <row r="108" customFormat="false" ht="12.75" hidden="false" customHeight="false" outlineLevel="0" collapsed="false">
      <c r="A108" s="8" t="n">
        <v>40</v>
      </c>
      <c r="B108" s="8" t="s">
        <v>250</v>
      </c>
      <c r="C108" s="9" t="s">
        <v>251</v>
      </c>
      <c r="D108" s="8" t="s">
        <v>252</v>
      </c>
      <c r="E108" s="8" t="s">
        <v>253</v>
      </c>
      <c r="F108" s="8" t="s">
        <v>252</v>
      </c>
      <c r="G108" s="8" t="s">
        <v>355</v>
      </c>
      <c r="H108" s="8" t="s">
        <v>351</v>
      </c>
      <c r="I108" s="3"/>
      <c r="J108" s="8" t="s">
        <v>266</v>
      </c>
      <c r="K108" s="8" t="s">
        <v>279</v>
      </c>
      <c r="L108" s="8" t="s">
        <v>351</v>
      </c>
      <c r="M108" s="10" t="s">
        <v>356</v>
      </c>
      <c r="N108" s="8"/>
      <c r="O108" s="21"/>
      <c r="P108" s="8" t="s">
        <v>258</v>
      </c>
      <c r="Q108" s="8" t="n">
        <v>1</v>
      </c>
      <c r="R108" s="8" t="n">
        <v>30</v>
      </c>
      <c r="S108" s="11" t="n">
        <f aca="false">W108/2</f>
        <v>935</v>
      </c>
      <c r="T108" s="11" t="n">
        <f aca="false">X108/2</f>
        <v>2015</v>
      </c>
      <c r="U108" s="11" t="n">
        <f aca="false">Y108/2</f>
        <v>0</v>
      </c>
      <c r="V108" s="12" t="n">
        <f aca="false">SUM(S108:U108)</f>
        <v>2950</v>
      </c>
      <c r="W108" s="13" t="n">
        <v>1870</v>
      </c>
      <c r="X108" s="13" t="n">
        <v>4030</v>
      </c>
      <c r="Y108" s="13"/>
      <c r="Z108" s="12" t="n">
        <f aca="false">SUM(W108:Y108)</f>
        <v>5900</v>
      </c>
      <c r="AA108" s="13" t="n">
        <f aca="false">W108</f>
        <v>1870</v>
      </c>
      <c r="AB108" s="13" t="n">
        <f aca="false">X108</f>
        <v>4030</v>
      </c>
      <c r="AC108" s="13" t="n">
        <f aca="false">Y108</f>
        <v>0</v>
      </c>
      <c r="AD108" s="12" t="n">
        <f aca="false">SUM(AA108:AC108)</f>
        <v>5900</v>
      </c>
      <c r="AE108" s="12" t="n">
        <f aca="false">V108+Z108+AD108</f>
        <v>14750</v>
      </c>
      <c r="AF108" s="15" t="s">
        <v>259</v>
      </c>
      <c r="AG108" s="15" t="s">
        <v>58</v>
      </c>
      <c r="AH108" s="15" t="s">
        <v>260</v>
      </c>
      <c r="AI108" s="15" t="s">
        <v>60</v>
      </c>
      <c r="AJ108" s="15" t="s">
        <v>61</v>
      </c>
      <c r="AK108" s="8" t="s">
        <v>261</v>
      </c>
      <c r="AL108" s="8" t="s">
        <v>61</v>
      </c>
      <c r="AM108" s="16" t="n">
        <v>45839</v>
      </c>
      <c r="AN108" s="16" t="n">
        <v>46752</v>
      </c>
      <c r="AO108" s="17"/>
    </row>
    <row r="109" customFormat="false" ht="13.5" hidden="false" customHeight="false" outlineLevel="0" collapsed="false">
      <c r="A109" s="8" t="n">
        <v>41</v>
      </c>
      <c r="B109" s="8" t="s">
        <v>250</v>
      </c>
      <c r="C109" s="9" t="s">
        <v>251</v>
      </c>
      <c r="D109" s="8" t="s">
        <v>252</v>
      </c>
      <c r="E109" s="8" t="s">
        <v>253</v>
      </c>
      <c r="F109" s="8" t="s">
        <v>252</v>
      </c>
      <c r="G109" s="8" t="s">
        <v>320</v>
      </c>
      <c r="H109" s="8" t="s">
        <v>351</v>
      </c>
      <c r="I109" s="3" t="s">
        <v>357</v>
      </c>
      <c r="J109" s="8"/>
      <c r="K109" s="8" t="s">
        <v>279</v>
      </c>
      <c r="L109" s="8" t="s">
        <v>351</v>
      </c>
      <c r="M109" s="10" t="s">
        <v>358</v>
      </c>
      <c r="N109" s="8"/>
      <c r="O109" s="21"/>
      <c r="P109" s="8" t="s">
        <v>258</v>
      </c>
      <c r="Q109" s="8" t="n">
        <v>11</v>
      </c>
      <c r="R109" s="8" t="n">
        <v>30</v>
      </c>
      <c r="S109" s="11" t="n">
        <f aca="false">W109/2</f>
        <v>30</v>
      </c>
      <c r="T109" s="11" t="n">
        <f aca="false">X109/2</f>
        <v>5</v>
      </c>
      <c r="U109" s="11" t="n">
        <f aca="false">Y109/2</f>
        <v>0</v>
      </c>
      <c r="V109" s="12" t="n">
        <f aca="false">SUM(S109:U109)</f>
        <v>35</v>
      </c>
      <c r="W109" s="13" t="n">
        <v>60</v>
      </c>
      <c r="X109" s="13" t="n">
        <v>10</v>
      </c>
      <c r="Y109" s="13"/>
      <c r="Z109" s="12" t="n">
        <f aca="false">SUM(W109:Y109)</f>
        <v>70</v>
      </c>
      <c r="AA109" s="13" t="n">
        <f aca="false">W109</f>
        <v>60</v>
      </c>
      <c r="AB109" s="13" t="n">
        <f aca="false">X109</f>
        <v>10</v>
      </c>
      <c r="AC109" s="13" t="n">
        <f aca="false">Y109</f>
        <v>0</v>
      </c>
      <c r="AD109" s="12" t="n">
        <f aca="false">SUM(AA109:AC109)</f>
        <v>70</v>
      </c>
      <c r="AE109" s="12" t="n">
        <f aca="false">V109+Z109+AD109</f>
        <v>175</v>
      </c>
      <c r="AF109" s="15" t="s">
        <v>259</v>
      </c>
      <c r="AG109" s="15" t="s">
        <v>58</v>
      </c>
      <c r="AH109" s="15" t="s">
        <v>260</v>
      </c>
      <c r="AI109" s="15" t="s">
        <v>60</v>
      </c>
      <c r="AJ109" s="15" t="s">
        <v>61</v>
      </c>
      <c r="AK109" s="8" t="s">
        <v>261</v>
      </c>
      <c r="AL109" s="8" t="s">
        <v>61</v>
      </c>
      <c r="AM109" s="16" t="n">
        <v>45839</v>
      </c>
      <c r="AN109" s="16" t="n">
        <v>46752</v>
      </c>
      <c r="AO109" s="17"/>
    </row>
    <row r="110" customFormat="false" ht="13.5" hidden="false" customHeight="false" outlineLevel="0" collapsed="false">
      <c r="A110" s="8" t="n">
        <v>42</v>
      </c>
      <c r="B110" s="8" t="s">
        <v>250</v>
      </c>
      <c r="C110" s="9" t="s">
        <v>251</v>
      </c>
      <c r="D110" s="8" t="s">
        <v>252</v>
      </c>
      <c r="E110" s="8" t="s">
        <v>253</v>
      </c>
      <c r="F110" s="8" t="s">
        <v>252</v>
      </c>
      <c r="G110" s="8" t="s">
        <v>359</v>
      </c>
      <c r="H110" s="8" t="s">
        <v>360</v>
      </c>
      <c r="I110" s="3" t="s">
        <v>272</v>
      </c>
      <c r="J110" s="8" t="s">
        <v>304</v>
      </c>
      <c r="K110" s="8" t="s">
        <v>287</v>
      </c>
      <c r="L110" s="8" t="s">
        <v>360</v>
      </c>
      <c r="M110" s="10" t="s">
        <v>361</v>
      </c>
      <c r="N110" s="8"/>
      <c r="O110" s="21"/>
      <c r="P110" s="8" t="s">
        <v>258</v>
      </c>
      <c r="Q110" s="8" t="n">
        <v>1</v>
      </c>
      <c r="R110" s="8" t="n">
        <v>30</v>
      </c>
      <c r="S110" s="11" t="n">
        <f aca="false">W110/2</f>
        <v>1920</v>
      </c>
      <c r="T110" s="11" t="n">
        <f aca="false">X110/2</f>
        <v>3755</v>
      </c>
      <c r="U110" s="11" t="n">
        <f aca="false">Y110/2</f>
        <v>0</v>
      </c>
      <c r="V110" s="12" t="n">
        <f aca="false">SUM(S110:U110)</f>
        <v>5675</v>
      </c>
      <c r="W110" s="13" t="n">
        <v>3840</v>
      </c>
      <c r="X110" s="13" t="n">
        <v>7510</v>
      </c>
      <c r="Y110" s="13"/>
      <c r="Z110" s="12" t="n">
        <f aca="false">SUM(W110:Y110)</f>
        <v>11350</v>
      </c>
      <c r="AA110" s="13" t="n">
        <f aca="false">W110</f>
        <v>3840</v>
      </c>
      <c r="AB110" s="13" t="n">
        <f aca="false">X110</f>
        <v>7510</v>
      </c>
      <c r="AC110" s="13" t="n">
        <f aca="false">Y110</f>
        <v>0</v>
      </c>
      <c r="AD110" s="12" t="n">
        <f aca="false">SUM(AA110:AC110)</f>
        <v>11350</v>
      </c>
      <c r="AE110" s="12" t="n">
        <f aca="false">V110+Z110+AD110</f>
        <v>28375</v>
      </c>
      <c r="AF110" s="15" t="s">
        <v>259</v>
      </c>
      <c r="AG110" s="15" t="s">
        <v>58</v>
      </c>
      <c r="AH110" s="15" t="s">
        <v>260</v>
      </c>
      <c r="AI110" s="15" t="s">
        <v>60</v>
      </c>
      <c r="AJ110" s="15" t="s">
        <v>61</v>
      </c>
      <c r="AK110" s="8" t="s">
        <v>261</v>
      </c>
      <c r="AL110" s="8" t="s">
        <v>61</v>
      </c>
      <c r="AM110" s="16" t="n">
        <v>45839</v>
      </c>
      <c r="AN110" s="16" t="n">
        <v>46752</v>
      </c>
      <c r="AO110" s="17"/>
    </row>
    <row r="111" customFormat="false" ht="13.5" hidden="false" customHeight="false" outlineLevel="0" collapsed="false">
      <c r="A111" s="8" t="n">
        <v>43</v>
      </c>
      <c r="B111" s="8" t="s">
        <v>250</v>
      </c>
      <c r="C111" s="9" t="s">
        <v>251</v>
      </c>
      <c r="D111" s="8" t="s">
        <v>252</v>
      </c>
      <c r="E111" s="8" t="s">
        <v>253</v>
      </c>
      <c r="F111" s="8" t="s">
        <v>252</v>
      </c>
      <c r="G111" s="8" t="s">
        <v>362</v>
      </c>
      <c r="H111" s="8" t="s">
        <v>360</v>
      </c>
      <c r="I111" s="3" t="s">
        <v>363</v>
      </c>
      <c r="J111" s="8" t="s">
        <v>266</v>
      </c>
      <c r="K111" s="8" t="s">
        <v>287</v>
      </c>
      <c r="L111" s="8" t="s">
        <v>360</v>
      </c>
      <c r="M111" s="10" t="s">
        <v>364</v>
      </c>
      <c r="N111" s="8"/>
      <c r="O111" s="21"/>
      <c r="P111" s="8" t="s">
        <v>258</v>
      </c>
      <c r="Q111" s="8" t="n">
        <v>1</v>
      </c>
      <c r="R111" s="8" t="n">
        <v>30</v>
      </c>
      <c r="S111" s="11" t="n">
        <f aca="false">W111/2</f>
        <v>2600</v>
      </c>
      <c r="T111" s="11" t="n">
        <f aca="false">X111/2</f>
        <v>4825</v>
      </c>
      <c r="U111" s="11" t="n">
        <f aca="false">Y111/2</f>
        <v>0</v>
      </c>
      <c r="V111" s="12" t="n">
        <f aca="false">SUM(S111:U111)</f>
        <v>7425</v>
      </c>
      <c r="W111" s="13" t="n">
        <v>5200</v>
      </c>
      <c r="X111" s="13" t="n">
        <v>9650</v>
      </c>
      <c r="Y111" s="13"/>
      <c r="Z111" s="12" t="n">
        <f aca="false">SUM(W111:Y111)</f>
        <v>14850</v>
      </c>
      <c r="AA111" s="13" t="n">
        <f aca="false">W111</f>
        <v>5200</v>
      </c>
      <c r="AB111" s="13" t="n">
        <f aca="false">X111</f>
        <v>9650</v>
      </c>
      <c r="AC111" s="13" t="n">
        <f aca="false">Y111</f>
        <v>0</v>
      </c>
      <c r="AD111" s="12" t="n">
        <f aca="false">SUM(AA111:AC111)</f>
        <v>14850</v>
      </c>
      <c r="AE111" s="12" t="n">
        <f aca="false">V111+Z111+AD111</f>
        <v>37125</v>
      </c>
      <c r="AF111" s="15" t="s">
        <v>259</v>
      </c>
      <c r="AG111" s="15" t="s">
        <v>58</v>
      </c>
      <c r="AH111" s="15" t="s">
        <v>260</v>
      </c>
      <c r="AI111" s="15" t="s">
        <v>60</v>
      </c>
      <c r="AJ111" s="15" t="s">
        <v>61</v>
      </c>
      <c r="AK111" s="8" t="s">
        <v>261</v>
      </c>
      <c r="AL111" s="8" t="s">
        <v>61</v>
      </c>
      <c r="AM111" s="16" t="n">
        <v>45839</v>
      </c>
      <c r="AN111" s="16" t="n">
        <v>46752</v>
      </c>
      <c r="AO111" s="17"/>
    </row>
    <row r="112" customFormat="false" ht="13.5" hidden="false" customHeight="false" outlineLevel="0" collapsed="false">
      <c r="A112" s="8" t="n">
        <v>44</v>
      </c>
      <c r="B112" s="8" t="s">
        <v>250</v>
      </c>
      <c r="C112" s="9" t="s">
        <v>251</v>
      </c>
      <c r="D112" s="8" t="s">
        <v>252</v>
      </c>
      <c r="E112" s="8" t="s">
        <v>253</v>
      </c>
      <c r="F112" s="8" t="s">
        <v>252</v>
      </c>
      <c r="G112" s="8" t="s">
        <v>365</v>
      </c>
      <c r="H112" s="8" t="s">
        <v>360</v>
      </c>
      <c r="I112" s="3" t="s">
        <v>366</v>
      </c>
      <c r="J112" s="8"/>
      <c r="K112" s="8" t="s">
        <v>287</v>
      </c>
      <c r="L112" s="8" t="s">
        <v>360</v>
      </c>
      <c r="M112" s="10" t="s">
        <v>367</v>
      </c>
      <c r="N112" s="8"/>
      <c r="O112" s="21"/>
      <c r="P112" s="8" t="s">
        <v>258</v>
      </c>
      <c r="Q112" s="8" t="n">
        <v>2</v>
      </c>
      <c r="R112" s="8" t="n">
        <v>30</v>
      </c>
      <c r="S112" s="11" t="n">
        <f aca="false">W112/2</f>
        <v>3135</v>
      </c>
      <c r="T112" s="11" t="n">
        <f aca="false">X112/2</f>
        <v>5155</v>
      </c>
      <c r="U112" s="11" t="n">
        <f aca="false">Y112/2</f>
        <v>0</v>
      </c>
      <c r="V112" s="12" t="n">
        <f aca="false">SUM(S112:U112)</f>
        <v>8290</v>
      </c>
      <c r="W112" s="13" t="n">
        <v>6270</v>
      </c>
      <c r="X112" s="13" t="n">
        <v>10310</v>
      </c>
      <c r="Y112" s="13"/>
      <c r="Z112" s="12" t="n">
        <f aca="false">SUM(W112:Y112)</f>
        <v>16580</v>
      </c>
      <c r="AA112" s="13" t="n">
        <f aca="false">W112</f>
        <v>6270</v>
      </c>
      <c r="AB112" s="13" t="n">
        <f aca="false">X112</f>
        <v>10310</v>
      </c>
      <c r="AC112" s="13" t="n">
        <f aca="false">Y112</f>
        <v>0</v>
      </c>
      <c r="AD112" s="12" t="n">
        <f aca="false">SUM(AA112:AC112)</f>
        <v>16580</v>
      </c>
      <c r="AE112" s="12" t="n">
        <f aca="false">V112+Z112+AD112</f>
        <v>41450</v>
      </c>
      <c r="AF112" s="15" t="s">
        <v>259</v>
      </c>
      <c r="AG112" s="15" t="s">
        <v>58</v>
      </c>
      <c r="AH112" s="15" t="s">
        <v>260</v>
      </c>
      <c r="AI112" s="15" t="s">
        <v>60</v>
      </c>
      <c r="AJ112" s="15" t="s">
        <v>61</v>
      </c>
      <c r="AK112" s="8" t="s">
        <v>261</v>
      </c>
      <c r="AL112" s="8" t="s">
        <v>61</v>
      </c>
      <c r="AM112" s="16" t="n">
        <v>45839</v>
      </c>
      <c r="AN112" s="16" t="n">
        <v>46752</v>
      </c>
      <c r="AO112" s="17"/>
    </row>
    <row r="113" customFormat="false" ht="12.75" hidden="false" customHeight="false" outlineLevel="0" collapsed="false">
      <c r="A113" s="8" t="n">
        <v>45</v>
      </c>
      <c r="B113" s="8" t="s">
        <v>250</v>
      </c>
      <c r="C113" s="9" t="s">
        <v>251</v>
      </c>
      <c r="D113" s="8" t="s">
        <v>252</v>
      </c>
      <c r="E113" s="8" t="s">
        <v>253</v>
      </c>
      <c r="F113" s="8" t="s">
        <v>252</v>
      </c>
      <c r="G113" s="8" t="s">
        <v>368</v>
      </c>
      <c r="H113" s="8" t="s">
        <v>360</v>
      </c>
      <c r="I113" s="3"/>
      <c r="J113" s="8" t="s">
        <v>263</v>
      </c>
      <c r="K113" s="8" t="s">
        <v>287</v>
      </c>
      <c r="L113" s="8" t="s">
        <v>360</v>
      </c>
      <c r="M113" s="10" t="s">
        <v>369</v>
      </c>
      <c r="N113" s="8"/>
      <c r="O113" s="21"/>
      <c r="P113" s="8" t="s">
        <v>258</v>
      </c>
      <c r="Q113" s="8" t="n">
        <v>1</v>
      </c>
      <c r="R113" s="8" t="n">
        <v>30</v>
      </c>
      <c r="S113" s="11" t="n">
        <f aca="false">W113/2</f>
        <v>1495</v>
      </c>
      <c r="T113" s="11" t="n">
        <f aca="false">X113/2</f>
        <v>2635</v>
      </c>
      <c r="U113" s="11" t="n">
        <f aca="false">Y113/2</f>
        <v>0</v>
      </c>
      <c r="V113" s="12" t="n">
        <f aca="false">SUM(S113:U113)</f>
        <v>4130</v>
      </c>
      <c r="W113" s="13" t="n">
        <v>2990</v>
      </c>
      <c r="X113" s="13" t="n">
        <v>5270</v>
      </c>
      <c r="Y113" s="13"/>
      <c r="Z113" s="12" t="n">
        <f aca="false">SUM(W113:Y113)</f>
        <v>8260</v>
      </c>
      <c r="AA113" s="13" t="n">
        <f aca="false">W113</f>
        <v>2990</v>
      </c>
      <c r="AB113" s="13" t="n">
        <f aca="false">X113</f>
        <v>5270</v>
      </c>
      <c r="AC113" s="13" t="n">
        <f aca="false">Y113</f>
        <v>0</v>
      </c>
      <c r="AD113" s="12" t="n">
        <f aca="false">SUM(AA113:AC113)</f>
        <v>8260</v>
      </c>
      <c r="AE113" s="12" t="n">
        <f aca="false">V113+Z113+AD113</f>
        <v>20650</v>
      </c>
      <c r="AF113" s="15" t="s">
        <v>259</v>
      </c>
      <c r="AG113" s="15" t="s">
        <v>58</v>
      </c>
      <c r="AH113" s="15" t="s">
        <v>260</v>
      </c>
      <c r="AI113" s="15" t="s">
        <v>60</v>
      </c>
      <c r="AJ113" s="15" t="s">
        <v>61</v>
      </c>
      <c r="AK113" s="8" t="s">
        <v>261</v>
      </c>
      <c r="AL113" s="8" t="s">
        <v>61</v>
      </c>
      <c r="AM113" s="16" t="n">
        <v>45839</v>
      </c>
      <c r="AN113" s="16" t="n">
        <v>46752</v>
      </c>
      <c r="AO113" s="17"/>
    </row>
    <row r="114" customFormat="false" ht="13.5" hidden="false" customHeight="false" outlineLevel="0" collapsed="false">
      <c r="A114" s="8" t="n">
        <v>46</v>
      </c>
      <c r="B114" s="8" t="s">
        <v>250</v>
      </c>
      <c r="C114" s="9" t="s">
        <v>251</v>
      </c>
      <c r="D114" s="8" t="s">
        <v>252</v>
      </c>
      <c r="E114" s="8" t="s">
        <v>253</v>
      </c>
      <c r="F114" s="8" t="s">
        <v>252</v>
      </c>
      <c r="G114" s="8" t="s">
        <v>50</v>
      </c>
      <c r="H114" s="8" t="s">
        <v>360</v>
      </c>
      <c r="I114" s="3" t="s">
        <v>272</v>
      </c>
      <c r="J114" s="8"/>
      <c r="K114" s="8" t="s">
        <v>287</v>
      </c>
      <c r="L114" s="8" t="s">
        <v>360</v>
      </c>
      <c r="M114" s="10" t="s">
        <v>370</v>
      </c>
      <c r="N114" s="8"/>
      <c r="O114" s="21"/>
      <c r="P114" s="8" t="s">
        <v>258</v>
      </c>
      <c r="Q114" s="8" t="n">
        <v>1</v>
      </c>
      <c r="R114" s="8" t="n">
        <v>30</v>
      </c>
      <c r="S114" s="11" t="n">
        <f aca="false">W114/2</f>
        <v>130</v>
      </c>
      <c r="T114" s="11" t="n">
        <f aca="false">X114/2</f>
        <v>265</v>
      </c>
      <c r="U114" s="11" t="n">
        <f aca="false">Y114/2</f>
        <v>0</v>
      </c>
      <c r="V114" s="12" t="n">
        <f aca="false">SUM(S114:U114)</f>
        <v>395</v>
      </c>
      <c r="W114" s="13" t="n">
        <v>260</v>
      </c>
      <c r="X114" s="13" t="n">
        <v>530</v>
      </c>
      <c r="Y114" s="13"/>
      <c r="Z114" s="12" t="n">
        <f aca="false">SUM(W114:Y114)</f>
        <v>790</v>
      </c>
      <c r="AA114" s="13" t="n">
        <f aca="false">W114</f>
        <v>260</v>
      </c>
      <c r="AB114" s="13" t="n">
        <f aca="false">X114</f>
        <v>530</v>
      </c>
      <c r="AC114" s="13" t="n">
        <f aca="false">Y114</f>
        <v>0</v>
      </c>
      <c r="AD114" s="12" t="n">
        <f aca="false">SUM(AA114:AC114)</f>
        <v>790</v>
      </c>
      <c r="AE114" s="12" t="n">
        <f aca="false">V114+Z114+AD114</f>
        <v>1975</v>
      </c>
      <c r="AF114" s="15" t="s">
        <v>259</v>
      </c>
      <c r="AG114" s="15" t="s">
        <v>58</v>
      </c>
      <c r="AH114" s="15" t="s">
        <v>260</v>
      </c>
      <c r="AI114" s="15" t="s">
        <v>60</v>
      </c>
      <c r="AJ114" s="15" t="s">
        <v>61</v>
      </c>
      <c r="AK114" s="8" t="s">
        <v>261</v>
      </c>
      <c r="AL114" s="8" t="s">
        <v>61</v>
      </c>
      <c r="AM114" s="16" t="n">
        <v>45839</v>
      </c>
      <c r="AN114" s="16" t="n">
        <v>46752</v>
      </c>
      <c r="AO114" s="17"/>
    </row>
    <row r="115" customFormat="false" ht="13.5" hidden="false" customHeight="false" outlineLevel="0" collapsed="false">
      <c r="A115" s="8" t="n">
        <v>47</v>
      </c>
      <c r="B115" s="8" t="s">
        <v>250</v>
      </c>
      <c r="C115" s="9" t="s">
        <v>251</v>
      </c>
      <c r="D115" s="8" t="s">
        <v>252</v>
      </c>
      <c r="E115" s="8" t="s">
        <v>253</v>
      </c>
      <c r="F115" s="8" t="s">
        <v>252</v>
      </c>
      <c r="G115" s="8" t="s">
        <v>50</v>
      </c>
      <c r="H115" s="8" t="s">
        <v>360</v>
      </c>
      <c r="I115" s="3" t="s">
        <v>363</v>
      </c>
      <c r="J115" s="8"/>
      <c r="K115" s="8" t="s">
        <v>287</v>
      </c>
      <c r="L115" s="8" t="s">
        <v>360</v>
      </c>
      <c r="M115" s="10" t="s">
        <v>371</v>
      </c>
      <c r="N115" s="8"/>
      <c r="O115" s="21"/>
      <c r="P115" s="8" t="s">
        <v>258</v>
      </c>
      <c r="Q115" s="8" t="n">
        <v>1</v>
      </c>
      <c r="R115" s="8" t="n">
        <v>30</v>
      </c>
      <c r="S115" s="11" t="n">
        <f aca="false">W115/2</f>
        <v>320</v>
      </c>
      <c r="T115" s="11" t="n">
        <f aca="false">X115/2</f>
        <v>325</v>
      </c>
      <c r="U115" s="11" t="n">
        <f aca="false">Y115/2</f>
        <v>0</v>
      </c>
      <c r="V115" s="12" t="n">
        <f aca="false">SUM(S115:U115)</f>
        <v>645</v>
      </c>
      <c r="W115" s="13" t="n">
        <v>640</v>
      </c>
      <c r="X115" s="13" t="n">
        <v>650</v>
      </c>
      <c r="Y115" s="13"/>
      <c r="Z115" s="12" t="n">
        <f aca="false">SUM(W115:Y115)</f>
        <v>1290</v>
      </c>
      <c r="AA115" s="13" t="n">
        <f aca="false">W115</f>
        <v>640</v>
      </c>
      <c r="AB115" s="13" t="n">
        <f aca="false">X115</f>
        <v>650</v>
      </c>
      <c r="AC115" s="13" t="n">
        <f aca="false">Y115</f>
        <v>0</v>
      </c>
      <c r="AD115" s="12" t="n">
        <f aca="false">SUM(AA115:AC115)</f>
        <v>1290</v>
      </c>
      <c r="AE115" s="12" t="n">
        <f aca="false">V115+Z115+AD115</f>
        <v>3225</v>
      </c>
      <c r="AF115" s="15" t="s">
        <v>259</v>
      </c>
      <c r="AG115" s="15" t="s">
        <v>58</v>
      </c>
      <c r="AH115" s="15" t="s">
        <v>260</v>
      </c>
      <c r="AI115" s="15" t="s">
        <v>60</v>
      </c>
      <c r="AJ115" s="15" t="s">
        <v>61</v>
      </c>
      <c r="AK115" s="8" t="s">
        <v>261</v>
      </c>
      <c r="AL115" s="8" t="s">
        <v>61</v>
      </c>
      <c r="AM115" s="16" t="n">
        <v>45839</v>
      </c>
      <c r="AN115" s="16" t="n">
        <v>46752</v>
      </c>
      <c r="AO115" s="17"/>
    </row>
    <row r="116" customFormat="false" ht="13.5" hidden="false" customHeight="false" outlineLevel="0" collapsed="false">
      <c r="A116" s="8" t="n">
        <v>48</v>
      </c>
      <c r="B116" s="8" t="s">
        <v>250</v>
      </c>
      <c r="C116" s="9" t="s">
        <v>251</v>
      </c>
      <c r="D116" s="8" t="s">
        <v>252</v>
      </c>
      <c r="E116" s="8" t="s">
        <v>253</v>
      </c>
      <c r="F116" s="8" t="s">
        <v>252</v>
      </c>
      <c r="G116" s="8" t="s">
        <v>372</v>
      </c>
      <c r="H116" s="8" t="s">
        <v>360</v>
      </c>
      <c r="I116" s="3" t="s">
        <v>373</v>
      </c>
      <c r="J116" s="8"/>
      <c r="K116" s="8" t="s">
        <v>287</v>
      </c>
      <c r="L116" s="8" t="s">
        <v>360</v>
      </c>
      <c r="M116" s="10" t="s">
        <v>374</v>
      </c>
      <c r="N116" s="8"/>
      <c r="O116" s="21"/>
      <c r="P116" s="8" t="s">
        <v>258</v>
      </c>
      <c r="Q116" s="8" t="s">
        <v>263</v>
      </c>
      <c r="R116" s="8" t="n">
        <v>30</v>
      </c>
      <c r="S116" s="11" t="n">
        <f aca="false">W116/2</f>
        <v>1500</v>
      </c>
      <c r="T116" s="11" t="n">
        <f aca="false">X116/2</f>
        <v>1500</v>
      </c>
      <c r="U116" s="11" t="n">
        <f aca="false">Y116/2</f>
        <v>0</v>
      </c>
      <c r="V116" s="12" t="n">
        <f aca="false">SUM(S116:U116)</f>
        <v>3000</v>
      </c>
      <c r="W116" s="13" t="n">
        <v>3000</v>
      </c>
      <c r="X116" s="13" t="n">
        <v>3000</v>
      </c>
      <c r="Y116" s="13"/>
      <c r="Z116" s="12" t="n">
        <f aca="false">SUM(W116:Y116)</f>
        <v>6000</v>
      </c>
      <c r="AA116" s="13" t="n">
        <f aca="false">W116</f>
        <v>3000</v>
      </c>
      <c r="AB116" s="13" t="n">
        <f aca="false">X116</f>
        <v>3000</v>
      </c>
      <c r="AC116" s="13" t="n">
        <f aca="false">Y116</f>
        <v>0</v>
      </c>
      <c r="AD116" s="12" t="n">
        <f aca="false">SUM(AA116:AC116)</f>
        <v>6000</v>
      </c>
      <c r="AE116" s="12" t="n">
        <f aca="false">V116+Z116+AD116</f>
        <v>15000</v>
      </c>
      <c r="AF116" s="15" t="s">
        <v>259</v>
      </c>
      <c r="AG116" s="15" t="s">
        <v>58</v>
      </c>
      <c r="AH116" s="15" t="s">
        <v>260</v>
      </c>
      <c r="AI116" s="15" t="s">
        <v>60</v>
      </c>
      <c r="AJ116" s="15" t="s">
        <v>61</v>
      </c>
      <c r="AK116" s="8" t="s">
        <v>261</v>
      </c>
      <c r="AL116" s="8" t="s">
        <v>61</v>
      </c>
      <c r="AM116" s="16" t="n">
        <v>45839</v>
      </c>
      <c r="AN116" s="16" t="n">
        <v>46752</v>
      </c>
      <c r="AO116" s="17"/>
    </row>
    <row r="117" customFormat="false" ht="12.75" hidden="false" customHeight="false" outlineLevel="0" collapsed="false">
      <c r="A117" s="8" t="n">
        <v>49</v>
      </c>
      <c r="B117" s="8" t="s">
        <v>250</v>
      </c>
      <c r="C117" s="9" t="s">
        <v>251</v>
      </c>
      <c r="D117" s="8" t="s">
        <v>252</v>
      </c>
      <c r="E117" s="8" t="s">
        <v>253</v>
      </c>
      <c r="F117" s="8" t="s">
        <v>252</v>
      </c>
      <c r="G117" s="8" t="s">
        <v>375</v>
      </c>
      <c r="H117" s="8" t="s">
        <v>376</v>
      </c>
      <c r="I117" s="3"/>
      <c r="J117" s="8" t="s">
        <v>304</v>
      </c>
      <c r="K117" s="8" t="s">
        <v>327</v>
      </c>
      <c r="L117" s="8" t="s">
        <v>376</v>
      </c>
      <c r="M117" s="10" t="s">
        <v>377</v>
      </c>
      <c r="N117" s="8"/>
      <c r="O117" s="21"/>
      <c r="P117" s="8" t="s">
        <v>258</v>
      </c>
      <c r="Q117" s="8" t="n">
        <v>1</v>
      </c>
      <c r="R117" s="8" t="n">
        <v>30</v>
      </c>
      <c r="S117" s="11" t="n">
        <f aca="false">W117/2</f>
        <v>1785</v>
      </c>
      <c r="T117" s="11" t="n">
        <f aca="false">X117/2</f>
        <v>3245</v>
      </c>
      <c r="U117" s="11" t="n">
        <f aca="false">Y117/2</f>
        <v>0</v>
      </c>
      <c r="V117" s="12" t="n">
        <f aca="false">SUM(S117:U117)</f>
        <v>5030</v>
      </c>
      <c r="W117" s="13" t="n">
        <v>3570</v>
      </c>
      <c r="X117" s="13" t="n">
        <v>6490</v>
      </c>
      <c r="Y117" s="13"/>
      <c r="Z117" s="12" t="n">
        <f aca="false">SUM(W117:Y117)</f>
        <v>10060</v>
      </c>
      <c r="AA117" s="13" t="n">
        <f aca="false">W117</f>
        <v>3570</v>
      </c>
      <c r="AB117" s="13" t="n">
        <f aca="false">X117</f>
        <v>6490</v>
      </c>
      <c r="AC117" s="13" t="n">
        <f aca="false">Y117</f>
        <v>0</v>
      </c>
      <c r="AD117" s="12" t="n">
        <f aca="false">SUM(AA117:AC117)</f>
        <v>10060</v>
      </c>
      <c r="AE117" s="12" t="n">
        <f aca="false">V117+Z117+AD117</f>
        <v>25150</v>
      </c>
      <c r="AF117" s="15" t="s">
        <v>259</v>
      </c>
      <c r="AG117" s="15" t="s">
        <v>58</v>
      </c>
      <c r="AH117" s="15" t="s">
        <v>260</v>
      </c>
      <c r="AI117" s="15" t="s">
        <v>60</v>
      </c>
      <c r="AJ117" s="15" t="s">
        <v>61</v>
      </c>
      <c r="AK117" s="8" t="s">
        <v>261</v>
      </c>
      <c r="AL117" s="8" t="s">
        <v>61</v>
      </c>
      <c r="AM117" s="16" t="n">
        <v>45839</v>
      </c>
      <c r="AN117" s="16" t="n">
        <v>46752</v>
      </c>
      <c r="AO117" s="17"/>
    </row>
    <row r="118" customFormat="false" ht="12.75" hidden="false" customHeight="false" outlineLevel="0" collapsed="false">
      <c r="A118" s="8" t="n">
        <v>50</v>
      </c>
      <c r="B118" s="8" t="s">
        <v>250</v>
      </c>
      <c r="C118" s="9" t="s">
        <v>251</v>
      </c>
      <c r="D118" s="8" t="s">
        <v>252</v>
      </c>
      <c r="E118" s="8" t="s">
        <v>253</v>
      </c>
      <c r="F118" s="8" t="s">
        <v>252</v>
      </c>
      <c r="G118" s="8" t="s">
        <v>378</v>
      </c>
      <c r="H118" s="8" t="s">
        <v>376</v>
      </c>
      <c r="I118" s="3"/>
      <c r="J118" s="8" t="s">
        <v>300</v>
      </c>
      <c r="K118" s="8" t="s">
        <v>327</v>
      </c>
      <c r="L118" s="8" t="s">
        <v>376</v>
      </c>
      <c r="M118" s="10" t="s">
        <v>379</v>
      </c>
      <c r="N118" s="8"/>
      <c r="O118" s="21"/>
      <c r="P118" s="8" t="s">
        <v>258</v>
      </c>
      <c r="Q118" s="8" t="n">
        <v>1</v>
      </c>
      <c r="R118" s="8" t="n">
        <v>30</v>
      </c>
      <c r="S118" s="11" t="n">
        <f aca="false">W118/2</f>
        <v>740</v>
      </c>
      <c r="T118" s="11" t="n">
        <f aca="false">X118/2</f>
        <v>1230</v>
      </c>
      <c r="U118" s="11" t="n">
        <f aca="false">Y118/2</f>
        <v>0</v>
      </c>
      <c r="V118" s="12" t="n">
        <f aca="false">SUM(S118:U118)</f>
        <v>1970</v>
      </c>
      <c r="W118" s="13" t="n">
        <v>1480</v>
      </c>
      <c r="X118" s="13" t="n">
        <v>2460</v>
      </c>
      <c r="Y118" s="13"/>
      <c r="Z118" s="12" t="n">
        <f aca="false">SUM(W118:Y118)</f>
        <v>3940</v>
      </c>
      <c r="AA118" s="13" t="n">
        <f aca="false">W118</f>
        <v>1480</v>
      </c>
      <c r="AB118" s="13" t="n">
        <f aca="false">X118</f>
        <v>2460</v>
      </c>
      <c r="AC118" s="13" t="n">
        <f aca="false">Y118</f>
        <v>0</v>
      </c>
      <c r="AD118" s="12" t="n">
        <f aca="false">SUM(AA118:AC118)</f>
        <v>3940</v>
      </c>
      <c r="AE118" s="12" t="n">
        <f aca="false">V118+Z118+AD118</f>
        <v>9850</v>
      </c>
      <c r="AF118" s="15" t="s">
        <v>259</v>
      </c>
      <c r="AG118" s="15" t="s">
        <v>58</v>
      </c>
      <c r="AH118" s="15" t="s">
        <v>260</v>
      </c>
      <c r="AI118" s="15" t="s">
        <v>60</v>
      </c>
      <c r="AJ118" s="15" t="s">
        <v>61</v>
      </c>
      <c r="AK118" s="8" t="s">
        <v>261</v>
      </c>
      <c r="AL118" s="8" t="s">
        <v>61</v>
      </c>
      <c r="AM118" s="16" t="n">
        <v>45839</v>
      </c>
      <c r="AN118" s="16" t="n">
        <v>46752</v>
      </c>
      <c r="AO118" s="17"/>
    </row>
    <row r="119" customFormat="false" ht="12.75" hidden="false" customHeight="false" outlineLevel="0" collapsed="false">
      <c r="A119" s="8" t="n">
        <v>51</v>
      </c>
      <c r="B119" s="8" t="s">
        <v>250</v>
      </c>
      <c r="C119" s="9" t="s">
        <v>251</v>
      </c>
      <c r="D119" s="8" t="s">
        <v>252</v>
      </c>
      <c r="E119" s="8" t="s">
        <v>253</v>
      </c>
      <c r="F119" s="8" t="s">
        <v>252</v>
      </c>
      <c r="G119" s="8" t="s">
        <v>380</v>
      </c>
      <c r="H119" s="8" t="s">
        <v>376</v>
      </c>
      <c r="I119" s="3"/>
      <c r="J119" s="8" t="s">
        <v>304</v>
      </c>
      <c r="K119" s="8" t="s">
        <v>327</v>
      </c>
      <c r="L119" s="8" t="s">
        <v>376</v>
      </c>
      <c r="M119" s="10" t="s">
        <v>381</v>
      </c>
      <c r="N119" s="8"/>
      <c r="O119" s="21"/>
      <c r="P119" s="8" t="s">
        <v>258</v>
      </c>
      <c r="Q119" s="8" t="n">
        <v>1</v>
      </c>
      <c r="R119" s="8" t="n">
        <v>30</v>
      </c>
      <c r="S119" s="11" t="n">
        <f aca="false">W119/2</f>
        <v>655</v>
      </c>
      <c r="T119" s="11" t="n">
        <f aca="false">X119/2</f>
        <v>1245</v>
      </c>
      <c r="U119" s="11" t="n">
        <f aca="false">Y119/2</f>
        <v>0</v>
      </c>
      <c r="V119" s="12" t="n">
        <f aca="false">SUM(S119:U119)</f>
        <v>1900</v>
      </c>
      <c r="W119" s="13" t="n">
        <v>1310</v>
      </c>
      <c r="X119" s="13" t="n">
        <v>2490</v>
      </c>
      <c r="Y119" s="13"/>
      <c r="Z119" s="12" t="n">
        <f aca="false">SUM(W119:Y119)</f>
        <v>3800</v>
      </c>
      <c r="AA119" s="13" t="n">
        <f aca="false">W119</f>
        <v>1310</v>
      </c>
      <c r="AB119" s="13" t="n">
        <f aca="false">X119</f>
        <v>2490</v>
      </c>
      <c r="AC119" s="13" t="n">
        <f aca="false">Y119</f>
        <v>0</v>
      </c>
      <c r="AD119" s="12" t="n">
        <f aca="false">SUM(AA119:AC119)</f>
        <v>3800</v>
      </c>
      <c r="AE119" s="12" t="n">
        <f aca="false">V119+Z119+AD119</f>
        <v>9500</v>
      </c>
      <c r="AF119" s="15" t="s">
        <v>259</v>
      </c>
      <c r="AG119" s="15" t="s">
        <v>58</v>
      </c>
      <c r="AH119" s="15" t="s">
        <v>260</v>
      </c>
      <c r="AI119" s="15" t="s">
        <v>60</v>
      </c>
      <c r="AJ119" s="15" t="s">
        <v>61</v>
      </c>
      <c r="AK119" s="8" t="s">
        <v>261</v>
      </c>
      <c r="AL119" s="8" t="s">
        <v>61</v>
      </c>
      <c r="AM119" s="16" t="n">
        <v>45839</v>
      </c>
      <c r="AN119" s="16" t="n">
        <v>46752</v>
      </c>
      <c r="AO119" s="17"/>
    </row>
    <row r="120" customFormat="false" ht="12.75" hidden="false" customHeight="false" outlineLevel="0" collapsed="false">
      <c r="A120" s="8" t="n">
        <v>52</v>
      </c>
      <c r="B120" s="8" t="s">
        <v>250</v>
      </c>
      <c r="C120" s="9" t="s">
        <v>251</v>
      </c>
      <c r="D120" s="8" t="s">
        <v>252</v>
      </c>
      <c r="E120" s="8" t="s">
        <v>253</v>
      </c>
      <c r="F120" s="8" t="s">
        <v>252</v>
      </c>
      <c r="G120" s="8" t="s">
        <v>382</v>
      </c>
      <c r="H120" s="8" t="s">
        <v>376</v>
      </c>
      <c r="I120" s="3"/>
      <c r="J120" s="8"/>
      <c r="K120" s="8" t="s">
        <v>327</v>
      </c>
      <c r="L120" s="8" t="s">
        <v>376</v>
      </c>
      <c r="M120" s="10" t="s">
        <v>383</v>
      </c>
      <c r="N120" s="8"/>
      <c r="O120" s="21"/>
      <c r="P120" s="8" t="s">
        <v>258</v>
      </c>
      <c r="Q120" s="8" t="n">
        <v>1</v>
      </c>
      <c r="R120" s="8" t="n">
        <v>30</v>
      </c>
      <c r="S120" s="11" t="n">
        <f aca="false">W120/2</f>
        <v>495</v>
      </c>
      <c r="T120" s="11" t="n">
        <f aca="false">X120/2</f>
        <v>990</v>
      </c>
      <c r="U120" s="11" t="n">
        <f aca="false">Y120/2</f>
        <v>0</v>
      </c>
      <c r="V120" s="12" t="n">
        <f aca="false">SUM(S120:U120)</f>
        <v>1485</v>
      </c>
      <c r="W120" s="13" t="n">
        <v>990</v>
      </c>
      <c r="X120" s="13" t="n">
        <v>1980</v>
      </c>
      <c r="Y120" s="13"/>
      <c r="Z120" s="12" t="n">
        <f aca="false">SUM(W120:Y120)</f>
        <v>2970</v>
      </c>
      <c r="AA120" s="13" t="n">
        <f aca="false">W120</f>
        <v>990</v>
      </c>
      <c r="AB120" s="13" t="n">
        <f aca="false">X120</f>
        <v>1980</v>
      </c>
      <c r="AC120" s="13" t="n">
        <f aca="false">Y120</f>
        <v>0</v>
      </c>
      <c r="AD120" s="12" t="n">
        <f aca="false">SUM(AA120:AC120)</f>
        <v>2970</v>
      </c>
      <c r="AE120" s="12" t="n">
        <f aca="false">V120+Z120+AD120</f>
        <v>7425</v>
      </c>
      <c r="AF120" s="15" t="s">
        <v>259</v>
      </c>
      <c r="AG120" s="15" t="s">
        <v>58</v>
      </c>
      <c r="AH120" s="15" t="s">
        <v>260</v>
      </c>
      <c r="AI120" s="15" t="s">
        <v>60</v>
      </c>
      <c r="AJ120" s="15" t="s">
        <v>61</v>
      </c>
      <c r="AK120" s="8" t="s">
        <v>261</v>
      </c>
      <c r="AL120" s="8" t="s">
        <v>61</v>
      </c>
      <c r="AM120" s="16" t="n">
        <v>45839</v>
      </c>
      <c r="AN120" s="16" t="n">
        <v>46752</v>
      </c>
      <c r="AO120" s="17"/>
    </row>
    <row r="121" customFormat="false" ht="12.75" hidden="false" customHeight="false" outlineLevel="0" collapsed="false">
      <c r="A121" s="8" t="n">
        <v>53</v>
      </c>
      <c r="B121" s="8" t="s">
        <v>250</v>
      </c>
      <c r="C121" s="9" t="s">
        <v>251</v>
      </c>
      <c r="D121" s="8" t="s">
        <v>252</v>
      </c>
      <c r="E121" s="8" t="s">
        <v>253</v>
      </c>
      <c r="F121" s="8" t="s">
        <v>252</v>
      </c>
      <c r="G121" s="8" t="s">
        <v>384</v>
      </c>
      <c r="H121" s="8" t="s">
        <v>376</v>
      </c>
      <c r="I121" s="3"/>
      <c r="J121" s="8" t="s">
        <v>263</v>
      </c>
      <c r="K121" s="8" t="s">
        <v>327</v>
      </c>
      <c r="L121" s="8" t="s">
        <v>376</v>
      </c>
      <c r="M121" s="10" t="s">
        <v>385</v>
      </c>
      <c r="N121" s="8"/>
      <c r="O121" s="21"/>
      <c r="P121" s="8" t="s">
        <v>258</v>
      </c>
      <c r="Q121" s="8" t="n">
        <v>1</v>
      </c>
      <c r="R121" s="8" t="n">
        <v>30</v>
      </c>
      <c r="S121" s="11" t="n">
        <f aca="false">W121/2</f>
        <v>1215</v>
      </c>
      <c r="T121" s="11" t="n">
        <f aca="false">X121/2</f>
        <v>2290</v>
      </c>
      <c r="U121" s="11" t="n">
        <f aca="false">Y121/2</f>
        <v>0</v>
      </c>
      <c r="V121" s="12" t="n">
        <f aca="false">SUM(S121:U121)</f>
        <v>3505</v>
      </c>
      <c r="W121" s="13" t="n">
        <v>2430</v>
      </c>
      <c r="X121" s="13" t="n">
        <v>4580</v>
      </c>
      <c r="Y121" s="13"/>
      <c r="Z121" s="12" t="n">
        <f aca="false">SUM(W121:Y121)</f>
        <v>7010</v>
      </c>
      <c r="AA121" s="13" t="n">
        <f aca="false">W121</f>
        <v>2430</v>
      </c>
      <c r="AB121" s="13" t="n">
        <f aca="false">X121</f>
        <v>4580</v>
      </c>
      <c r="AC121" s="13" t="n">
        <f aca="false">Y121</f>
        <v>0</v>
      </c>
      <c r="AD121" s="12" t="n">
        <f aca="false">SUM(AA121:AC121)</f>
        <v>7010</v>
      </c>
      <c r="AE121" s="12" t="n">
        <f aca="false">V121+Z121+AD121</f>
        <v>17525</v>
      </c>
      <c r="AF121" s="15" t="s">
        <v>259</v>
      </c>
      <c r="AG121" s="15" t="s">
        <v>58</v>
      </c>
      <c r="AH121" s="15" t="s">
        <v>260</v>
      </c>
      <c r="AI121" s="15" t="s">
        <v>60</v>
      </c>
      <c r="AJ121" s="15" t="s">
        <v>61</v>
      </c>
      <c r="AK121" s="8" t="s">
        <v>261</v>
      </c>
      <c r="AL121" s="8" t="s">
        <v>61</v>
      </c>
      <c r="AM121" s="16" t="n">
        <v>45839</v>
      </c>
      <c r="AN121" s="16" t="n">
        <v>46752</v>
      </c>
      <c r="AO121" s="17"/>
    </row>
    <row r="122" customFormat="false" ht="12.75" hidden="false" customHeight="false" outlineLevel="0" collapsed="false">
      <c r="A122" s="8" t="n">
        <v>54</v>
      </c>
      <c r="B122" s="8" t="s">
        <v>250</v>
      </c>
      <c r="C122" s="9" t="s">
        <v>251</v>
      </c>
      <c r="D122" s="8" t="s">
        <v>252</v>
      </c>
      <c r="E122" s="8" t="s">
        <v>253</v>
      </c>
      <c r="F122" s="8" t="s">
        <v>252</v>
      </c>
      <c r="G122" s="8" t="s">
        <v>386</v>
      </c>
      <c r="H122" s="8" t="s">
        <v>376</v>
      </c>
      <c r="I122" s="3"/>
      <c r="J122" s="8" t="s">
        <v>300</v>
      </c>
      <c r="K122" s="8" t="s">
        <v>327</v>
      </c>
      <c r="L122" s="8" t="s">
        <v>376</v>
      </c>
      <c r="M122" s="10" t="s">
        <v>387</v>
      </c>
      <c r="N122" s="8"/>
      <c r="O122" s="21"/>
      <c r="P122" s="8" t="s">
        <v>258</v>
      </c>
      <c r="Q122" s="8" t="n">
        <v>3</v>
      </c>
      <c r="R122" s="8" t="n">
        <v>30</v>
      </c>
      <c r="S122" s="11" t="n">
        <f aca="false">W122/2</f>
        <v>5</v>
      </c>
      <c r="T122" s="11" t="n">
        <f aca="false">X122/2</f>
        <v>5</v>
      </c>
      <c r="U122" s="11" t="n">
        <f aca="false">Y122/2</f>
        <v>0</v>
      </c>
      <c r="V122" s="12" t="n">
        <f aca="false">SUM(S122:U122)</f>
        <v>10</v>
      </c>
      <c r="W122" s="13" t="n">
        <v>10</v>
      </c>
      <c r="X122" s="13" t="n">
        <v>10</v>
      </c>
      <c r="Y122" s="13"/>
      <c r="Z122" s="12" t="n">
        <f aca="false">SUM(W122:Y122)</f>
        <v>20</v>
      </c>
      <c r="AA122" s="13" t="n">
        <f aca="false">W122</f>
        <v>10</v>
      </c>
      <c r="AB122" s="13" t="n">
        <f aca="false">X122</f>
        <v>10</v>
      </c>
      <c r="AC122" s="13" t="n">
        <f aca="false">Y122</f>
        <v>0</v>
      </c>
      <c r="AD122" s="12" t="n">
        <f aca="false">SUM(AA122:AC122)</f>
        <v>20</v>
      </c>
      <c r="AE122" s="12" t="n">
        <f aca="false">V122+Z122+AD122</f>
        <v>50</v>
      </c>
      <c r="AF122" s="15" t="s">
        <v>259</v>
      </c>
      <c r="AG122" s="15" t="s">
        <v>58</v>
      </c>
      <c r="AH122" s="15" t="s">
        <v>260</v>
      </c>
      <c r="AI122" s="15" t="s">
        <v>60</v>
      </c>
      <c r="AJ122" s="15" t="s">
        <v>61</v>
      </c>
      <c r="AK122" s="8" t="s">
        <v>261</v>
      </c>
      <c r="AL122" s="8" t="s">
        <v>61</v>
      </c>
      <c r="AM122" s="16" t="n">
        <v>45839</v>
      </c>
      <c r="AN122" s="16" t="n">
        <v>46752</v>
      </c>
      <c r="AO122" s="17"/>
    </row>
    <row r="123" customFormat="false" ht="12.75" hidden="false" customHeight="false" outlineLevel="0" collapsed="false">
      <c r="A123" s="8" t="n">
        <v>55</v>
      </c>
      <c r="B123" s="8" t="s">
        <v>250</v>
      </c>
      <c r="C123" s="9" t="s">
        <v>251</v>
      </c>
      <c r="D123" s="8" t="s">
        <v>252</v>
      </c>
      <c r="E123" s="8" t="s">
        <v>253</v>
      </c>
      <c r="F123" s="8" t="s">
        <v>252</v>
      </c>
      <c r="G123" s="8" t="s">
        <v>388</v>
      </c>
      <c r="H123" s="8" t="s">
        <v>389</v>
      </c>
      <c r="I123" s="3"/>
      <c r="J123" s="8" t="s">
        <v>390</v>
      </c>
      <c r="K123" s="8" t="s">
        <v>327</v>
      </c>
      <c r="L123" s="8" t="s">
        <v>376</v>
      </c>
      <c r="M123" s="10" t="s">
        <v>391</v>
      </c>
      <c r="N123" s="8"/>
      <c r="O123" s="21"/>
      <c r="P123" s="8" t="s">
        <v>258</v>
      </c>
      <c r="Q123" s="8" t="n">
        <v>1</v>
      </c>
      <c r="R123" s="8" t="n">
        <v>30</v>
      </c>
      <c r="S123" s="11" t="n">
        <f aca="false">W123/2</f>
        <v>465</v>
      </c>
      <c r="T123" s="11" t="n">
        <f aca="false">X123/2</f>
        <v>895</v>
      </c>
      <c r="U123" s="11" t="n">
        <f aca="false">Y123/2</f>
        <v>0</v>
      </c>
      <c r="V123" s="12" t="n">
        <f aca="false">SUM(S123:U123)</f>
        <v>1360</v>
      </c>
      <c r="W123" s="13" t="n">
        <v>930</v>
      </c>
      <c r="X123" s="13" t="n">
        <v>1790</v>
      </c>
      <c r="Y123" s="13"/>
      <c r="Z123" s="12" t="n">
        <f aca="false">SUM(W123:Y123)</f>
        <v>2720</v>
      </c>
      <c r="AA123" s="13" t="n">
        <f aca="false">W123</f>
        <v>930</v>
      </c>
      <c r="AB123" s="13" t="n">
        <f aca="false">X123</f>
        <v>1790</v>
      </c>
      <c r="AC123" s="13" t="n">
        <f aca="false">Y123</f>
        <v>0</v>
      </c>
      <c r="AD123" s="12" t="n">
        <f aca="false">SUM(AA123:AC123)</f>
        <v>2720</v>
      </c>
      <c r="AE123" s="12" t="n">
        <f aca="false">V123+Z123+AD123</f>
        <v>6800</v>
      </c>
      <c r="AF123" s="15" t="s">
        <v>259</v>
      </c>
      <c r="AG123" s="15" t="s">
        <v>58</v>
      </c>
      <c r="AH123" s="15" t="s">
        <v>260</v>
      </c>
      <c r="AI123" s="15" t="s">
        <v>60</v>
      </c>
      <c r="AJ123" s="15" t="s">
        <v>61</v>
      </c>
      <c r="AK123" s="8" t="s">
        <v>261</v>
      </c>
      <c r="AL123" s="8" t="s">
        <v>61</v>
      </c>
      <c r="AM123" s="16" t="n">
        <v>45839</v>
      </c>
      <c r="AN123" s="16" t="n">
        <v>46752</v>
      </c>
      <c r="AO123" s="17"/>
    </row>
    <row r="124" customFormat="false" ht="13.5" hidden="false" customHeight="false" outlineLevel="0" collapsed="false">
      <c r="A124" s="8" t="n">
        <v>56</v>
      </c>
      <c r="B124" s="8" t="s">
        <v>250</v>
      </c>
      <c r="C124" s="9" t="s">
        <v>251</v>
      </c>
      <c r="D124" s="8" t="s">
        <v>252</v>
      </c>
      <c r="E124" s="8" t="s">
        <v>253</v>
      </c>
      <c r="F124" s="8" t="s">
        <v>252</v>
      </c>
      <c r="G124" s="8" t="s">
        <v>392</v>
      </c>
      <c r="H124" s="8" t="s">
        <v>393</v>
      </c>
      <c r="I124" s="3" t="s">
        <v>394</v>
      </c>
      <c r="J124" s="8" t="s">
        <v>263</v>
      </c>
      <c r="K124" s="8" t="s">
        <v>279</v>
      </c>
      <c r="L124" s="8" t="s">
        <v>393</v>
      </c>
      <c r="M124" s="10" t="s">
        <v>395</v>
      </c>
      <c r="N124" s="8"/>
      <c r="O124" s="21"/>
      <c r="P124" s="8" t="s">
        <v>258</v>
      </c>
      <c r="Q124" s="8" t="n">
        <v>1</v>
      </c>
      <c r="R124" s="8" t="n">
        <v>30</v>
      </c>
      <c r="S124" s="11" t="n">
        <f aca="false">W124/2</f>
        <v>1180</v>
      </c>
      <c r="T124" s="11" t="n">
        <f aca="false">X124/2</f>
        <v>2170</v>
      </c>
      <c r="U124" s="11" t="n">
        <f aca="false">Y124/2</f>
        <v>0</v>
      </c>
      <c r="V124" s="12" t="n">
        <f aca="false">SUM(S124:U124)</f>
        <v>3350</v>
      </c>
      <c r="W124" s="13" t="n">
        <v>2360</v>
      </c>
      <c r="X124" s="13" t="n">
        <v>4340</v>
      </c>
      <c r="Y124" s="13"/>
      <c r="Z124" s="12" t="n">
        <f aca="false">SUM(W124:Y124)</f>
        <v>6700</v>
      </c>
      <c r="AA124" s="13" t="n">
        <f aca="false">W124</f>
        <v>2360</v>
      </c>
      <c r="AB124" s="13" t="n">
        <f aca="false">X124</f>
        <v>4340</v>
      </c>
      <c r="AC124" s="13" t="n">
        <f aca="false">Y124</f>
        <v>0</v>
      </c>
      <c r="AD124" s="12" t="n">
        <f aca="false">SUM(AA124:AC124)</f>
        <v>6700</v>
      </c>
      <c r="AE124" s="12" t="n">
        <f aca="false">V124+Z124+AD124</f>
        <v>16750</v>
      </c>
      <c r="AF124" s="15" t="s">
        <v>259</v>
      </c>
      <c r="AG124" s="15" t="s">
        <v>58</v>
      </c>
      <c r="AH124" s="15" t="s">
        <v>260</v>
      </c>
      <c r="AI124" s="15" t="s">
        <v>60</v>
      </c>
      <c r="AJ124" s="15" t="s">
        <v>61</v>
      </c>
      <c r="AK124" s="8" t="s">
        <v>261</v>
      </c>
      <c r="AL124" s="8" t="s">
        <v>61</v>
      </c>
      <c r="AM124" s="16" t="n">
        <v>45839</v>
      </c>
      <c r="AN124" s="16" t="n">
        <v>46752</v>
      </c>
      <c r="AO124" s="17"/>
    </row>
    <row r="125" customFormat="false" ht="12.75" hidden="false" customHeight="false" outlineLevel="0" collapsed="false">
      <c r="A125" s="8" t="n">
        <v>57</v>
      </c>
      <c r="B125" s="8" t="s">
        <v>250</v>
      </c>
      <c r="C125" s="9" t="s">
        <v>251</v>
      </c>
      <c r="D125" s="8" t="s">
        <v>252</v>
      </c>
      <c r="E125" s="8" t="s">
        <v>253</v>
      </c>
      <c r="F125" s="8" t="s">
        <v>252</v>
      </c>
      <c r="G125" s="8" t="s">
        <v>392</v>
      </c>
      <c r="H125" s="8" t="s">
        <v>393</v>
      </c>
      <c r="I125" s="8" t="s">
        <v>396</v>
      </c>
      <c r="J125" s="8" t="s">
        <v>263</v>
      </c>
      <c r="K125" s="8" t="s">
        <v>279</v>
      </c>
      <c r="L125" s="8" t="s">
        <v>393</v>
      </c>
      <c r="M125" s="10" t="s">
        <v>397</v>
      </c>
      <c r="N125" s="8"/>
      <c r="O125" s="21"/>
      <c r="P125" s="8" t="s">
        <v>258</v>
      </c>
      <c r="Q125" s="8" t="n">
        <v>2</v>
      </c>
      <c r="R125" s="8" t="n">
        <v>30</v>
      </c>
      <c r="S125" s="11" t="n">
        <f aca="false">W125/2</f>
        <v>2475</v>
      </c>
      <c r="T125" s="11" t="n">
        <f aca="false">X125/2</f>
        <v>4035</v>
      </c>
      <c r="U125" s="11" t="n">
        <f aca="false">Y125/2</f>
        <v>0</v>
      </c>
      <c r="V125" s="12" t="n">
        <f aca="false">SUM(S125:U125)</f>
        <v>6510</v>
      </c>
      <c r="W125" s="13" t="n">
        <v>4950</v>
      </c>
      <c r="X125" s="13" t="n">
        <v>8070</v>
      </c>
      <c r="Y125" s="13"/>
      <c r="Z125" s="12" t="n">
        <f aca="false">SUM(W125:Y125)</f>
        <v>13020</v>
      </c>
      <c r="AA125" s="13" t="n">
        <f aca="false">W125</f>
        <v>4950</v>
      </c>
      <c r="AB125" s="13" t="n">
        <f aca="false">X125</f>
        <v>8070</v>
      </c>
      <c r="AC125" s="13" t="n">
        <f aca="false">Y125</f>
        <v>0</v>
      </c>
      <c r="AD125" s="12" t="n">
        <f aca="false">SUM(AA125:AC125)</f>
        <v>13020</v>
      </c>
      <c r="AE125" s="12" t="n">
        <f aca="false">V125+Z125+AD125</f>
        <v>32550</v>
      </c>
      <c r="AF125" s="15" t="s">
        <v>259</v>
      </c>
      <c r="AG125" s="15" t="s">
        <v>58</v>
      </c>
      <c r="AH125" s="15" t="s">
        <v>260</v>
      </c>
      <c r="AI125" s="15" t="s">
        <v>60</v>
      </c>
      <c r="AJ125" s="15" t="s">
        <v>61</v>
      </c>
      <c r="AK125" s="8" t="s">
        <v>261</v>
      </c>
      <c r="AL125" s="8" t="s">
        <v>61</v>
      </c>
      <c r="AM125" s="16" t="n">
        <v>45839</v>
      </c>
      <c r="AN125" s="16" t="n">
        <v>46752</v>
      </c>
      <c r="AO125" s="17"/>
    </row>
    <row r="126" customFormat="false" ht="13.5" hidden="false" customHeight="false" outlineLevel="0" collapsed="false">
      <c r="A126" s="8" t="n">
        <v>58</v>
      </c>
      <c r="B126" s="8" t="s">
        <v>250</v>
      </c>
      <c r="C126" s="9" t="s">
        <v>251</v>
      </c>
      <c r="D126" s="8" t="s">
        <v>252</v>
      </c>
      <c r="E126" s="8" t="s">
        <v>253</v>
      </c>
      <c r="F126" s="8" t="s">
        <v>252</v>
      </c>
      <c r="G126" s="8" t="s">
        <v>398</v>
      </c>
      <c r="H126" s="8" t="s">
        <v>393</v>
      </c>
      <c r="I126" s="3" t="s">
        <v>399</v>
      </c>
      <c r="J126" s="8" t="s">
        <v>304</v>
      </c>
      <c r="K126" s="8" t="s">
        <v>279</v>
      </c>
      <c r="L126" s="8" t="s">
        <v>393</v>
      </c>
      <c r="M126" s="10" t="s">
        <v>400</v>
      </c>
      <c r="N126" s="8"/>
      <c r="O126" s="21"/>
      <c r="P126" s="8" t="s">
        <v>258</v>
      </c>
      <c r="Q126" s="8" t="n">
        <v>1</v>
      </c>
      <c r="R126" s="8" t="n">
        <v>30</v>
      </c>
      <c r="S126" s="11" t="n">
        <f aca="false">W126/2</f>
        <v>1445</v>
      </c>
      <c r="T126" s="11" t="n">
        <f aca="false">X126/2</f>
        <v>2725</v>
      </c>
      <c r="U126" s="11" t="n">
        <f aca="false">Y126/2</f>
        <v>0</v>
      </c>
      <c r="V126" s="12" t="n">
        <f aca="false">SUM(S126:U126)</f>
        <v>4170</v>
      </c>
      <c r="W126" s="13" t="n">
        <v>2890</v>
      </c>
      <c r="X126" s="13" t="n">
        <v>5450</v>
      </c>
      <c r="Y126" s="13"/>
      <c r="Z126" s="12" t="n">
        <f aca="false">SUM(W126:Y126)</f>
        <v>8340</v>
      </c>
      <c r="AA126" s="13" t="n">
        <f aca="false">W126</f>
        <v>2890</v>
      </c>
      <c r="AB126" s="13" t="n">
        <f aca="false">X126</f>
        <v>5450</v>
      </c>
      <c r="AC126" s="13" t="n">
        <f aca="false">Y126</f>
        <v>0</v>
      </c>
      <c r="AD126" s="12" t="n">
        <f aca="false">SUM(AA126:AC126)</f>
        <v>8340</v>
      </c>
      <c r="AE126" s="12" t="n">
        <f aca="false">V126+Z126+AD126</f>
        <v>20850</v>
      </c>
      <c r="AF126" s="15" t="s">
        <v>259</v>
      </c>
      <c r="AG126" s="15" t="s">
        <v>58</v>
      </c>
      <c r="AH126" s="15" t="s">
        <v>260</v>
      </c>
      <c r="AI126" s="15" t="s">
        <v>60</v>
      </c>
      <c r="AJ126" s="15" t="s">
        <v>61</v>
      </c>
      <c r="AK126" s="8" t="s">
        <v>261</v>
      </c>
      <c r="AL126" s="8" t="s">
        <v>61</v>
      </c>
      <c r="AM126" s="16" t="n">
        <v>45839</v>
      </c>
      <c r="AN126" s="16" t="n">
        <v>46752</v>
      </c>
      <c r="AO126" s="17"/>
    </row>
    <row r="127" customFormat="false" ht="13.5" hidden="false" customHeight="false" outlineLevel="0" collapsed="false">
      <c r="A127" s="8" t="n">
        <v>59</v>
      </c>
      <c r="B127" s="8" t="s">
        <v>250</v>
      </c>
      <c r="C127" s="9" t="s">
        <v>251</v>
      </c>
      <c r="D127" s="8" t="s">
        <v>252</v>
      </c>
      <c r="E127" s="8" t="s">
        <v>253</v>
      </c>
      <c r="F127" s="8" t="s">
        <v>252</v>
      </c>
      <c r="G127" s="8" t="s">
        <v>401</v>
      </c>
      <c r="H127" s="8" t="s">
        <v>393</v>
      </c>
      <c r="I127" s="3" t="s">
        <v>275</v>
      </c>
      <c r="J127" s="8" t="s">
        <v>269</v>
      </c>
      <c r="K127" s="8" t="s">
        <v>279</v>
      </c>
      <c r="L127" s="8" t="s">
        <v>393</v>
      </c>
      <c r="M127" s="10" t="s">
        <v>402</v>
      </c>
      <c r="N127" s="8"/>
      <c r="O127" s="21"/>
      <c r="P127" s="8" t="s">
        <v>258</v>
      </c>
      <c r="Q127" s="8" t="n">
        <v>2</v>
      </c>
      <c r="R127" s="8" t="n">
        <v>30</v>
      </c>
      <c r="S127" s="11" t="n">
        <f aca="false">W127/2</f>
        <v>505</v>
      </c>
      <c r="T127" s="11" t="n">
        <f aca="false">X127/2</f>
        <v>990</v>
      </c>
      <c r="U127" s="11" t="n">
        <f aca="false">Y127/2</f>
        <v>0</v>
      </c>
      <c r="V127" s="12" t="n">
        <f aca="false">SUM(S127:U127)</f>
        <v>1495</v>
      </c>
      <c r="W127" s="13" t="n">
        <v>1010</v>
      </c>
      <c r="X127" s="13" t="n">
        <v>1980</v>
      </c>
      <c r="Y127" s="13"/>
      <c r="Z127" s="12" t="n">
        <f aca="false">SUM(W127:Y127)</f>
        <v>2990</v>
      </c>
      <c r="AA127" s="13" t="n">
        <f aca="false">W127</f>
        <v>1010</v>
      </c>
      <c r="AB127" s="13" t="n">
        <f aca="false">X127</f>
        <v>1980</v>
      </c>
      <c r="AC127" s="13" t="n">
        <f aca="false">Y127</f>
        <v>0</v>
      </c>
      <c r="AD127" s="12" t="n">
        <f aca="false">SUM(AA127:AC127)</f>
        <v>2990</v>
      </c>
      <c r="AE127" s="12" t="n">
        <f aca="false">V127+Z127+AD127</f>
        <v>7475</v>
      </c>
      <c r="AF127" s="15" t="s">
        <v>259</v>
      </c>
      <c r="AG127" s="15" t="s">
        <v>58</v>
      </c>
      <c r="AH127" s="15" t="s">
        <v>260</v>
      </c>
      <c r="AI127" s="15" t="s">
        <v>60</v>
      </c>
      <c r="AJ127" s="15" t="s">
        <v>61</v>
      </c>
      <c r="AK127" s="8" t="s">
        <v>261</v>
      </c>
      <c r="AL127" s="8" t="s">
        <v>61</v>
      </c>
      <c r="AM127" s="16" t="n">
        <v>45839</v>
      </c>
      <c r="AN127" s="16" t="n">
        <v>46752</v>
      </c>
      <c r="AO127" s="17"/>
    </row>
    <row r="128" customFormat="false" ht="13.5" hidden="false" customHeight="false" outlineLevel="0" collapsed="false">
      <c r="A128" s="8" t="n">
        <v>60</v>
      </c>
      <c r="B128" s="8" t="s">
        <v>250</v>
      </c>
      <c r="C128" s="9" t="s">
        <v>251</v>
      </c>
      <c r="D128" s="8" t="s">
        <v>252</v>
      </c>
      <c r="E128" s="8" t="s">
        <v>253</v>
      </c>
      <c r="F128" s="8" t="s">
        <v>252</v>
      </c>
      <c r="G128" s="8" t="s">
        <v>403</v>
      </c>
      <c r="H128" s="8" t="s">
        <v>393</v>
      </c>
      <c r="I128" s="3" t="s">
        <v>404</v>
      </c>
      <c r="J128" s="8" t="s">
        <v>300</v>
      </c>
      <c r="K128" s="8" t="s">
        <v>279</v>
      </c>
      <c r="L128" s="8" t="s">
        <v>393</v>
      </c>
      <c r="M128" s="10" t="s">
        <v>405</v>
      </c>
      <c r="N128" s="8"/>
      <c r="O128" s="21"/>
      <c r="P128" s="8" t="s">
        <v>258</v>
      </c>
      <c r="Q128" s="8" t="n">
        <v>1</v>
      </c>
      <c r="R128" s="8" t="n">
        <v>30</v>
      </c>
      <c r="S128" s="11" t="n">
        <f aca="false">W128/2</f>
        <v>1895</v>
      </c>
      <c r="T128" s="11" t="n">
        <f aca="false">X128/2</f>
        <v>3770</v>
      </c>
      <c r="U128" s="11" t="n">
        <f aca="false">Y128/2</f>
        <v>0</v>
      </c>
      <c r="V128" s="12" t="n">
        <f aca="false">SUM(S128:U128)</f>
        <v>5665</v>
      </c>
      <c r="W128" s="13" t="n">
        <v>3790</v>
      </c>
      <c r="X128" s="13" t="n">
        <v>7540</v>
      </c>
      <c r="Y128" s="13"/>
      <c r="Z128" s="12" t="n">
        <f aca="false">SUM(W128:Y128)</f>
        <v>11330</v>
      </c>
      <c r="AA128" s="13" t="n">
        <f aca="false">W128</f>
        <v>3790</v>
      </c>
      <c r="AB128" s="13" t="n">
        <f aca="false">X128</f>
        <v>7540</v>
      </c>
      <c r="AC128" s="13" t="n">
        <f aca="false">Y128</f>
        <v>0</v>
      </c>
      <c r="AD128" s="12" t="n">
        <f aca="false">SUM(AA128:AC128)</f>
        <v>11330</v>
      </c>
      <c r="AE128" s="12" t="n">
        <f aca="false">V128+Z128+AD128</f>
        <v>28325</v>
      </c>
      <c r="AF128" s="15" t="s">
        <v>259</v>
      </c>
      <c r="AG128" s="15" t="s">
        <v>58</v>
      </c>
      <c r="AH128" s="15" t="s">
        <v>260</v>
      </c>
      <c r="AI128" s="15" t="s">
        <v>60</v>
      </c>
      <c r="AJ128" s="15" t="s">
        <v>61</v>
      </c>
      <c r="AK128" s="8" t="s">
        <v>261</v>
      </c>
      <c r="AL128" s="8" t="s">
        <v>61</v>
      </c>
      <c r="AM128" s="16" t="n">
        <v>45839</v>
      </c>
      <c r="AN128" s="16" t="n">
        <v>46752</v>
      </c>
      <c r="AO128" s="17"/>
    </row>
    <row r="129" customFormat="false" ht="13.5" hidden="false" customHeight="false" outlineLevel="0" collapsed="false">
      <c r="A129" s="8" t="n">
        <v>61</v>
      </c>
      <c r="B129" s="8" t="s">
        <v>250</v>
      </c>
      <c r="C129" s="9" t="s">
        <v>251</v>
      </c>
      <c r="D129" s="8" t="s">
        <v>252</v>
      </c>
      <c r="E129" s="8" t="s">
        <v>253</v>
      </c>
      <c r="F129" s="8" t="s">
        <v>252</v>
      </c>
      <c r="G129" s="8" t="s">
        <v>50</v>
      </c>
      <c r="H129" s="8" t="s">
        <v>393</v>
      </c>
      <c r="I129" s="3" t="s">
        <v>406</v>
      </c>
      <c r="J129" s="8"/>
      <c r="K129" s="8" t="s">
        <v>279</v>
      </c>
      <c r="L129" s="8" t="s">
        <v>393</v>
      </c>
      <c r="M129" s="10" t="s">
        <v>407</v>
      </c>
      <c r="N129" s="8"/>
      <c r="O129" s="21"/>
      <c r="P129" s="8" t="s">
        <v>258</v>
      </c>
      <c r="Q129" s="8" t="n">
        <v>1</v>
      </c>
      <c r="R129" s="8" t="n">
        <v>30</v>
      </c>
      <c r="S129" s="11" t="n">
        <f aca="false">W129/2</f>
        <v>5</v>
      </c>
      <c r="T129" s="11" t="n">
        <f aca="false">X129/2</f>
        <v>5</v>
      </c>
      <c r="U129" s="11" t="n">
        <f aca="false">Y129/2</f>
        <v>0</v>
      </c>
      <c r="V129" s="12" t="n">
        <f aca="false">SUM(S129:U129)</f>
        <v>10</v>
      </c>
      <c r="W129" s="13" t="n">
        <v>10</v>
      </c>
      <c r="X129" s="13" t="n">
        <v>10</v>
      </c>
      <c r="Y129" s="13"/>
      <c r="Z129" s="12" t="n">
        <f aca="false">SUM(W129:Y129)</f>
        <v>20</v>
      </c>
      <c r="AA129" s="13" t="n">
        <f aca="false">W129</f>
        <v>10</v>
      </c>
      <c r="AB129" s="13" t="n">
        <f aca="false">X129</f>
        <v>10</v>
      </c>
      <c r="AC129" s="13" t="n">
        <f aca="false">Y129</f>
        <v>0</v>
      </c>
      <c r="AD129" s="12" t="n">
        <f aca="false">SUM(AA129:AC129)</f>
        <v>20</v>
      </c>
      <c r="AE129" s="12" t="n">
        <f aca="false">V129+Z129+AD129</f>
        <v>50</v>
      </c>
      <c r="AF129" s="15" t="s">
        <v>259</v>
      </c>
      <c r="AG129" s="15" t="s">
        <v>58</v>
      </c>
      <c r="AH129" s="15" t="s">
        <v>260</v>
      </c>
      <c r="AI129" s="15" t="s">
        <v>60</v>
      </c>
      <c r="AJ129" s="15" t="s">
        <v>61</v>
      </c>
      <c r="AK129" s="8" t="s">
        <v>261</v>
      </c>
      <c r="AL129" s="8" t="s">
        <v>61</v>
      </c>
      <c r="AM129" s="16" t="n">
        <v>45839</v>
      </c>
      <c r="AN129" s="16" t="n">
        <v>46752</v>
      </c>
      <c r="AO129" s="17"/>
    </row>
    <row r="130" customFormat="false" ht="13.5" hidden="false" customHeight="false" outlineLevel="0" collapsed="false">
      <c r="A130" s="8" t="n">
        <v>62</v>
      </c>
      <c r="B130" s="8" t="s">
        <v>250</v>
      </c>
      <c r="C130" s="9" t="s">
        <v>251</v>
      </c>
      <c r="D130" s="8" t="s">
        <v>252</v>
      </c>
      <c r="E130" s="8" t="s">
        <v>253</v>
      </c>
      <c r="F130" s="8" t="s">
        <v>252</v>
      </c>
      <c r="G130" s="8" t="s">
        <v>408</v>
      </c>
      <c r="H130" s="8" t="s">
        <v>393</v>
      </c>
      <c r="I130" s="3" t="s">
        <v>409</v>
      </c>
      <c r="J130" s="8" t="s">
        <v>266</v>
      </c>
      <c r="K130" s="8" t="s">
        <v>279</v>
      </c>
      <c r="L130" s="8" t="s">
        <v>393</v>
      </c>
      <c r="M130" s="10" t="s">
        <v>410</v>
      </c>
      <c r="N130" s="8"/>
      <c r="O130" s="21"/>
      <c r="P130" s="8" t="s">
        <v>258</v>
      </c>
      <c r="Q130" s="8" t="n">
        <v>5</v>
      </c>
      <c r="R130" s="8" t="n">
        <v>30</v>
      </c>
      <c r="S130" s="11" t="n">
        <f aca="false">W130/2</f>
        <v>4110</v>
      </c>
      <c r="T130" s="11" t="n">
        <f aca="false">X130/2</f>
        <v>7575</v>
      </c>
      <c r="U130" s="11" t="n">
        <f aca="false">Y130/2</f>
        <v>0</v>
      </c>
      <c r="V130" s="12" t="n">
        <f aca="false">SUM(S130:U130)</f>
        <v>11685</v>
      </c>
      <c r="W130" s="13" t="n">
        <v>8220</v>
      </c>
      <c r="X130" s="13" t="n">
        <v>15150</v>
      </c>
      <c r="Y130" s="13"/>
      <c r="Z130" s="12" t="n">
        <f aca="false">SUM(W130:Y130)</f>
        <v>23370</v>
      </c>
      <c r="AA130" s="13" t="n">
        <f aca="false">W130</f>
        <v>8220</v>
      </c>
      <c r="AB130" s="13" t="n">
        <f aca="false">X130</f>
        <v>15150</v>
      </c>
      <c r="AC130" s="13" t="n">
        <f aca="false">Y130</f>
        <v>0</v>
      </c>
      <c r="AD130" s="12" t="n">
        <f aca="false">SUM(AA130:AC130)</f>
        <v>23370</v>
      </c>
      <c r="AE130" s="12" t="n">
        <f aca="false">V130+Z130+AD130</f>
        <v>58425</v>
      </c>
      <c r="AF130" s="15" t="s">
        <v>259</v>
      </c>
      <c r="AG130" s="15" t="s">
        <v>58</v>
      </c>
      <c r="AH130" s="15" t="s">
        <v>260</v>
      </c>
      <c r="AI130" s="15" t="s">
        <v>60</v>
      </c>
      <c r="AJ130" s="15" t="s">
        <v>61</v>
      </c>
      <c r="AK130" s="8" t="s">
        <v>261</v>
      </c>
      <c r="AL130" s="8" t="s">
        <v>61</v>
      </c>
      <c r="AM130" s="16" t="n">
        <v>45839</v>
      </c>
      <c r="AN130" s="16" t="n">
        <v>46752</v>
      </c>
      <c r="AO130" s="17"/>
    </row>
    <row r="131" customFormat="false" ht="13.5" hidden="false" customHeight="false" outlineLevel="0" collapsed="false">
      <c r="A131" s="8" t="n">
        <v>63</v>
      </c>
      <c r="B131" s="8" t="s">
        <v>250</v>
      </c>
      <c r="C131" s="9" t="s">
        <v>251</v>
      </c>
      <c r="D131" s="8" t="s">
        <v>252</v>
      </c>
      <c r="E131" s="8" t="s">
        <v>253</v>
      </c>
      <c r="F131" s="8" t="s">
        <v>252</v>
      </c>
      <c r="G131" s="8" t="s">
        <v>320</v>
      </c>
      <c r="H131" s="8" t="s">
        <v>393</v>
      </c>
      <c r="I131" s="3" t="s">
        <v>409</v>
      </c>
      <c r="J131" s="8"/>
      <c r="K131" s="8" t="s">
        <v>279</v>
      </c>
      <c r="L131" s="8" t="s">
        <v>393</v>
      </c>
      <c r="M131" s="10" t="s">
        <v>411</v>
      </c>
      <c r="N131" s="8"/>
      <c r="O131" s="21"/>
      <c r="P131" s="8" t="s">
        <v>258</v>
      </c>
      <c r="Q131" s="8" t="n">
        <v>4</v>
      </c>
      <c r="R131" s="8" t="n">
        <v>30</v>
      </c>
      <c r="S131" s="11" t="n">
        <f aca="false">W131/2</f>
        <v>5</v>
      </c>
      <c r="T131" s="11" t="n">
        <f aca="false">X131/2</f>
        <v>5</v>
      </c>
      <c r="U131" s="11" t="n">
        <f aca="false">Y131/2</f>
        <v>0</v>
      </c>
      <c r="V131" s="12" t="n">
        <f aca="false">SUM(S131:U131)</f>
        <v>10</v>
      </c>
      <c r="W131" s="13" t="n">
        <v>10</v>
      </c>
      <c r="X131" s="13" t="n">
        <v>10</v>
      </c>
      <c r="Y131" s="13"/>
      <c r="Z131" s="12" t="n">
        <f aca="false">SUM(W131:Y131)</f>
        <v>20</v>
      </c>
      <c r="AA131" s="13" t="n">
        <f aca="false">W131</f>
        <v>10</v>
      </c>
      <c r="AB131" s="13" t="n">
        <f aca="false">X131</f>
        <v>10</v>
      </c>
      <c r="AC131" s="13" t="n">
        <f aca="false">Y131</f>
        <v>0</v>
      </c>
      <c r="AD131" s="12" t="n">
        <f aca="false">SUM(AA131:AC131)</f>
        <v>20</v>
      </c>
      <c r="AE131" s="12" t="n">
        <f aca="false">V131+Z131+AD131</f>
        <v>50</v>
      </c>
      <c r="AF131" s="15" t="s">
        <v>259</v>
      </c>
      <c r="AG131" s="15" t="s">
        <v>58</v>
      </c>
      <c r="AH131" s="15" t="s">
        <v>260</v>
      </c>
      <c r="AI131" s="15" t="s">
        <v>60</v>
      </c>
      <c r="AJ131" s="15" t="s">
        <v>61</v>
      </c>
      <c r="AK131" s="8" t="s">
        <v>261</v>
      </c>
      <c r="AL131" s="8" t="s">
        <v>61</v>
      </c>
      <c r="AM131" s="16" t="n">
        <v>45839</v>
      </c>
      <c r="AN131" s="16" t="n">
        <v>46752</v>
      </c>
      <c r="AO131" s="17"/>
    </row>
    <row r="132" customFormat="false" ht="13.5" hidden="false" customHeight="false" outlineLevel="0" collapsed="false">
      <c r="A132" s="8" t="n">
        <v>64</v>
      </c>
      <c r="B132" s="8" t="s">
        <v>250</v>
      </c>
      <c r="C132" s="9" t="s">
        <v>251</v>
      </c>
      <c r="D132" s="8" t="s">
        <v>252</v>
      </c>
      <c r="E132" s="8" t="s">
        <v>253</v>
      </c>
      <c r="F132" s="8" t="s">
        <v>252</v>
      </c>
      <c r="G132" s="8" t="s">
        <v>412</v>
      </c>
      <c r="H132" s="8" t="s">
        <v>413</v>
      </c>
      <c r="I132" s="3" t="s">
        <v>404</v>
      </c>
      <c r="J132" s="8" t="s">
        <v>414</v>
      </c>
      <c r="K132" s="8" t="s">
        <v>415</v>
      </c>
      <c r="L132" s="8" t="s">
        <v>413</v>
      </c>
      <c r="M132" s="10" t="s">
        <v>416</v>
      </c>
      <c r="N132" s="8"/>
      <c r="O132" s="21"/>
      <c r="P132" s="8" t="s">
        <v>258</v>
      </c>
      <c r="Q132" s="8" t="n">
        <v>2</v>
      </c>
      <c r="R132" s="8" t="n">
        <v>24</v>
      </c>
      <c r="S132" s="11" t="n">
        <f aca="false">W132/2</f>
        <v>500</v>
      </c>
      <c r="T132" s="11" t="n">
        <f aca="false">X132/2</f>
        <v>1000</v>
      </c>
      <c r="U132" s="11" t="n">
        <f aca="false">Y132/2</f>
        <v>0</v>
      </c>
      <c r="V132" s="12" t="n">
        <f aca="false">SUM(S132:U132)</f>
        <v>1500</v>
      </c>
      <c r="W132" s="13" t="n">
        <v>1000</v>
      </c>
      <c r="X132" s="13" t="n">
        <v>2000</v>
      </c>
      <c r="Y132" s="13"/>
      <c r="Z132" s="12" t="n">
        <f aca="false">SUM(W132:Y132)</f>
        <v>3000</v>
      </c>
      <c r="AA132" s="13" t="n">
        <f aca="false">W132</f>
        <v>1000</v>
      </c>
      <c r="AB132" s="13" t="n">
        <f aca="false">X132</f>
        <v>2000</v>
      </c>
      <c r="AC132" s="13" t="n">
        <f aca="false">Y132</f>
        <v>0</v>
      </c>
      <c r="AD132" s="12" t="n">
        <f aca="false">SUM(AA132:AC132)</f>
        <v>3000</v>
      </c>
      <c r="AE132" s="12" t="n">
        <f aca="false">V132+Z132+AD132</f>
        <v>7500</v>
      </c>
      <c r="AF132" s="15" t="s">
        <v>259</v>
      </c>
      <c r="AG132" s="15" t="s">
        <v>58</v>
      </c>
      <c r="AH132" s="15" t="s">
        <v>260</v>
      </c>
      <c r="AI132" s="15" t="s">
        <v>60</v>
      </c>
      <c r="AJ132" s="15" t="s">
        <v>61</v>
      </c>
      <c r="AK132" s="8" t="s">
        <v>261</v>
      </c>
      <c r="AL132" s="8" t="s">
        <v>61</v>
      </c>
      <c r="AM132" s="16" t="n">
        <v>45839</v>
      </c>
      <c r="AN132" s="16" t="n">
        <v>46752</v>
      </c>
      <c r="AO132" s="17"/>
    </row>
    <row r="133" customFormat="false" ht="12.75" hidden="false" customHeight="false" outlineLevel="0" collapsed="false">
      <c r="A133" s="8" t="n">
        <v>65</v>
      </c>
      <c r="B133" s="8" t="s">
        <v>250</v>
      </c>
      <c r="C133" s="9" t="s">
        <v>251</v>
      </c>
      <c r="D133" s="8" t="s">
        <v>252</v>
      </c>
      <c r="E133" s="8" t="s">
        <v>253</v>
      </c>
      <c r="F133" s="8" t="s">
        <v>252</v>
      </c>
      <c r="G133" s="8" t="s">
        <v>417</v>
      </c>
      <c r="H133" s="8" t="s">
        <v>413</v>
      </c>
      <c r="I133" s="8" t="s">
        <v>418</v>
      </c>
      <c r="J133" s="8"/>
      <c r="K133" s="8" t="s">
        <v>415</v>
      </c>
      <c r="L133" s="8" t="s">
        <v>413</v>
      </c>
      <c r="M133" s="10" t="s">
        <v>419</v>
      </c>
      <c r="N133" s="8"/>
      <c r="O133" s="21"/>
      <c r="P133" s="8" t="s">
        <v>258</v>
      </c>
      <c r="Q133" s="8" t="n">
        <v>1</v>
      </c>
      <c r="R133" s="8" t="n">
        <v>24</v>
      </c>
      <c r="S133" s="11" t="n">
        <f aca="false">W133/2</f>
        <v>715</v>
      </c>
      <c r="T133" s="11" t="n">
        <f aca="false">X133/2</f>
        <v>1235</v>
      </c>
      <c r="U133" s="11" t="n">
        <f aca="false">Y133/2</f>
        <v>0</v>
      </c>
      <c r="V133" s="12" t="n">
        <f aca="false">SUM(S133:U133)</f>
        <v>1950</v>
      </c>
      <c r="W133" s="13" t="n">
        <v>1430</v>
      </c>
      <c r="X133" s="13" t="n">
        <v>2470</v>
      </c>
      <c r="Y133" s="13"/>
      <c r="Z133" s="12" t="n">
        <f aca="false">SUM(W133:Y133)</f>
        <v>3900</v>
      </c>
      <c r="AA133" s="13" t="n">
        <f aca="false">W133</f>
        <v>1430</v>
      </c>
      <c r="AB133" s="13" t="n">
        <f aca="false">X133</f>
        <v>2470</v>
      </c>
      <c r="AC133" s="13" t="n">
        <f aca="false">Y133</f>
        <v>0</v>
      </c>
      <c r="AD133" s="12" t="n">
        <f aca="false">SUM(AA133:AC133)</f>
        <v>3900</v>
      </c>
      <c r="AE133" s="12" t="n">
        <f aca="false">V133+Z133+AD133</f>
        <v>9750</v>
      </c>
      <c r="AF133" s="15" t="s">
        <v>259</v>
      </c>
      <c r="AG133" s="15" t="s">
        <v>58</v>
      </c>
      <c r="AH133" s="15" t="s">
        <v>260</v>
      </c>
      <c r="AI133" s="15" t="s">
        <v>60</v>
      </c>
      <c r="AJ133" s="15" t="s">
        <v>61</v>
      </c>
      <c r="AK133" s="8" t="s">
        <v>261</v>
      </c>
      <c r="AL133" s="8" t="s">
        <v>61</v>
      </c>
      <c r="AM133" s="16" t="n">
        <v>45839</v>
      </c>
      <c r="AN133" s="16" t="n">
        <v>46752</v>
      </c>
      <c r="AO133" s="17"/>
    </row>
    <row r="134" customFormat="false" ht="12.75" hidden="false" customHeight="false" outlineLevel="0" collapsed="false">
      <c r="A134" s="8" t="n">
        <v>66</v>
      </c>
      <c r="B134" s="8" t="s">
        <v>250</v>
      </c>
      <c r="C134" s="9" t="s">
        <v>251</v>
      </c>
      <c r="D134" s="8" t="s">
        <v>252</v>
      </c>
      <c r="E134" s="8" t="s">
        <v>253</v>
      </c>
      <c r="F134" s="8" t="s">
        <v>252</v>
      </c>
      <c r="G134" s="8" t="s">
        <v>420</v>
      </c>
      <c r="H134" s="8" t="s">
        <v>413</v>
      </c>
      <c r="I134" s="8" t="s">
        <v>396</v>
      </c>
      <c r="J134" s="8" t="s">
        <v>414</v>
      </c>
      <c r="K134" s="8" t="s">
        <v>415</v>
      </c>
      <c r="L134" s="8" t="s">
        <v>413</v>
      </c>
      <c r="M134" s="10" t="s">
        <v>421</v>
      </c>
      <c r="N134" s="8"/>
      <c r="O134" s="21"/>
      <c r="P134" s="8" t="s">
        <v>258</v>
      </c>
      <c r="Q134" s="8" t="n">
        <v>1</v>
      </c>
      <c r="R134" s="8" t="n">
        <v>24</v>
      </c>
      <c r="S134" s="11" t="n">
        <f aca="false">W134/2</f>
        <v>265</v>
      </c>
      <c r="T134" s="11" t="n">
        <f aca="false">X134/2</f>
        <v>545</v>
      </c>
      <c r="U134" s="11" t="n">
        <f aca="false">Y134/2</f>
        <v>0</v>
      </c>
      <c r="V134" s="12" t="n">
        <f aca="false">SUM(S134:U134)</f>
        <v>810</v>
      </c>
      <c r="W134" s="13" t="n">
        <v>530</v>
      </c>
      <c r="X134" s="13" t="n">
        <v>1090</v>
      </c>
      <c r="Y134" s="13"/>
      <c r="Z134" s="12" t="n">
        <f aca="false">SUM(W134:Y134)</f>
        <v>1620</v>
      </c>
      <c r="AA134" s="13" t="n">
        <f aca="false">W134</f>
        <v>530</v>
      </c>
      <c r="AB134" s="13" t="n">
        <f aca="false">X134</f>
        <v>1090</v>
      </c>
      <c r="AC134" s="13" t="n">
        <f aca="false">Y134</f>
        <v>0</v>
      </c>
      <c r="AD134" s="12" t="n">
        <f aca="false">SUM(AA134:AC134)</f>
        <v>1620</v>
      </c>
      <c r="AE134" s="12" t="n">
        <f aca="false">V134+Z134+AD134</f>
        <v>4050</v>
      </c>
      <c r="AF134" s="15" t="s">
        <v>259</v>
      </c>
      <c r="AG134" s="15" t="s">
        <v>58</v>
      </c>
      <c r="AH134" s="15" t="s">
        <v>260</v>
      </c>
      <c r="AI134" s="15" t="s">
        <v>60</v>
      </c>
      <c r="AJ134" s="15" t="s">
        <v>61</v>
      </c>
      <c r="AK134" s="8" t="s">
        <v>261</v>
      </c>
      <c r="AL134" s="8" t="s">
        <v>61</v>
      </c>
      <c r="AM134" s="16" t="n">
        <v>45839</v>
      </c>
      <c r="AN134" s="16" t="n">
        <v>46752</v>
      </c>
      <c r="AO134" s="17"/>
    </row>
    <row r="135" customFormat="false" ht="13.5" hidden="false" customHeight="false" outlineLevel="0" collapsed="false">
      <c r="A135" s="8" t="n">
        <v>67</v>
      </c>
      <c r="B135" s="8" t="s">
        <v>250</v>
      </c>
      <c r="C135" s="9" t="s">
        <v>251</v>
      </c>
      <c r="D135" s="8" t="s">
        <v>252</v>
      </c>
      <c r="E135" s="8" t="s">
        <v>253</v>
      </c>
      <c r="F135" s="8" t="s">
        <v>252</v>
      </c>
      <c r="G135" s="8" t="s">
        <v>422</v>
      </c>
      <c r="H135" s="8" t="s">
        <v>413</v>
      </c>
      <c r="I135" s="3" t="s">
        <v>423</v>
      </c>
      <c r="J135" s="8" t="s">
        <v>424</v>
      </c>
      <c r="K135" s="8" t="s">
        <v>415</v>
      </c>
      <c r="L135" s="8" t="s">
        <v>413</v>
      </c>
      <c r="M135" s="10" t="s">
        <v>425</v>
      </c>
      <c r="N135" s="8"/>
      <c r="O135" s="21"/>
      <c r="P135" s="8" t="s">
        <v>258</v>
      </c>
      <c r="Q135" s="8" t="n">
        <v>1</v>
      </c>
      <c r="R135" s="8" t="n">
        <v>24</v>
      </c>
      <c r="S135" s="11" t="n">
        <f aca="false">W135/2</f>
        <v>1485</v>
      </c>
      <c r="T135" s="11" t="n">
        <f aca="false">X135/2</f>
        <v>2820</v>
      </c>
      <c r="U135" s="11" t="n">
        <f aca="false">Y135/2</f>
        <v>0</v>
      </c>
      <c r="V135" s="12" t="n">
        <f aca="false">SUM(S135:U135)</f>
        <v>4305</v>
      </c>
      <c r="W135" s="13" t="n">
        <v>2970</v>
      </c>
      <c r="X135" s="13" t="n">
        <v>5640</v>
      </c>
      <c r="Y135" s="13"/>
      <c r="Z135" s="12" t="n">
        <f aca="false">SUM(W135:Y135)</f>
        <v>8610</v>
      </c>
      <c r="AA135" s="13" t="n">
        <f aca="false">W135</f>
        <v>2970</v>
      </c>
      <c r="AB135" s="13" t="n">
        <f aca="false">X135</f>
        <v>5640</v>
      </c>
      <c r="AC135" s="13" t="n">
        <f aca="false">Y135</f>
        <v>0</v>
      </c>
      <c r="AD135" s="12" t="n">
        <f aca="false">SUM(AA135:AC135)</f>
        <v>8610</v>
      </c>
      <c r="AE135" s="12" t="n">
        <f aca="false">V135+Z135+AD135</f>
        <v>21525</v>
      </c>
      <c r="AF135" s="15" t="s">
        <v>259</v>
      </c>
      <c r="AG135" s="15" t="s">
        <v>58</v>
      </c>
      <c r="AH135" s="15" t="s">
        <v>260</v>
      </c>
      <c r="AI135" s="15" t="s">
        <v>60</v>
      </c>
      <c r="AJ135" s="15" t="s">
        <v>61</v>
      </c>
      <c r="AK135" s="8" t="s">
        <v>261</v>
      </c>
      <c r="AL135" s="8" t="s">
        <v>61</v>
      </c>
      <c r="AM135" s="16" t="n">
        <v>45839</v>
      </c>
      <c r="AN135" s="16" t="n">
        <v>46752</v>
      </c>
      <c r="AO135" s="17"/>
    </row>
    <row r="136" customFormat="false" ht="12.75" hidden="false" customHeight="false" outlineLevel="0" collapsed="false">
      <c r="A136" s="8" t="n">
        <v>68</v>
      </c>
      <c r="B136" s="8" t="s">
        <v>250</v>
      </c>
      <c r="C136" s="9" t="s">
        <v>251</v>
      </c>
      <c r="D136" s="8" t="s">
        <v>252</v>
      </c>
      <c r="E136" s="8" t="s">
        <v>253</v>
      </c>
      <c r="F136" s="8" t="s">
        <v>252</v>
      </c>
      <c r="G136" s="8" t="s">
        <v>426</v>
      </c>
      <c r="H136" s="8" t="s">
        <v>413</v>
      </c>
      <c r="I136" s="8" t="s">
        <v>404</v>
      </c>
      <c r="J136" s="8" t="s">
        <v>427</v>
      </c>
      <c r="K136" s="8" t="s">
        <v>415</v>
      </c>
      <c r="L136" s="8" t="s">
        <v>413</v>
      </c>
      <c r="M136" s="10" t="s">
        <v>428</v>
      </c>
      <c r="N136" s="8"/>
      <c r="O136" s="21"/>
      <c r="P136" s="8" t="s">
        <v>258</v>
      </c>
      <c r="Q136" s="8" t="n">
        <v>1</v>
      </c>
      <c r="R136" s="8" t="n">
        <v>24</v>
      </c>
      <c r="S136" s="11" t="n">
        <f aca="false">W136/2</f>
        <v>1080</v>
      </c>
      <c r="T136" s="11" t="n">
        <f aca="false">X136/2</f>
        <v>2115</v>
      </c>
      <c r="U136" s="11" t="n">
        <f aca="false">Y136/2</f>
        <v>0</v>
      </c>
      <c r="V136" s="12" t="n">
        <f aca="false">SUM(S136:U136)</f>
        <v>3195</v>
      </c>
      <c r="W136" s="13" t="n">
        <v>2160</v>
      </c>
      <c r="X136" s="13" t="n">
        <v>4230</v>
      </c>
      <c r="Y136" s="13"/>
      <c r="Z136" s="12" t="n">
        <f aca="false">SUM(W136:Y136)</f>
        <v>6390</v>
      </c>
      <c r="AA136" s="13" t="n">
        <f aca="false">W136</f>
        <v>2160</v>
      </c>
      <c r="AB136" s="13" t="n">
        <f aca="false">X136</f>
        <v>4230</v>
      </c>
      <c r="AC136" s="13" t="n">
        <f aca="false">Y136</f>
        <v>0</v>
      </c>
      <c r="AD136" s="12" t="n">
        <f aca="false">SUM(AA136:AC136)</f>
        <v>6390</v>
      </c>
      <c r="AE136" s="12" t="n">
        <f aca="false">V136+Z136+AD136</f>
        <v>15975</v>
      </c>
      <c r="AF136" s="15" t="s">
        <v>259</v>
      </c>
      <c r="AG136" s="15" t="s">
        <v>58</v>
      </c>
      <c r="AH136" s="15" t="s">
        <v>260</v>
      </c>
      <c r="AI136" s="15" t="s">
        <v>60</v>
      </c>
      <c r="AJ136" s="15" t="s">
        <v>61</v>
      </c>
      <c r="AK136" s="8" t="s">
        <v>261</v>
      </c>
      <c r="AL136" s="8" t="s">
        <v>61</v>
      </c>
      <c r="AM136" s="16" t="n">
        <v>45839</v>
      </c>
      <c r="AN136" s="16" t="n">
        <v>46752</v>
      </c>
      <c r="AO136" s="17"/>
    </row>
    <row r="137" customFormat="false" ht="12.75" hidden="false" customHeight="false" outlineLevel="0" collapsed="false">
      <c r="A137" s="8" t="n">
        <v>69</v>
      </c>
      <c r="B137" s="8" t="s">
        <v>250</v>
      </c>
      <c r="C137" s="9" t="s">
        <v>251</v>
      </c>
      <c r="D137" s="8" t="s">
        <v>252</v>
      </c>
      <c r="E137" s="8" t="s">
        <v>253</v>
      </c>
      <c r="F137" s="8" t="s">
        <v>252</v>
      </c>
      <c r="G137" s="8" t="s">
        <v>429</v>
      </c>
      <c r="H137" s="8" t="s">
        <v>413</v>
      </c>
      <c r="I137" s="8" t="s">
        <v>430</v>
      </c>
      <c r="J137" s="8"/>
      <c r="K137" s="8" t="s">
        <v>415</v>
      </c>
      <c r="L137" s="8" t="s">
        <v>413</v>
      </c>
      <c r="M137" s="10" t="s">
        <v>431</v>
      </c>
      <c r="N137" s="8"/>
      <c r="O137" s="21"/>
      <c r="P137" s="8" t="s">
        <v>258</v>
      </c>
      <c r="Q137" s="8" t="n">
        <v>1</v>
      </c>
      <c r="R137" s="8" t="n">
        <v>24</v>
      </c>
      <c r="S137" s="11" t="n">
        <f aca="false">W137/2</f>
        <v>335</v>
      </c>
      <c r="T137" s="11" t="n">
        <f aca="false">X137/2</f>
        <v>650</v>
      </c>
      <c r="U137" s="11" t="n">
        <f aca="false">Y137/2</f>
        <v>0</v>
      </c>
      <c r="V137" s="12" t="n">
        <f aca="false">SUM(S137:U137)</f>
        <v>985</v>
      </c>
      <c r="W137" s="13" t="n">
        <v>670</v>
      </c>
      <c r="X137" s="13" t="n">
        <v>1300</v>
      </c>
      <c r="Y137" s="13"/>
      <c r="Z137" s="12" t="n">
        <f aca="false">SUM(W137:Y137)</f>
        <v>1970</v>
      </c>
      <c r="AA137" s="13" t="n">
        <f aca="false">W137</f>
        <v>670</v>
      </c>
      <c r="AB137" s="13" t="n">
        <f aca="false">X137</f>
        <v>1300</v>
      </c>
      <c r="AC137" s="13" t="n">
        <f aca="false">Y137</f>
        <v>0</v>
      </c>
      <c r="AD137" s="12" t="n">
        <f aca="false">SUM(AA137:AC137)</f>
        <v>1970</v>
      </c>
      <c r="AE137" s="12" t="n">
        <f aca="false">V137+Z137+AD137</f>
        <v>4925</v>
      </c>
      <c r="AF137" s="15" t="s">
        <v>259</v>
      </c>
      <c r="AG137" s="15" t="s">
        <v>58</v>
      </c>
      <c r="AH137" s="15" t="s">
        <v>260</v>
      </c>
      <c r="AI137" s="15" t="s">
        <v>60</v>
      </c>
      <c r="AJ137" s="15" t="s">
        <v>61</v>
      </c>
      <c r="AK137" s="8" t="s">
        <v>261</v>
      </c>
      <c r="AL137" s="8" t="s">
        <v>61</v>
      </c>
      <c r="AM137" s="16" t="n">
        <v>45839</v>
      </c>
      <c r="AN137" s="16" t="n">
        <v>46752</v>
      </c>
      <c r="AO137" s="17"/>
    </row>
    <row r="138" customFormat="false" ht="12.75" hidden="false" customHeight="false" outlineLevel="0" collapsed="false">
      <c r="A138" s="8" t="n">
        <v>70</v>
      </c>
      <c r="B138" s="8" t="s">
        <v>250</v>
      </c>
      <c r="C138" s="9" t="s">
        <v>251</v>
      </c>
      <c r="D138" s="8" t="s">
        <v>252</v>
      </c>
      <c r="E138" s="8" t="s">
        <v>253</v>
      </c>
      <c r="F138" s="8" t="s">
        <v>252</v>
      </c>
      <c r="G138" s="8" t="s">
        <v>432</v>
      </c>
      <c r="H138" s="8" t="s">
        <v>413</v>
      </c>
      <c r="I138" s="8" t="s">
        <v>433</v>
      </c>
      <c r="J138" s="8" t="s">
        <v>263</v>
      </c>
      <c r="K138" s="8" t="s">
        <v>415</v>
      </c>
      <c r="L138" s="8" t="s">
        <v>413</v>
      </c>
      <c r="M138" s="10" t="s">
        <v>434</v>
      </c>
      <c r="N138" s="8"/>
      <c r="O138" s="21"/>
      <c r="P138" s="8" t="s">
        <v>258</v>
      </c>
      <c r="Q138" s="8" t="n">
        <v>2</v>
      </c>
      <c r="R138" s="8" t="n">
        <v>24</v>
      </c>
      <c r="S138" s="11" t="n">
        <f aca="false">W138/2</f>
        <v>1335</v>
      </c>
      <c r="T138" s="11" t="n">
        <f aca="false">X138/2</f>
        <v>2400</v>
      </c>
      <c r="U138" s="11" t="n">
        <f aca="false">Y138/2</f>
        <v>0</v>
      </c>
      <c r="V138" s="12" t="n">
        <f aca="false">SUM(S138:U138)</f>
        <v>3735</v>
      </c>
      <c r="W138" s="13" t="n">
        <v>2670</v>
      </c>
      <c r="X138" s="13" t="n">
        <v>4800</v>
      </c>
      <c r="Y138" s="13"/>
      <c r="Z138" s="12" t="n">
        <f aca="false">SUM(W138:Y138)</f>
        <v>7470</v>
      </c>
      <c r="AA138" s="13" t="n">
        <f aca="false">W138</f>
        <v>2670</v>
      </c>
      <c r="AB138" s="13" t="n">
        <f aca="false">X138</f>
        <v>4800</v>
      </c>
      <c r="AC138" s="13" t="n">
        <f aca="false">Y138</f>
        <v>0</v>
      </c>
      <c r="AD138" s="12" t="n">
        <f aca="false">SUM(AA138:AC138)</f>
        <v>7470</v>
      </c>
      <c r="AE138" s="12" t="n">
        <f aca="false">V138+Z138+AD138</f>
        <v>18675</v>
      </c>
      <c r="AF138" s="15" t="s">
        <v>259</v>
      </c>
      <c r="AG138" s="15" t="s">
        <v>58</v>
      </c>
      <c r="AH138" s="15" t="s">
        <v>260</v>
      </c>
      <c r="AI138" s="15" t="s">
        <v>60</v>
      </c>
      <c r="AJ138" s="15" t="s">
        <v>61</v>
      </c>
      <c r="AK138" s="8" t="s">
        <v>261</v>
      </c>
      <c r="AL138" s="8" t="s">
        <v>61</v>
      </c>
      <c r="AM138" s="16" t="n">
        <v>45839</v>
      </c>
      <c r="AN138" s="16" t="n">
        <v>46752</v>
      </c>
      <c r="AO138" s="17"/>
    </row>
    <row r="139" customFormat="false" ht="12.75" hidden="false" customHeight="false" outlineLevel="0" collapsed="false">
      <c r="A139" s="8" t="n">
        <v>71</v>
      </c>
      <c r="B139" s="8" t="s">
        <v>250</v>
      </c>
      <c r="C139" s="9" t="s">
        <v>251</v>
      </c>
      <c r="D139" s="8" t="s">
        <v>252</v>
      </c>
      <c r="E139" s="8" t="s">
        <v>253</v>
      </c>
      <c r="F139" s="8" t="s">
        <v>252</v>
      </c>
      <c r="G139" s="8" t="s">
        <v>435</v>
      </c>
      <c r="H139" s="8" t="s">
        <v>413</v>
      </c>
      <c r="I139" s="8" t="s">
        <v>436</v>
      </c>
      <c r="J139" s="8" t="s">
        <v>266</v>
      </c>
      <c r="K139" s="8" t="s">
        <v>415</v>
      </c>
      <c r="L139" s="8" t="s">
        <v>413</v>
      </c>
      <c r="M139" s="10" t="s">
        <v>437</v>
      </c>
      <c r="N139" s="8"/>
      <c r="O139" s="21"/>
      <c r="P139" s="8" t="s">
        <v>258</v>
      </c>
      <c r="Q139" s="8" t="n">
        <v>1</v>
      </c>
      <c r="R139" s="8" t="n">
        <v>24</v>
      </c>
      <c r="S139" s="11" t="n">
        <f aca="false">W139/2</f>
        <v>500</v>
      </c>
      <c r="T139" s="11" t="n">
        <f aca="false">X139/2</f>
        <v>1005</v>
      </c>
      <c r="U139" s="11" t="n">
        <f aca="false">Y139/2</f>
        <v>0</v>
      </c>
      <c r="V139" s="12" t="n">
        <f aca="false">SUM(S139:U139)</f>
        <v>1505</v>
      </c>
      <c r="W139" s="13" t="n">
        <v>1000</v>
      </c>
      <c r="X139" s="13" t="n">
        <v>2010</v>
      </c>
      <c r="Y139" s="13"/>
      <c r="Z139" s="12" t="n">
        <f aca="false">SUM(W139:Y139)</f>
        <v>3010</v>
      </c>
      <c r="AA139" s="13" t="n">
        <f aca="false">W139</f>
        <v>1000</v>
      </c>
      <c r="AB139" s="13" t="n">
        <f aca="false">X139</f>
        <v>2010</v>
      </c>
      <c r="AC139" s="13" t="n">
        <f aca="false">Y139</f>
        <v>0</v>
      </c>
      <c r="AD139" s="12" t="n">
        <f aca="false">SUM(AA139:AC139)</f>
        <v>3010</v>
      </c>
      <c r="AE139" s="12" t="n">
        <f aca="false">V139+Z139+AD139</f>
        <v>7525</v>
      </c>
      <c r="AF139" s="15" t="s">
        <v>259</v>
      </c>
      <c r="AG139" s="15" t="s">
        <v>58</v>
      </c>
      <c r="AH139" s="15" t="s">
        <v>260</v>
      </c>
      <c r="AI139" s="15" t="s">
        <v>60</v>
      </c>
      <c r="AJ139" s="15" t="s">
        <v>61</v>
      </c>
      <c r="AK139" s="8" t="s">
        <v>261</v>
      </c>
      <c r="AL139" s="8" t="s">
        <v>61</v>
      </c>
      <c r="AM139" s="16" t="n">
        <v>45839</v>
      </c>
      <c r="AN139" s="16" t="n">
        <v>46752</v>
      </c>
      <c r="AO139" s="17"/>
    </row>
    <row r="140" customFormat="false" ht="12.75" hidden="false" customHeight="false" outlineLevel="0" collapsed="false">
      <c r="A140" s="8" t="n">
        <v>72</v>
      </c>
      <c r="B140" s="8" t="s">
        <v>250</v>
      </c>
      <c r="C140" s="9" t="s">
        <v>251</v>
      </c>
      <c r="D140" s="8" t="s">
        <v>252</v>
      </c>
      <c r="E140" s="8" t="s">
        <v>253</v>
      </c>
      <c r="F140" s="8" t="s">
        <v>252</v>
      </c>
      <c r="G140" s="8" t="s">
        <v>438</v>
      </c>
      <c r="H140" s="8" t="s">
        <v>413</v>
      </c>
      <c r="I140" s="8" t="s">
        <v>433</v>
      </c>
      <c r="J140" s="8" t="s">
        <v>304</v>
      </c>
      <c r="K140" s="8" t="s">
        <v>415</v>
      </c>
      <c r="L140" s="8" t="s">
        <v>413</v>
      </c>
      <c r="M140" s="10" t="s">
        <v>439</v>
      </c>
      <c r="N140" s="8"/>
      <c r="O140" s="21"/>
      <c r="P140" s="8" t="s">
        <v>258</v>
      </c>
      <c r="Q140" s="8" t="n">
        <v>2</v>
      </c>
      <c r="R140" s="8" t="n">
        <v>24</v>
      </c>
      <c r="S140" s="11" t="n">
        <f aca="false">W140/2</f>
        <v>1075</v>
      </c>
      <c r="T140" s="11" t="n">
        <f aca="false">X140/2</f>
        <v>1985</v>
      </c>
      <c r="U140" s="11" t="n">
        <f aca="false">Y140/2</f>
        <v>0</v>
      </c>
      <c r="V140" s="12" t="n">
        <f aca="false">SUM(S140:U140)</f>
        <v>3060</v>
      </c>
      <c r="W140" s="13" t="n">
        <v>2150</v>
      </c>
      <c r="X140" s="13" t="n">
        <v>3970</v>
      </c>
      <c r="Y140" s="13"/>
      <c r="Z140" s="12" t="n">
        <f aca="false">SUM(W140:Y140)</f>
        <v>6120</v>
      </c>
      <c r="AA140" s="13" t="n">
        <f aca="false">W140</f>
        <v>2150</v>
      </c>
      <c r="AB140" s="13" t="n">
        <f aca="false">X140</f>
        <v>3970</v>
      </c>
      <c r="AC140" s="13" t="n">
        <f aca="false">Y140</f>
        <v>0</v>
      </c>
      <c r="AD140" s="12" t="n">
        <f aca="false">SUM(AA140:AC140)</f>
        <v>6120</v>
      </c>
      <c r="AE140" s="12" t="n">
        <f aca="false">V140+Z140+AD140</f>
        <v>15300</v>
      </c>
      <c r="AF140" s="15" t="s">
        <v>259</v>
      </c>
      <c r="AG140" s="15" t="s">
        <v>58</v>
      </c>
      <c r="AH140" s="15" t="s">
        <v>260</v>
      </c>
      <c r="AI140" s="15" t="s">
        <v>60</v>
      </c>
      <c r="AJ140" s="15" t="s">
        <v>61</v>
      </c>
      <c r="AK140" s="8" t="s">
        <v>261</v>
      </c>
      <c r="AL140" s="8" t="s">
        <v>61</v>
      </c>
      <c r="AM140" s="16" t="n">
        <v>45839</v>
      </c>
      <c r="AN140" s="16" t="n">
        <v>46752</v>
      </c>
      <c r="AO140" s="17"/>
    </row>
    <row r="141" customFormat="false" ht="12.75" hidden="false" customHeight="false" outlineLevel="0" collapsed="false">
      <c r="A141" s="8" t="n">
        <v>73</v>
      </c>
      <c r="B141" s="8" t="s">
        <v>250</v>
      </c>
      <c r="C141" s="9" t="s">
        <v>251</v>
      </c>
      <c r="D141" s="8" t="s">
        <v>252</v>
      </c>
      <c r="E141" s="8" t="s">
        <v>253</v>
      </c>
      <c r="F141" s="8" t="s">
        <v>252</v>
      </c>
      <c r="G141" s="8" t="s">
        <v>440</v>
      </c>
      <c r="H141" s="8" t="s">
        <v>413</v>
      </c>
      <c r="I141" s="8" t="s">
        <v>433</v>
      </c>
      <c r="J141" s="8"/>
      <c r="K141" s="8" t="s">
        <v>293</v>
      </c>
      <c r="L141" s="8" t="s">
        <v>413</v>
      </c>
      <c r="M141" s="10" t="s">
        <v>441</v>
      </c>
      <c r="N141" s="8"/>
      <c r="O141" s="21"/>
      <c r="P141" s="8" t="s">
        <v>258</v>
      </c>
      <c r="Q141" s="8" t="n">
        <v>1</v>
      </c>
      <c r="R141" s="8" t="n">
        <v>24</v>
      </c>
      <c r="S141" s="11" t="n">
        <f aca="false">W141/2</f>
        <v>715</v>
      </c>
      <c r="T141" s="11" t="n">
        <f aca="false">X141/2</f>
        <v>970</v>
      </c>
      <c r="U141" s="11" t="n">
        <f aca="false">Y141/2</f>
        <v>0</v>
      </c>
      <c r="V141" s="12" t="n">
        <f aca="false">SUM(S141:U141)</f>
        <v>1685</v>
      </c>
      <c r="W141" s="13" t="n">
        <v>1430</v>
      </c>
      <c r="X141" s="13" t="n">
        <v>1940</v>
      </c>
      <c r="Y141" s="13"/>
      <c r="Z141" s="12" t="n">
        <f aca="false">SUM(W141:Y141)</f>
        <v>3370</v>
      </c>
      <c r="AA141" s="13" t="n">
        <f aca="false">W141</f>
        <v>1430</v>
      </c>
      <c r="AB141" s="13" t="n">
        <f aca="false">X141</f>
        <v>1940</v>
      </c>
      <c r="AC141" s="13" t="n">
        <f aca="false">Y141</f>
        <v>0</v>
      </c>
      <c r="AD141" s="12" t="n">
        <f aca="false">SUM(AA141:AC141)</f>
        <v>3370</v>
      </c>
      <c r="AE141" s="12" t="n">
        <f aca="false">V141+Z141+AD141</f>
        <v>8425</v>
      </c>
      <c r="AF141" s="15" t="s">
        <v>259</v>
      </c>
      <c r="AG141" s="15" t="s">
        <v>58</v>
      </c>
      <c r="AH141" s="15" t="s">
        <v>260</v>
      </c>
      <c r="AI141" s="15" t="s">
        <v>60</v>
      </c>
      <c r="AJ141" s="15" t="s">
        <v>61</v>
      </c>
      <c r="AK141" s="8" t="s">
        <v>261</v>
      </c>
      <c r="AL141" s="8" t="s">
        <v>61</v>
      </c>
      <c r="AM141" s="16" t="n">
        <v>45839</v>
      </c>
      <c r="AN141" s="16" t="n">
        <v>46752</v>
      </c>
      <c r="AO141" s="17"/>
    </row>
    <row r="142" customFormat="false" ht="12.75" hidden="false" customHeight="false" outlineLevel="0" collapsed="false">
      <c r="A142" s="8" t="n">
        <v>74</v>
      </c>
      <c r="B142" s="8" t="s">
        <v>250</v>
      </c>
      <c r="C142" s="9" t="s">
        <v>251</v>
      </c>
      <c r="D142" s="8" t="s">
        <v>252</v>
      </c>
      <c r="E142" s="8" t="s">
        <v>253</v>
      </c>
      <c r="F142" s="8" t="s">
        <v>252</v>
      </c>
      <c r="G142" s="8" t="s">
        <v>442</v>
      </c>
      <c r="H142" s="8" t="s">
        <v>413</v>
      </c>
      <c r="I142" s="8" t="s">
        <v>433</v>
      </c>
      <c r="J142" s="8" t="s">
        <v>269</v>
      </c>
      <c r="K142" s="8" t="s">
        <v>415</v>
      </c>
      <c r="L142" s="8" t="s">
        <v>413</v>
      </c>
      <c r="M142" s="10" t="s">
        <v>443</v>
      </c>
      <c r="N142" s="8"/>
      <c r="O142" s="21"/>
      <c r="P142" s="8" t="s">
        <v>258</v>
      </c>
      <c r="Q142" s="8" t="n">
        <v>2</v>
      </c>
      <c r="R142" s="8" t="n">
        <v>24</v>
      </c>
      <c r="S142" s="11" t="n">
        <f aca="false">W142/2</f>
        <v>5</v>
      </c>
      <c r="T142" s="11" t="n">
        <f aca="false">X142/2</f>
        <v>5</v>
      </c>
      <c r="U142" s="11" t="n">
        <f aca="false">Y142/2</f>
        <v>0</v>
      </c>
      <c r="V142" s="12" t="n">
        <f aca="false">SUM(S142:U142)</f>
        <v>10</v>
      </c>
      <c r="W142" s="13" t="n">
        <v>10</v>
      </c>
      <c r="X142" s="13" t="n">
        <v>10</v>
      </c>
      <c r="Y142" s="13"/>
      <c r="Z142" s="12" t="n">
        <f aca="false">SUM(W142:Y142)</f>
        <v>20</v>
      </c>
      <c r="AA142" s="13" t="n">
        <f aca="false">W142</f>
        <v>10</v>
      </c>
      <c r="AB142" s="13" t="n">
        <f aca="false">X142</f>
        <v>10</v>
      </c>
      <c r="AC142" s="13" t="n">
        <f aca="false">Y142</f>
        <v>0</v>
      </c>
      <c r="AD142" s="12" t="n">
        <f aca="false">SUM(AA142:AC142)</f>
        <v>20</v>
      </c>
      <c r="AE142" s="12" t="n">
        <f aca="false">V142+Z142+AD142</f>
        <v>50</v>
      </c>
      <c r="AF142" s="15" t="s">
        <v>259</v>
      </c>
      <c r="AG142" s="15" t="s">
        <v>58</v>
      </c>
      <c r="AH142" s="15" t="s">
        <v>260</v>
      </c>
      <c r="AI142" s="15" t="s">
        <v>60</v>
      </c>
      <c r="AJ142" s="15" t="s">
        <v>61</v>
      </c>
      <c r="AK142" s="8" t="s">
        <v>261</v>
      </c>
      <c r="AL142" s="8" t="s">
        <v>61</v>
      </c>
      <c r="AM142" s="16" t="n">
        <v>45839</v>
      </c>
      <c r="AN142" s="16" t="n">
        <v>46752</v>
      </c>
      <c r="AO142" s="17"/>
    </row>
    <row r="143" customFormat="false" ht="12.75" hidden="false" customHeight="false" outlineLevel="0" collapsed="false">
      <c r="A143" s="8" t="n">
        <v>75</v>
      </c>
      <c r="B143" s="8" t="s">
        <v>250</v>
      </c>
      <c r="C143" s="9" t="s">
        <v>251</v>
      </c>
      <c r="D143" s="8" t="s">
        <v>252</v>
      </c>
      <c r="E143" s="8" t="s">
        <v>253</v>
      </c>
      <c r="F143" s="8" t="s">
        <v>252</v>
      </c>
      <c r="G143" s="8" t="s">
        <v>444</v>
      </c>
      <c r="H143" s="8" t="s">
        <v>413</v>
      </c>
      <c r="I143" s="3"/>
      <c r="J143" s="8" t="s">
        <v>300</v>
      </c>
      <c r="K143" s="8" t="s">
        <v>415</v>
      </c>
      <c r="L143" s="8" t="s">
        <v>413</v>
      </c>
      <c r="M143" s="10" t="s">
        <v>445</v>
      </c>
      <c r="N143" s="8"/>
      <c r="O143" s="21"/>
      <c r="P143" s="8" t="s">
        <v>258</v>
      </c>
      <c r="Q143" s="8" t="n">
        <v>1</v>
      </c>
      <c r="R143" s="8" t="n">
        <v>24</v>
      </c>
      <c r="S143" s="11" t="n">
        <f aca="false">W143/2</f>
        <v>885</v>
      </c>
      <c r="T143" s="11" t="n">
        <f aca="false">X143/2</f>
        <v>1960</v>
      </c>
      <c r="U143" s="11" t="n">
        <f aca="false">Y143/2</f>
        <v>0</v>
      </c>
      <c r="V143" s="12" t="n">
        <f aca="false">SUM(S143:U143)</f>
        <v>2845</v>
      </c>
      <c r="W143" s="13" t="n">
        <v>1770</v>
      </c>
      <c r="X143" s="13" t="n">
        <v>3920</v>
      </c>
      <c r="Y143" s="13"/>
      <c r="Z143" s="12" t="n">
        <f aca="false">SUM(W143:Y143)</f>
        <v>5690</v>
      </c>
      <c r="AA143" s="13" t="n">
        <f aca="false">W143</f>
        <v>1770</v>
      </c>
      <c r="AB143" s="13" t="n">
        <f aca="false">X143</f>
        <v>3920</v>
      </c>
      <c r="AC143" s="13" t="n">
        <f aca="false">Y143</f>
        <v>0</v>
      </c>
      <c r="AD143" s="12" t="n">
        <f aca="false">SUM(AA143:AC143)</f>
        <v>5690</v>
      </c>
      <c r="AE143" s="12" t="n">
        <f aca="false">V143+Z143+AD143</f>
        <v>14225</v>
      </c>
      <c r="AF143" s="15" t="s">
        <v>259</v>
      </c>
      <c r="AG143" s="15" t="s">
        <v>58</v>
      </c>
      <c r="AH143" s="15" t="s">
        <v>260</v>
      </c>
      <c r="AI143" s="15" t="s">
        <v>60</v>
      </c>
      <c r="AJ143" s="15" t="s">
        <v>61</v>
      </c>
      <c r="AK143" s="8" t="s">
        <v>261</v>
      </c>
      <c r="AL143" s="8" t="s">
        <v>61</v>
      </c>
      <c r="AM143" s="16" t="n">
        <v>45839</v>
      </c>
      <c r="AN143" s="16" t="n">
        <v>46752</v>
      </c>
      <c r="AO143" s="17"/>
    </row>
    <row r="144" customFormat="false" ht="12.75" hidden="false" customHeight="false" outlineLevel="0" collapsed="false">
      <c r="A144" s="8" t="n">
        <v>76</v>
      </c>
      <c r="B144" s="8" t="s">
        <v>250</v>
      </c>
      <c r="C144" s="9" t="s">
        <v>251</v>
      </c>
      <c r="D144" s="8" t="s">
        <v>252</v>
      </c>
      <c r="E144" s="8" t="s">
        <v>253</v>
      </c>
      <c r="F144" s="8" t="s">
        <v>252</v>
      </c>
      <c r="G144" s="8" t="s">
        <v>446</v>
      </c>
      <c r="H144" s="8" t="s">
        <v>413</v>
      </c>
      <c r="I144" s="8" t="s">
        <v>447</v>
      </c>
      <c r="J144" s="8" t="s">
        <v>448</v>
      </c>
      <c r="K144" s="8" t="s">
        <v>415</v>
      </c>
      <c r="L144" s="8" t="s">
        <v>413</v>
      </c>
      <c r="M144" s="10" t="s">
        <v>449</v>
      </c>
      <c r="N144" s="8"/>
      <c r="O144" s="21"/>
      <c r="P144" s="8" t="s">
        <v>258</v>
      </c>
      <c r="Q144" s="8" t="n">
        <v>2</v>
      </c>
      <c r="R144" s="8" t="n">
        <v>24</v>
      </c>
      <c r="S144" s="11" t="n">
        <f aca="false">W144/2</f>
        <v>1365</v>
      </c>
      <c r="T144" s="11" t="n">
        <f aca="false">X144/2</f>
        <v>2555</v>
      </c>
      <c r="U144" s="11" t="n">
        <f aca="false">Y144/2</f>
        <v>0</v>
      </c>
      <c r="V144" s="12" t="n">
        <f aca="false">SUM(S144:U144)</f>
        <v>3920</v>
      </c>
      <c r="W144" s="13" t="n">
        <v>2730</v>
      </c>
      <c r="X144" s="13" t="n">
        <v>5110</v>
      </c>
      <c r="Y144" s="13"/>
      <c r="Z144" s="12" t="n">
        <f aca="false">SUM(W144:Y144)</f>
        <v>7840</v>
      </c>
      <c r="AA144" s="13" t="n">
        <f aca="false">W144</f>
        <v>2730</v>
      </c>
      <c r="AB144" s="13" t="n">
        <f aca="false">X144</f>
        <v>5110</v>
      </c>
      <c r="AC144" s="13" t="n">
        <f aca="false">Y144</f>
        <v>0</v>
      </c>
      <c r="AD144" s="12" t="n">
        <f aca="false">SUM(AA144:AC144)</f>
        <v>7840</v>
      </c>
      <c r="AE144" s="12" t="n">
        <f aca="false">V144+Z144+AD144</f>
        <v>19600</v>
      </c>
      <c r="AF144" s="15" t="s">
        <v>259</v>
      </c>
      <c r="AG144" s="15" t="s">
        <v>58</v>
      </c>
      <c r="AH144" s="15" t="s">
        <v>260</v>
      </c>
      <c r="AI144" s="15" t="s">
        <v>60</v>
      </c>
      <c r="AJ144" s="15" t="s">
        <v>61</v>
      </c>
      <c r="AK144" s="8" t="s">
        <v>261</v>
      </c>
      <c r="AL144" s="8" t="s">
        <v>61</v>
      </c>
      <c r="AM144" s="16" t="n">
        <v>45839</v>
      </c>
      <c r="AN144" s="16" t="n">
        <v>46752</v>
      </c>
      <c r="AO144" s="17"/>
    </row>
    <row r="145" customFormat="false" ht="12.75" hidden="false" customHeight="false" outlineLevel="0" collapsed="false">
      <c r="A145" s="8" t="n">
        <v>77</v>
      </c>
      <c r="B145" s="8" t="s">
        <v>250</v>
      </c>
      <c r="C145" s="9" t="s">
        <v>251</v>
      </c>
      <c r="D145" s="8" t="s">
        <v>252</v>
      </c>
      <c r="E145" s="8" t="s">
        <v>253</v>
      </c>
      <c r="F145" s="8" t="s">
        <v>252</v>
      </c>
      <c r="G145" s="8" t="s">
        <v>450</v>
      </c>
      <c r="H145" s="8" t="s">
        <v>413</v>
      </c>
      <c r="I145" s="8" t="s">
        <v>451</v>
      </c>
      <c r="J145" s="8"/>
      <c r="K145" s="8" t="s">
        <v>415</v>
      </c>
      <c r="L145" s="8" t="s">
        <v>413</v>
      </c>
      <c r="M145" s="10" t="s">
        <v>452</v>
      </c>
      <c r="N145" s="8"/>
      <c r="O145" s="21"/>
      <c r="P145" s="8" t="s">
        <v>258</v>
      </c>
      <c r="Q145" s="8" t="s">
        <v>263</v>
      </c>
      <c r="R145" s="8" t="n">
        <v>24</v>
      </c>
      <c r="S145" s="11" t="n">
        <f aca="false">W145/2</f>
        <v>50</v>
      </c>
      <c r="T145" s="11" t="n">
        <f aca="false">X145/2</f>
        <v>450</v>
      </c>
      <c r="U145" s="11" t="n">
        <f aca="false">Y145/2</f>
        <v>0</v>
      </c>
      <c r="V145" s="12" t="n">
        <f aca="false">SUM(S145:U145)</f>
        <v>500</v>
      </c>
      <c r="W145" s="13" t="n">
        <v>100</v>
      </c>
      <c r="X145" s="13" t="n">
        <v>900</v>
      </c>
      <c r="Y145" s="13"/>
      <c r="Z145" s="12" t="n">
        <f aca="false">SUM(W145:Y145)</f>
        <v>1000</v>
      </c>
      <c r="AA145" s="13" t="n">
        <f aca="false">W145</f>
        <v>100</v>
      </c>
      <c r="AB145" s="13" t="n">
        <f aca="false">X145</f>
        <v>900</v>
      </c>
      <c r="AC145" s="13" t="n">
        <f aca="false">Y145</f>
        <v>0</v>
      </c>
      <c r="AD145" s="12" t="n">
        <f aca="false">SUM(AA145:AC145)</f>
        <v>1000</v>
      </c>
      <c r="AE145" s="12" t="n">
        <f aca="false">V145+Z145+AD145</f>
        <v>2500</v>
      </c>
      <c r="AF145" s="15" t="s">
        <v>259</v>
      </c>
      <c r="AG145" s="15" t="s">
        <v>58</v>
      </c>
      <c r="AH145" s="15" t="s">
        <v>260</v>
      </c>
      <c r="AI145" s="15" t="s">
        <v>60</v>
      </c>
      <c r="AJ145" s="15" t="s">
        <v>61</v>
      </c>
      <c r="AK145" s="8" t="s">
        <v>261</v>
      </c>
      <c r="AL145" s="8" t="s">
        <v>61</v>
      </c>
      <c r="AM145" s="16" t="n">
        <v>45839</v>
      </c>
      <c r="AN145" s="16" t="n">
        <v>46752</v>
      </c>
      <c r="AO145" s="17"/>
    </row>
    <row r="146" customFormat="false" ht="12.75" hidden="false" customHeight="false" outlineLevel="0" collapsed="false">
      <c r="A146" s="8" t="n">
        <v>78</v>
      </c>
      <c r="B146" s="8" t="s">
        <v>250</v>
      </c>
      <c r="C146" s="9" t="s">
        <v>251</v>
      </c>
      <c r="D146" s="8" t="s">
        <v>252</v>
      </c>
      <c r="E146" s="8" t="s">
        <v>253</v>
      </c>
      <c r="F146" s="8" t="s">
        <v>252</v>
      </c>
      <c r="G146" s="8" t="s">
        <v>453</v>
      </c>
      <c r="H146" s="8" t="s">
        <v>454</v>
      </c>
      <c r="I146" s="8"/>
      <c r="J146" s="8" t="s">
        <v>269</v>
      </c>
      <c r="K146" s="8" t="s">
        <v>327</v>
      </c>
      <c r="L146" s="8" t="s">
        <v>454</v>
      </c>
      <c r="M146" s="10" t="s">
        <v>455</v>
      </c>
      <c r="N146" s="8"/>
      <c r="O146" s="21"/>
      <c r="P146" s="8" t="s">
        <v>258</v>
      </c>
      <c r="Q146" s="8" t="n">
        <v>1</v>
      </c>
      <c r="R146" s="8" t="n">
        <v>24</v>
      </c>
      <c r="S146" s="11" t="n">
        <f aca="false">W146/2</f>
        <v>990</v>
      </c>
      <c r="T146" s="11" t="n">
        <f aca="false">X146/2</f>
        <v>1750</v>
      </c>
      <c r="U146" s="11" t="n">
        <f aca="false">Y146/2</f>
        <v>0</v>
      </c>
      <c r="V146" s="12" t="n">
        <f aca="false">SUM(S146:U146)</f>
        <v>2740</v>
      </c>
      <c r="W146" s="13" t="n">
        <v>1980</v>
      </c>
      <c r="X146" s="13" t="n">
        <v>3500</v>
      </c>
      <c r="Y146" s="13"/>
      <c r="Z146" s="12" t="n">
        <f aca="false">SUM(W146:Y146)</f>
        <v>5480</v>
      </c>
      <c r="AA146" s="13" t="n">
        <f aca="false">W146</f>
        <v>1980</v>
      </c>
      <c r="AB146" s="13" t="n">
        <f aca="false">X146</f>
        <v>3500</v>
      </c>
      <c r="AC146" s="13" t="n">
        <f aca="false">Y146</f>
        <v>0</v>
      </c>
      <c r="AD146" s="12" t="n">
        <f aca="false">SUM(AA146:AC146)</f>
        <v>5480</v>
      </c>
      <c r="AE146" s="12" t="n">
        <f aca="false">V146+Z146+AD146</f>
        <v>13700</v>
      </c>
      <c r="AF146" s="15" t="s">
        <v>259</v>
      </c>
      <c r="AG146" s="15" t="s">
        <v>58</v>
      </c>
      <c r="AH146" s="15" t="s">
        <v>260</v>
      </c>
      <c r="AI146" s="15" t="s">
        <v>60</v>
      </c>
      <c r="AJ146" s="15" t="s">
        <v>61</v>
      </c>
      <c r="AK146" s="8" t="s">
        <v>261</v>
      </c>
      <c r="AL146" s="8" t="s">
        <v>61</v>
      </c>
      <c r="AM146" s="16" t="n">
        <v>45839</v>
      </c>
      <c r="AN146" s="16" t="n">
        <v>46752</v>
      </c>
      <c r="AO146" s="17"/>
    </row>
    <row r="147" customFormat="false" ht="12.75" hidden="false" customHeight="false" outlineLevel="0" collapsed="false">
      <c r="A147" s="8" t="n">
        <v>79</v>
      </c>
      <c r="B147" s="8" t="s">
        <v>250</v>
      </c>
      <c r="C147" s="9" t="s">
        <v>251</v>
      </c>
      <c r="D147" s="8" t="s">
        <v>252</v>
      </c>
      <c r="E147" s="8" t="s">
        <v>253</v>
      </c>
      <c r="F147" s="8" t="s">
        <v>252</v>
      </c>
      <c r="G147" s="8" t="s">
        <v>456</v>
      </c>
      <c r="H147" s="8" t="s">
        <v>454</v>
      </c>
      <c r="I147" s="8"/>
      <c r="J147" s="8" t="s">
        <v>269</v>
      </c>
      <c r="K147" s="8" t="s">
        <v>327</v>
      </c>
      <c r="L147" s="8" t="s">
        <v>454</v>
      </c>
      <c r="M147" s="10" t="s">
        <v>457</v>
      </c>
      <c r="N147" s="8"/>
      <c r="O147" s="21"/>
      <c r="P147" s="8" t="s">
        <v>258</v>
      </c>
      <c r="Q147" s="8" t="n">
        <v>1</v>
      </c>
      <c r="R147" s="8" t="n">
        <v>24</v>
      </c>
      <c r="S147" s="11" t="n">
        <f aca="false">W147/2</f>
        <v>1675</v>
      </c>
      <c r="T147" s="11" t="n">
        <f aca="false">X147/2</f>
        <v>3340</v>
      </c>
      <c r="U147" s="11" t="n">
        <f aca="false">Y147/2</f>
        <v>0</v>
      </c>
      <c r="V147" s="12" t="n">
        <f aca="false">SUM(S147:U147)</f>
        <v>5015</v>
      </c>
      <c r="W147" s="13" t="n">
        <v>3350</v>
      </c>
      <c r="X147" s="13" t="n">
        <v>6680</v>
      </c>
      <c r="Y147" s="13"/>
      <c r="Z147" s="12" t="n">
        <f aca="false">SUM(W147:Y147)</f>
        <v>10030</v>
      </c>
      <c r="AA147" s="13" t="n">
        <f aca="false">W147</f>
        <v>3350</v>
      </c>
      <c r="AB147" s="13" t="n">
        <f aca="false">X147</f>
        <v>6680</v>
      </c>
      <c r="AC147" s="13" t="n">
        <f aca="false">Y147</f>
        <v>0</v>
      </c>
      <c r="AD147" s="12" t="n">
        <f aca="false">SUM(AA147:AC147)</f>
        <v>10030</v>
      </c>
      <c r="AE147" s="12" t="n">
        <f aca="false">V147+Z147+AD147</f>
        <v>25075</v>
      </c>
      <c r="AF147" s="15" t="s">
        <v>259</v>
      </c>
      <c r="AG147" s="15" t="s">
        <v>58</v>
      </c>
      <c r="AH147" s="15" t="s">
        <v>260</v>
      </c>
      <c r="AI147" s="15" t="s">
        <v>60</v>
      </c>
      <c r="AJ147" s="15" t="s">
        <v>61</v>
      </c>
      <c r="AK147" s="8" t="s">
        <v>261</v>
      </c>
      <c r="AL147" s="8" t="s">
        <v>61</v>
      </c>
      <c r="AM147" s="16" t="n">
        <v>45839</v>
      </c>
      <c r="AN147" s="16" t="n">
        <v>46752</v>
      </c>
      <c r="AO147" s="17"/>
    </row>
    <row r="148" customFormat="false" ht="12.75" hidden="false" customHeight="false" outlineLevel="0" collapsed="false">
      <c r="A148" s="8" t="n">
        <v>80</v>
      </c>
      <c r="B148" s="8" t="s">
        <v>250</v>
      </c>
      <c r="C148" s="9" t="s">
        <v>251</v>
      </c>
      <c r="D148" s="8" t="s">
        <v>252</v>
      </c>
      <c r="E148" s="8" t="s">
        <v>253</v>
      </c>
      <c r="F148" s="8" t="s">
        <v>252</v>
      </c>
      <c r="G148" s="8" t="s">
        <v>458</v>
      </c>
      <c r="H148" s="8" t="s">
        <v>454</v>
      </c>
      <c r="I148" s="8"/>
      <c r="J148" s="8"/>
      <c r="K148" s="8" t="s">
        <v>327</v>
      </c>
      <c r="L148" s="8" t="s">
        <v>454</v>
      </c>
      <c r="M148" s="10" t="s">
        <v>459</v>
      </c>
      <c r="N148" s="8"/>
      <c r="O148" s="21"/>
      <c r="P148" s="8" t="s">
        <v>258</v>
      </c>
      <c r="Q148" s="8" t="n">
        <v>1</v>
      </c>
      <c r="R148" s="8" t="n">
        <v>24</v>
      </c>
      <c r="S148" s="11" t="n">
        <f aca="false">W148/2</f>
        <v>970</v>
      </c>
      <c r="T148" s="11" t="n">
        <f aca="false">X148/2</f>
        <v>1865</v>
      </c>
      <c r="U148" s="11" t="n">
        <f aca="false">Y148/2</f>
        <v>0</v>
      </c>
      <c r="V148" s="12" t="n">
        <f aca="false">SUM(S148:U148)</f>
        <v>2835</v>
      </c>
      <c r="W148" s="13" t="n">
        <v>1940</v>
      </c>
      <c r="X148" s="13" t="n">
        <v>3730</v>
      </c>
      <c r="Y148" s="13"/>
      <c r="Z148" s="12" t="n">
        <f aca="false">SUM(W148:Y148)</f>
        <v>5670</v>
      </c>
      <c r="AA148" s="13" t="n">
        <f aca="false">W148</f>
        <v>1940</v>
      </c>
      <c r="AB148" s="13" t="n">
        <f aca="false">X148</f>
        <v>3730</v>
      </c>
      <c r="AC148" s="13" t="n">
        <f aca="false">Y148</f>
        <v>0</v>
      </c>
      <c r="AD148" s="12" t="n">
        <f aca="false">SUM(AA148:AC148)</f>
        <v>5670</v>
      </c>
      <c r="AE148" s="12" t="n">
        <f aca="false">V148+Z148+AD148</f>
        <v>14175</v>
      </c>
      <c r="AF148" s="15" t="s">
        <v>259</v>
      </c>
      <c r="AG148" s="15" t="s">
        <v>58</v>
      </c>
      <c r="AH148" s="15" t="s">
        <v>260</v>
      </c>
      <c r="AI148" s="15" t="s">
        <v>60</v>
      </c>
      <c r="AJ148" s="15" t="s">
        <v>61</v>
      </c>
      <c r="AK148" s="8" t="s">
        <v>261</v>
      </c>
      <c r="AL148" s="8" t="s">
        <v>61</v>
      </c>
      <c r="AM148" s="16" t="n">
        <v>45839</v>
      </c>
      <c r="AN148" s="16" t="n">
        <v>46752</v>
      </c>
      <c r="AO148" s="17"/>
    </row>
    <row r="149" customFormat="false" ht="12.75" hidden="false" customHeight="false" outlineLevel="0" collapsed="false">
      <c r="A149" s="8" t="n">
        <v>81</v>
      </c>
      <c r="B149" s="8" t="s">
        <v>250</v>
      </c>
      <c r="C149" s="9" t="s">
        <v>251</v>
      </c>
      <c r="D149" s="8" t="s">
        <v>252</v>
      </c>
      <c r="E149" s="8" t="s">
        <v>253</v>
      </c>
      <c r="F149" s="8" t="s">
        <v>252</v>
      </c>
      <c r="G149" s="8" t="s">
        <v>460</v>
      </c>
      <c r="H149" s="8" t="s">
        <v>461</v>
      </c>
      <c r="I149" s="8" t="s">
        <v>462</v>
      </c>
      <c r="J149" s="8" t="s">
        <v>269</v>
      </c>
      <c r="K149" s="8" t="s">
        <v>287</v>
      </c>
      <c r="L149" s="8" t="s">
        <v>461</v>
      </c>
      <c r="M149" s="10" t="s">
        <v>463</v>
      </c>
      <c r="N149" s="8"/>
      <c r="O149" s="21"/>
      <c r="P149" s="8" t="s">
        <v>258</v>
      </c>
      <c r="Q149" s="8" t="n">
        <v>2</v>
      </c>
      <c r="R149" s="8" t="n">
        <v>24</v>
      </c>
      <c r="S149" s="11" t="n">
        <f aca="false">W149/2</f>
        <v>5</v>
      </c>
      <c r="T149" s="11" t="n">
        <f aca="false">X149/2</f>
        <v>5</v>
      </c>
      <c r="U149" s="11" t="n">
        <f aca="false">Y149/2</f>
        <v>0</v>
      </c>
      <c r="V149" s="12" t="n">
        <f aca="false">SUM(S149:U149)</f>
        <v>10</v>
      </c>
      <c r="W149" s="13" t="n">
        <v>10</v>
      </c>
      <c r="X149" s="13" t="n">
        <v>10</v>
      </c>
      <c r="Y149" s="13"/>
      <c r="Z149" s="12" t="n">
        <f aca="false">SUM(W149:Y149)</f>
        <v>20</v>
      </c>
      <c r="AA149" s="13" t="n">
        <f aca="false">W149</f>
        <v>10</v>
      </c>
      <c r="AB149" s="13" t="n">
        <f aca="false">X149</f>
        <v>10</v>
      </c>
      <c r="AC149" s="13" t="n">
        <f aca="false">Y149</f>
        <v>0</v>
      </c>
      <c r="AD149" s="12" t="n">
        <f aca="false">SUM(AA149:AC149)</f>
        <v>20</v>
      </c>
      <c r="AE149" s="12" t="n">
        <f aca="false">V149+Z149+AD149</f>
        <v>50</v>
      </c>
      <c r="AF149" s="15" t="s">
        <v>259</v>
      </c>
      <c r="AG149" s="15" t="s">
        <v>58</v>
      </c>
      <c r="AH149" s="15" t="s">
        <v>260</v>
      </c>
      <c r="AI149" s="15" t="s">
        <v>60</v>
      </c>
      <c r="AJ149" s="15" t="s">
        <v>61</v>
      </c>
      <c r="AK149" s="8" t="s">
        <v>261</v>
      </c>
      <c r="AL149" s="8" t="s">
        <v>61</v>
      </c>
      <c r="AM149" s="16" t="n">
        <v>45839</v>
      </c>
      <c r="AN149" s="16" t="n">
        <v>46752</v>
      </c>
      <c r="AO149" s="17"/>
    </row>
    <row r="150" customFormat="false" ht="12.75" hidden="false" customHeight="false" outlineLevel="0" collapsed="false">
      <c r="A150" s="8" t="n">
        <v>82</v>
      </c>
      <c r="B150" s="8" t="s">
        <v>250</v>
      </c>
      <c r="C150" s="9" t="s">
        <v>251</v>
      </c>
      <c r="D150" s="8" t="s">
        <v>252</v>
      </c>
      <c r="E150" s="8" t="s">
        <v>253</v>
      </c>
      <c r="F150" s="8" t="s">
        <v>252</v>
      </c>
      <c r="G150" s="8" t="s">
        <v>464</v>
      </c>
      <c r="H150" s="8" t="s">
        <v>461</v>
      </c>
      <c r="I150" s="8" t="s">
        <v>465</v>
      </c>
      <c r="J150" s="8" t="s">
        <v>263</v>
      </c>
      <c r="K150" s="8" t="s">
        <v>287</v>
      </c>
      <c r="L150" s="8" t="s">
        <v>461</v>
      </c>
      <c r="M150" s="10" t="s">
        <v>466</v>
      </c>
      <c r="N150" s="8"/>
      <c r="O150" s="21"/>
      <c r="P150" s="8" t="s">
        <v>258</v>
      </c>
      <c r="Q150" s="8" t="n">
        <v>1</v>
      </c>
      <c r="R150" s="8" t="n">
        <v>24</v>
      </c>
      <c r="S150" s="11" t="n">
        <f aca="false">W150/2</f>
        <v>1245</v>
      </c>
      <c r="T150" s="11" t="n">
        <f aca="false">X150/2</f>
        <v>2300</v>
      </c>
      <c r="U150" s="11" t="n">
        <f aca="false">Y150/2</f>
        <v>0</v>
      </c>
      <c r="V150" s="12" t="n">
        <f aca="false">SUM(S150:U150)</f>
        <v>3545</v>
      </c>
      <c r="W150" s="13" t="n">
        <v>2490</v>
      </c>
      <c r="X150" s="13" t="n">
        <v>4600</v>
      </c>
      <c r="Y150" s="13"/>
      <c r="Z150" s="12" t="n">
        <f aca="false">SUM(W150:Y150)</f>
        <v>7090</v>
      </c>
      <c r="AA150" s="13" t="n">
        <f aca="false">W150</f>
        <v>2490</v>
      </c>
      <c r="AB150" s="13" t="n">
        <f aca="false">X150</f>
        <v>4600</v>
      </c>
      <c r="AC150" s="13" t="n">
        <f aca="false">Y150</f>
        <v>0</v>
      </c>
      <c r="AD150" s="12" t="n">
        <f aca="false">SUM(AA150:AC150)</f>
        <v>7090</v>
      </c>
      <c r="AE150" s="12" t="n">
        <f aca="false">V150+Z150+AD150</f>
        <v>17725</v>
      </c>
      <c r="AF150" s="15" t="s">
        <v>259</v>
      </c>
      <c r="AG150" s="15" t="s">
        <v>58</v>
      </c>
      <c r="AH150" s="15" t="s">
        <v>260</v>
      </c>
      <c r="AI150" s="15" t="s">
        <v>60</v>
      </c>
      <c r="AJ150" s="15" t="s">
        <v>61</v>
      </c>
      <c r="AK150" s="8" t="s">
        <v>261</v>
      </c>
      <c r="AL150" s="8" t="s">
        <v>61</v>
      </c>
      <c r="AM150" s="16" t="n">
        <v>45839</v>
      </c>
      <c r="AN150" s="16" t="n">
        <v>46752</v>
      </c>
      <c r="AO150" s="17"/>
    </row>
    <row r="151" customFormat="false" ht="12.75" hidden="false" customHeight="false" outlineLevel="0" collapsed="false">
      <c r="A151" s="8" t="n">
        <v>83</v>
      </c>
      <c r="B151" s="8" t="s">
        <v>250</v>
      </c>
      <c r="C151" s="9" t="s">
        <v>251</v>
      </c>
      <c r="D151" s="8" t="s">
        <v>252</v>
      </c>
      <c r="E151" s="8" t="s">
        <v>253</v>
      </c>
      <c r="F151" s="8" t="s">
        <v>252</v>
      </c>
      <c r="G151" s="8" t="s">
        <v>467</v>
      </c>
      <c r="H151" s="8" t="s">
        <v>461</v>
      </c>
      <c r="I151" s="8"/>
      <c r="J151" s="8" t="s">
        <v>304</v>
      </c>
      <c r="K151" s="8" t="s">
        <v>287</v>
      </c>
      <c r="L151" s="8" t="s">
        <v>461</v>
      </c>
      <c r="M151" s="10" t="s">
        <v>468</v>
      </c>
      <c r="N151" s="8"/>
      <c r="O151" s="21"/>
      <c r="P151" s="8" t="s">
        <v>258</v>
      </c>
      <c r="Q151" s="8" t="n">
        <v>1</v>
      </c>
      <c r="R151" s="8" t="n">
        <v>24</v>
      </c>
      <c r="S151" s="11" t="n">
        <f aca="false">W151/2</f>
        <v>90</v>
      </c>
      <c r="T151" s="11" t="n">
        <f aca="false">X151/2</f>
        <v>130</v>
      </c>
      <c r="U151" s="11" t="n">
        <f aca="false">Y151/2</f>
        <v>0</v>
      </c>
      <c r="V151" s="12" t="n">
        <f aca="false">SUM(S151:U151)</f>
        <v>220</v>
      </c>
      <c r="W151" s="13" t="n">
        <v>180</v>
      </c>
      <c r="X151" s="13" t="n">
        <v>260</v>
      </c>
      <c r="Y151" s="13"/>
      <c r="Z151" s="12" t="n">
        <f aca="false">SUM(W151:Y151)</f>
        <v>440</v>
      </c>
      <c r="AA151" s="13" t="n">
        <f aca="false">W151</f>
        <v>180</v>
      </c>
      <c r="AB151" s="13" t="n">
        <f aca="false">X151</f>
        <v>260</v>
      </c>
      <c r="AC151" s="13" t="n">
        <f aca="false">Y151</f>
        <v>0</v>
      </c>
      <c r="AD151" s="12" t="n">
        <f aca="false">SUM(AA151:AC151)</f>
        <v>440</v>
      </c>
      <c r="AE151" s="12" t="n">
        <f aca="false">V151+Z151+AD151</f>
        <v>1100</v>
      </c>
      <c r="AF151" s="15" t="s">
        <v>259</v>
      </c>
      <c r="AG151" s="15" t="s">
        <v>58</v>
      </c>
      <c r="AH151" s="15" t="s">
        <v>260</v>
      </c>
      <c r="AI151" s="15" t="s">
        <v>60</v>
      </c>
      <c r="AJ151" s="15" t="s">
        <v>61</v>
      </c>
      <c r="AK151" s="8" t="s">
        <v>261</v>
      </c>
      <c r="AL151" s="8" t="s">
        <v>61</v>
      </c>
      <c r="AM151" s="16" t="n">
        <v>45839</v>
      </c>
      <c r="AN151" s="16" t="n">
        <v>46752</v>
      </c>
      <c r="AO151" s="17"/>
    </row>
    <row r="152" customFormat="false" ht="12.75" hidden="false" customHeight="false" outlineLevel="0" collapsed="false">
      <c r="A152" s="8" t="n">
        <v>84</v>
      </c>
      <c r="B152" s="8" t="s">
        <v>250</v>
      </c>
      <c r="C152" s="9" t="s">
        <v>251</v>
      </c>
      <c r="D152" s="8" t="s">
        <v>252</v>
      </c>
      <c r="E152" s="8" t="s">
        <v>253</v>
      </c>
      <c r="F152" s="8" t="s">
        <v>252</v>
      </c>
      <c r="G152" s="8" t="s">
        <v>469</v>
      </c>
      <c r="H152" s="8" t="s">
        <v>461</v>
      </c>
      <c r="I152" s="8" t="s">
        <v>470</v>
      </c>
      <c r="J152" s="8" t="s">
        <v>266</v>
      </c>
      <c r="K152" s="8" t="s">
        <v>287</v>
      </c>
      <c r="L152" s="8" t="s">
        <v>461</v>
      </c>
      <c r="M152" s="10" t="s">
        <v>471</v>
      </c>
      <c r="N152" s="8"/>
      <c r="O152" s="21"/>
      <c r="P152" s="8" t="s">
        <v>258</v>
      </c>
      <c r="Q152" s="8" t="n">
        <v>2</v>
      </c>
      <c r="R152" s="8" t="n">
        <v>24</v>
      </c>
      <c r="S152" s="11" t="n">
        <f aca="false">W152/2</f>
        <v>2460</v>
      </c>
      <c r="T152" s="11" t="n">
        <f aca="false">X152/2</f>
        <v>5270</v>
      </c>
      <c r="U152" s="11" t="n">
        <f aca="false">Y152/2</f>
        <v>0</v>
      </c>
      <c r="V152" s="12" t="n">
        <f aca="false">SUM(S152:U152)</f>
        <v>7730</v>
      </c>
      <c r="W152" s="13" t="n">
        <v>4920</v>
      </c>
      <c r="X152" s="13" t="n">
        <v>10540</v>
      </c>
      <c r="Y152" s="13"/>
      <c r="Z152" s="12" t="n">
        <f aca="false">SUM(W152:Y152)</f>
        <v>15460</v>
      </c>
      <c r="AA152" s="13" t="n">
        <f aca="false">W152</f>
        <v>4920</v>
      </c>
      <c r="AB152" s="13" t="n">
        <f aca="false">X152</f>
        <v>10540</v>
      </c>
      <c r="AC152" s="13" t="n">
        <f aca="false">Y152</f>
        <v>0</v>
      </c>
      <c r="AD152" s="12" t="n">
        <f aca="false">SUM(AA152:AC152)</f>
        <v>15460</v>
      </c>
      <c r="AE152" s="12" t="n">
        <f aca="false">V152+Z152+AD152</f>
        <v>38650</v>
      </c>
      <c r="AF152" s="15" t="s">
        <v>259</v>
      </c>
      <c r="AG152" s="15" t="s">
        <v>58</v>
      </c>
      <c r="AH152" s="15" t="s">
        <v>260</v>
      </c>
      <c r="AI152" s="15" t="s">
        <v>60</v>
      </c>
      <c r="AJ152" s="15" t="s">
        <v>61</v>
      </c>
      <c r="AK152" s="8" t="s">
        <v>261</v>
      </c>
      <c r="AL152" s="8" t="s">
        <v>61</v>
      </c>
      <c r="AM152" s="16" t="n">
        <v>45839</v>
      </c>
      <c r="AN152" s="16" t="n">
        <v>46752</v>
      </c>
      <c r="AO152" s="17"/>
    </row>
    <row r="153" customFormat="false" ht="12.75" hidden="false" customHeight="false" outlineLevel="0" collapsed="false">
      <c r="A153" s="8" t="n">
        <v>85</v>
      </c>
      <c r="B153" s="8" t="s">
        <v>250</v>
      </c>
      <c r="C153" s="9" t="s">
        <v>251</v>
      </c>
      <c r="D153" s="8" t="s">
        <v>252</v>
      </c>
      <c r="E153" s="8" t="s">
        <v>253</v>
      </c>
      <c r="F153" s="8" t="s">
        <v>252</v>
      </c>
      <c r="G153" s="8" t="s">
        <v>472</v>
      </c>
      <c r="H153" s="8" t="s">
        <v>461</v>
      </c>
      <c r="I153" s="8"/>
      <c r="J153" s="8" t="s">
        <v>304</v>
      </c>
      <c r="K153" s="8" t="s">
        <v>287</v>
      </c>
      <c r="L153" s="8" t="s">
        <v>461</v>
      </c>
      <c r="M153" s="10" t="s">
        <v>473</v>
      </c>
      <c r="N153" s="8"/>
      <c r="O153" s="21"/>
      <c r="P153" s="8" t="s">
        <v>258</v>
      </c>
      <c r="Q153" s="8" t="n">
        <v>1</v>
      </c>
      <c r="R153" s="8" t="n">
        <v>24</v>
      </c>
      <c r="S153" s="11" t="n">
        <f aca="false">W153/2</f>
        <v>5</v>
      </c>
      <c r="T153" s="11" t="n">
        <f aca="false">X153/2</f>
        <v>5</v>
      </c>
      <c r="U153" s="11" t="n">
        <f aca="false">Y153/2</f>
        <v>0</v>
      </c>
      <c r="V153" s="12" t="n">
        <f aca="false">SUM(S153:U153)</f>
        <v>10</v>
      </c>
      <c r="W153" s="13" t="n">
        <v>10</v>
      </c>
      <c r="X153" s="13" t="n">
        <v>10</v>
      </c>
      <c r="Y153" s="13"/>
      <c r="Z153" s="12" t="n">
        <f aca="false">SUM(W153:Y153)</f>
        <v>20</v>
      </c>
      <c r="AA153" s="13" t="n">
        <f aca="false">W153</f>
        <v>10</v>
      </c>
      <c r="AB153" s="13" t="n">
        <f aca="false">X153</f>
        <v>10</v>
      </c>
      <c r="AC153" s="13" t="n">
        <f aca="false">Y153</f>
        <v>0</v>
      </c>
      <c r="AD153" s="12" t="n">
        <f aca="false">SUM(AA153:AC153)</f>
        <v>20</v>
      </c>
      <c r="AE153" s="12" t="n">
        <f aca="false">V153+Z153+AD153</f>
        <v>50</v>
      </c>
      <c r="AF153" s="15" t="s">
        <v>259</v>
      </c>
      <c r="AG153" s="15" t="s">
        <v>58</v>
      </c>
      <c r="AH153" s="15" t="s">
        <v>260</v>
      </c>
      <c r="AI153" s="15" t="s">
        <v>60</v>
      </c>
      <c r="AJ153" s="15" t="s">
        <v>61</v>
      </c>
      <c r="AK153" s="8" t="s">
        <v>261</v>
      </c>
      <c r="AL153" s="8" t="s">
        <v>61</v>
      </c>
      <c r="AM153" s="16" t="n">
        <v>45839</v>
      </c>
      <c r="AN153" s="16" t="n">
        <v>46752</v>
      </c>
      <c r="AO153" s="17"/>
    </row>
    <row r="154" customFormat="false" ht="12.75" hidden="false" customHeight="false" outlineLevel="0" collapsed="false">
      <c r="A154" s="8" t="n">
        <v>86</v>
      </c>
      <c r="B154" s="8" t="s">
        <v>250</v>
      </c>
      <c r="C154" s="9" t="s">
        <v>251</v>
      </c>
      <c r="D154" s="8" t="s">
        <v>252</v>
      </c>
      <c r="E154" s="8" t="s">
        <v>253</v>
      </c>
      <c r="F154" s="8" t="s">
        <v>252</v>
      </c>
      <c r="G154" s="8" t="s">
        <v>474</v>
      </c>
      <c r="H154" s="8" t="s">
        <v>475</v>
      </c>
      <c r="I154" s="8"/>
      <c r="J154" s="8" t="s">
        <v>266</v>
      </c>
      <c r="K154" s="8" t="s">
        <v>327</v>
      </c>
      <c r="L154" s="8" t="s">
        <v>475</v>
      </c>
      <c r="M154" s="10" t="s">
        <v>476</v>
      </c>
      <c r="N154" s="8"/>
      <c r="O154" s="21"/>
      <c r="P154" s="8" t="s">
        <v>258</v>
      </c>
      <c r="Q154" s="8" t="n">
        <v>1</v>
      </c>
      <c r="R154" s="8" t="n">
        <v>24</v>
      </c>
      <c r="S154" s="11" t="n">
        <f aca="false">W154/2</f>
        <v>885</v>
      </c>
      <c r="T154" s="11" t="n">
        <f aca="false">X154/2</f>
        <v>1645</v>
      </c>
      <c r="U154" s="11" t="n">
        <f aca="false">Y154/2</f>
        <v>0</v>
      </c>
      <c r="V154" s="12" t="n">
        <f aca="false">SUM(S154:U154)</f>
        <v>2530</v>
      </c>
      <c r="W154" s="13" t="n">
        <v>1770</v>
      </c>
      <c r="X154" s="13" t="n">
        <v>3290</v>
      </c>
      <c r="Y154" s="13"/>
      <c r="Z154" s="12" t="n">
        <f aca="false">SUM(W154:Y154)</f>
        <v>5060</v>
      </c>
      <c r="AA154" s="13" t="n">
        <f aca="false">W154</f>
        <v>1770</v>
      </c>
      <c r="AB154" s="13" t="n">
        <f aca="false">X154</f>
        <v>3290</v>
      </c>
      <c r="AC154" s="13" t="n">
        <f aca="false">Y154</f>
        <v>0</v>
      </c>
      <c r="AD154" s="12" t="n">
        <f aca="false">SUM(AA154:AC154)</f>
        <v>5060</v>
      </c>
      <c r="AE154" s="12" t="n">
        <f aca="false">V154+Z154+AD154</f>
        <v>12650</v>
      </c>
      <c r="AF154" s="15" t="s">
        <v>259</v>
      </c>
      <c r="AG154" s="15" t="s">
        <v>58</v>
      </c>
      <c r="AH154" s="15" t="s">
        <v>260</v>
      </c>
      <c r="AI154" s="15" t="s">
        <v>60</v>
      </c>
      <c r="AJ154" s="15" t="s">
        <v>61</v>
      </c>
      <c r="AK154" s="8" t="s">
        <v>261</v>
      </c>
      <c r="AL154" s="8" t="s">
        <v>61</v>
      </c>
      <c r="AM154" s="16" t="n">
        <v>45839</v>
      </c>
      <c r="AN154" s="16" t="n">
        <v>46752</v>
      </c>
      <c r="AO154" s="17"/>
    </row>
    <row r="155" customFormat="false" ht="12.75" hidden="false" customHeight="false" outlineLevel="0" collapsed="false">
      <c r="A155" s="8" t="n">
        <v>87</v>
      </c>
      <c r="B155" s="8" t="s">
        <v>250</v>
      </c>
      <c r="C155" s="9" t="s">
        <v>251</v>
      </c>
      <c r="D155" s="8" t="s">
        <v>252</v>
      </c>
      <c r="E155" s="8" t="s">
        <v>253</v>
      </c>
      <c r="F155" s="8" t="s">
        <v>252</v>
      </c>
      <c r="G155" s="8" t="s">
        <v>477</v>
      </c>
      <c r="H155" s="8" t="s">
        <v>475</v>
      </c>
      <c r="I155" s="8"/>
      <c r="J155" s="8" t="s">
        <v>304</v>
      </c>
      <c r="K155" s="8" t="s">
        <v>327</v>
      </c>
      <c r="L155" s="8" t="s">
        <v>475</v>
      </c>
      <c r="M155" s="10" t="s">
        <v>478</v>
      </c>
      <c r="N155" s="8"/>
      <c r="O155" s="21"/>
      <c r="P155" s="8" t="s">
        <v>258</v>
      </c>
      <c r="Q155" s="8" t="n">
        <v>1</v>
      </c>
      <c r="R155" s="8" t="n">
        <v>24</v>
      </c>
      <c r="S155" s="11" t="n">
        <f aca="false">W155/2</f>
        <v>370</v>
      </c>
      <c r="T155" s="11" t="n">
        <f aca="false">X155/2</f>
        <v>670</v>
      </c>
      <c r="U155" s="11" t="n">
        <f aca="false">Y155/2</f>
        <v>0</v>
      </c>
      <c r="V155" s="12" t="n">
        <f aca="false">SUM(S155:U155)</f>
        <v>1040</v>
      </c>
      <c r="W155" s="13" t="n">
        <v>740</v>
      </c>
      <c r="X155" s="13" t="n">
        <v>1340</v>
      </c>
      <c r="Y155" s="13"/>
      <c r="Z155" s="12" t="n">
        <f aca="false">SUM(W155:Y155)</f>
        <v>2080</v>
      </c>
      <c r="AA155" s="13" t="n">
        <f aca="false">W155</f>
        <v>740</v>
      </c>
      <c r="AB155" s="13" t="n">
        <f aca="false">X155</f>
        <v>1340</v>
      </c>
      <c r="AC155" s="13" t="n">
        <f aca="false">Y155</f>
        <v>0</v>
      </c>
      <c r="AD155" s="12" t="n">
        <f aca="false">SUM(AA155:AC155)</f>
        <v>2080</v>
      </c>
      <c r="AE155" s="12" t="n">
        <f aca="false">V155+Z155+AD155</f>
        <v>5200</v>
      </c>
      <c r="AF155" s="15" t="s">
        <v>259</v>
      </c>
      <c r="AG155" s="15" t="s">
        <v>58</v>
      </c>
      <c r="AH155" s="15" t="s">
        <v>260</v>
      </c>
      <c r="AI155" s="15" t="s">
        <v>60</v>
      </c>
      <c r="AJ155" s="15" t="s">
        <v>61</v>
      </c>
      <c r="AK155" s="8" t="s">
        <v>261</v>
      </c>
      <c r="AL155" s="8" t="s">
        <v>61</v>
      </c>
      <c r="AM155" s="16" t="n">
        <v>45839</v>
      </c>
      <c r="AN155" s="16" t="n">
        <v>46752</v>
      </c>
      <c r="AO155" s="17"/>
    </row>
    <row r="156" customFormat="false" ht="12.75" hidden="false" customHeight="false" outlineLevel="0" collapsed="false">
      <c r="A156" s="8" t="n">
        <v>88</v>
      </c>
      <c r="B156" s="8" t="s">
        <v>250</v>
      </c>
      <c r="C156" s="9" t="s">
        <v>251</v>
      </c>
      <c r="D156" s="8" t="s">
        <v>252</v>
      </c>
      <c r="E156" s="8" t="s">
        <v>253</v>
      </c>
      <c r="F156" s="8" t="s">
        <v>252</v>
      </c>
      <c r="G156" s="8" t="s">
        <v>479</v>
      </c>
      <c r="H156" s="8" t="s">
        <v>475</v>
      </c>
      <c r="I156" s="8"/>
      <c r="J156" s="8" t="s">
        <v>263</v>
      </c>
      <c r="K156" s="8" t="s">
        <v>327</v>
      </c>
      <c r="L156" s="8" t="s">
        <v>475</v>
      </c>
      <c r="M156" s="10" t="s">
        <v>480</v>
      </c>
      <c r="N156" s="8"/>
      <c r="O156" s="21"/>
      <c r="P156" s="8" t="s">
        <v>258</v>
      </c>
      <c r="Q156" s="8" t="n">
        <v>3</v>
      </c>
      <c r="R156" s="8" t="n">
        <v>24</v>
      </c>
      <c r="S156" s="11" t="n">
        <f aca="false">W156/2</f>
        <v>1750</v>
      </c>
      <c r="T156" s="11" t="n">
        <f aca="false">X156/2</f>
        <v>3185</v>
      </c>
      <c r="U156" s="11" t="n">
        <f aca="false">Y156/2</f>
        <v>0</v>
      </c>
      <c r="V156" s="12" t="n">
        <f aca="false">SUM(S156:U156)</f>
        <v>4935</v>
      </c>
      <c r="W156" s="13" t="n">
        <v>3500</v>
      </c>
      <c r="X156" s="13" t="n">
        <v>6370</v>
      </c>
      <c r="Y156" s="13"/>
      <c r="Z156" s="12" t="n">
        <f aca="false">SUM(W156:Y156)</f>
        <v>9870</v>
      </c>
      <c r="AA156" s="13" t="n">
        <f aca="false">W156</f>
        <v>3500</v>
      </c>
      <c r="AB156" s="13" t="n">
        <f aca="false">X156</f>
        <v>6370</v>
      </c>
      <c r="AC156" s="13" t="n">
        <f aca="false">Y156</f>
        <v>0</v>
      </c>
      <c r="AD156" s="12" t="n">
        <f aca="false">SUM(AA156:AC156)</f>
        <v>9870</v>
      </c>
      <c r="AE156" s="12" t="n">
        <f aca="false">V156+Z156+AD156</f>
        <v>24675</v>
      </c>
      <c r="AF156" s="15" t="s">
        <v>259</v>
      </c>
      <c r="AG156" s="15" t="s">
        <v>58</v>
      </c>
      <c r="AH156" s="15" t="s">
        <v>260</v>
      </c>
      <c r="AI156" s="15" t="s">
        <v>60</v>
      </c>
      <c r="AJ156" s="15" t="s">
        <v>61</v>
      </c>
      <c r="AK156" s="8" t="s">
        <v>261</v>
      </c>
      <c r="AL156" s="8" t="s">
        <v>61</v>
      </c>
      <c r="AM156" s="16" t="n">
        <v>45839</v>
      </c>
      <c r="AN156" s="16" t="n">
        <v>46752</v>
      </c>
      <c r="AO156" s="17"/>
    </row>
    <row r="157" customFormat="false" ht="12.75" hidden="false" customHeight="false" outlineLevel="0" collapsed="false">
      <c r="A157" s="8" t="n">
        <v>89</v>
      </c>
      <c r="B157" s="8" t="s">
        <v>250</v>
      </c>
      <c r="C157" s="9" t="s">
        <v>251</v>
      </c>
      <c r="D157" s="8" t="s">
        <v>252</v>
      </c>
      <c r="E157" s="8" t="s">
        <v>253</v>
      </c>
      <c r="F157" s="8" t="s">
        <v>252</v>
      </c>
      <c r="G157" s="8" t="s">
        <v>481</v>
      </c>
      <c r="H157" s="8" t="s">
        <v>475</v>
      </c>
      <c r="I157" s="8"/>
      <c r="J157" s="8"/>
      <c r="K157" s="8" t="s">
        <v>327</v>
      </c>
      <c r="L157" s="8" t="s">
        <v>475</v>
      </c>
      <c r="M157" s="10" t="s">
        <v>482</v>
      </c>
      <c r="N157" s="8"/>
      <c r="O157" s="21"/>
      <c r="P157" s="8" t="s">
        <v>258</v>
      </c>
      <c r="Q157" s="8" t="n">
        <v>1</v>
      </c>
      <c r="R157" s="8" t="n">
        <v>24</v>
      </c>
      <c r="S157" s="11" t="n">
        <f aca="false">W157/2</f>
        <v>250</v>
      </c>
      <c r="T157" s="11" t="n">
        <f aca="false">X157/2</f>
        <v>500</v>
      </c>
      <c r="U157" s="11" t="n">
        <f aca="false">Y157/2</f>
        <v>0</v>
      </c>
      <c r="V157" s="12" t="n">
        <f aca="false">SUM(S157:U157)</f>
        <v>750</v>
      </c>
      <c r="W157" s="13" t="n">
        <v>500</v>
      </c>
      <c r="X157" s="13" t="n">
        <v>1000</v>
      </c>
      <c r="Y157" s="13"/>
      <c r="Z157" s="12" t="n">
        <f aca="false">SUM(W157:Y157)</f>
        <v>1500</v>
      </c>
      <c r="AA157" s="13" t="n">
        <f aca="false">W157</f>
        <v>500</v>
      </c>
      <c r="AB157" s="13" t="n">
        <f aca="false">X157</f>
        <v>1000</v>
      </c>
      <c r="AC157" s="13" t="n">
        <f aca="false">Y157</f>
        <v>0</v>
      </c>
      <c r="AD157" s="12" t="n">
        <f aca="false">SUM(AA157:AC157)</f>
        <v>1500</v>
      </c>
      <c r="AE157" s="12" t="n">
        <f aca="false">V157+Z157+AD157</f>
        <v>3750</v>
      </c>
      <c r="AF157" s="15" t="s">
        <v>259</v>
      </c>
      <c r="AG157" s="15" t="s">
        <v>58</v>
      </c>
      <c r="AH157" s="15" t="s">
        <v>260</v>
      </c>
      <c r="AI157" s="15" t="s">
        <v>60</v>
      </c>
      <c r="AJ157" s="15" t="s">
        <v>61</v>
      </c>
      <c r="AK157" s="8" t="s">
        <v>261</v>
      </c>
      <c r="AL157" s="8" t="s">
        <v>61</v>
      </c>
      <c r="AM157" s="16" t="n">
        <v>45839</v>
      </c>
      <c r="AN157" s="16" t="n">
        <v>46752</v>
      </c>
      <c r="AO157" s="17"/>
    </row>
    <row r="158" customFormat="false" ht="12.75" hidden="false" customHeight="false" outlineLevel="0" collapsed="false">
      <c r="A158" s="8" t="n">
        <v>90</v>
      </c>
      <c r="B158" s="8" t="s">
        <v>250</v>
      </c>
      <c r="C158" s="9" t="s">
        <v>251</v>
      </c>
      <c r="D158" s="8" t="s">
        <v>252</v>
      </c>
      <c r="E158" s="8" t="s">
        <v>253</v>
      </c>
      <c r="F158" s="8" t="s">
        <v>252</v>
      </c>
      <c r="G158" s="8" t="s">
        <v>50</v>
      </c>
      <c r="H158" s="8" t="s">
        <v>483</v>
      </c>
      <c r="I158" s="8"/>
      <c r="J158" s="8"/>
      <c r="K158" s="8" t="s">
        <v>327</v>
      </c>
      <c r="L158" s="8" t="s">
        <v>475</v>
      </c>
      <c r="M158" s="10" t="s">
        <v>484</v>
      </c>
      <c r="N158" s="8"/>
      <c r="O158" s="21"/>
      <c r="P158" s="8" t="s">
        <v>258</v>
      </c>
      <c r="Q158" s="8" t="n">
        <v>1</v>
      </c>
      <c r="R158" s="8" t="n">
        <v>24</v>
      </c>
      <c r="S158" s="11" t="n">
        <f aca="false">W158/2</f>
        <v>235</v>
      </c>
      <c r="T158" s="11" t="n">
        <f aca="false">X158/2</f>
        <v>1380</v>
      </c>
      <c r="U158" s="11" t="n">
        <f aca="false">Y158/2</f>
        <v>0</v>
      </c>
      <c r="V158" s="12" t="n">
        <f aca="false">SUM(S158:U158)</f>
        <v>1615</v>
      </c>
      <c r="W158" s="13" t="n">
        <v>470</v>
      </c>
      <c r="X158" s="13" t="n">
        <v>2760</v>
      </c>
      <c r="Y158" s="13"/>
      <c r="Z158" s="12" t="n">
        <f aca="false">SUM(W158:Y158)</f>
        <v>3230</v>
      </c>
      <c r="AA158" s="13" t="n">
        <f aca="false">W158</f>
        <v>470</v>
      </c>
      <c r="AB158" s="13" t="n">
        <f aca="false">X158</f>
        <v>2760</v>
      </c>
      <c r="AC158" s="13" t="n">
        <f aca="false">Y158</f>
        <v>0</v>
      </c>
      <c r="AD158" s="12" t="n">
        <f aca="false">SUM(AA158:AC158)</f>
        <v>3230</v>
      </c>
      <c r="AE158" s="12" t="n">
        <f aca="false">V158+Z158+AD158</f>
        <v>8075</v>
      </c>
      <c r="AF158" s="15" t="s">
        <v>259</v>
      </c>
      <c r="AG158" s="15" t="s">
        <v>58</v>
      </c>
      <c r="AH158" s="15" t="s">
        <v>260</v>
      </c>
      <c r="AI158" s="15" t="s">
        <v>60</v>
      </c>
      <c r="AJ158" s="15" t="s">
        <v>61</v>
      </c>
      <c r="AK158" s="8" t="s">
        <v>261</v>
      </c>
      <c r="AL158" s="8" t="s">
        <v>61</v>
      </c>
      <c r="AM158" s="16" t="n">
        <v>45839</v>
      </c>
      <c r="AN158" s="16" t="n">
        <v>46752</v>
      </c>
      <c r="AO158" s="17"/>
    </row>
    <row r="159" customFormat="false" ht="12.75" hidden="false" customHeight="false" outlineLevel="0" collapsed="false">
      <c r="A159" s="8" t="n">
        <v>91</v>
      </c>
      <c r="B159" s="8" t="s">
        <v>250</v>
      </c>
      <c r="C159" s="9" t="s">
        <v>251</v>
      </c>
      <c r="D159" s="8" t="s">
        <v>252</v>
      </c>
      <c r="E159" s="8" t="s">
        <v>253</v>
      </c>
      <c r="F159" s="8" t="s">
        <v>252</v>
      </c>
      <c r="G159" s="8" t="s">
        <v>50</v>
      </c>
      <c r="H159" s="8" t="s">
        <v>483</v>
      </c>
      <c r="I159" s="8"/>
      <c r="J159" s="8"/>
      <c r="K159" s="8" t="s">
        <v>327</v>
      </c>
      <c r="L159" s="8" t="s">
        <v>475</v>
      </c>
      <c r="M159" s="10" t="s">
        <v>485</v>
      </c>
      <c r="N159" s="8"/>
      <c r="O159" s="21"/>
      <c r="P159" s="8" t="s">
        <v>258</v>
      </c>
      <c r="Q159" s="8" t="n">
        <v>1</v>
      </c>
      <c r="R159" s="8" t="n">
        <v>24</v>
      </c>
      <c r="S159" s="11" t="n">
        <f aca="false">W159/2</f>
        <v>355</v>
      </c>
      <c r="T159" s="11" t="n">
        <f aca="false">X159/2</f>
        <v>515</v>
      </c>
      <c r="U159" s="11" t="n">
        <f aca="false">Y159/2</f>
        <v>0</v>
      </c>
      <c r="V159" s="12" t="n">
        <f aca="false">SUM(S159:U159)</f>
        <v>870</v>
      </c>
      <c r="W159" s="13" t="n">
        <v>710</v>
      </c>
      <c r="X159" s="13" t="n">
        <v>1030</v>
      </c>
      <c r="Y159" s="13"/>
      <c r="Z159" s="12" t="n">
        <f aca="false">SUM(W159:Y159)</f>
        <v>1740</v>
      </c>
      <c r="AA159" s="13" t="n">
        <f aca="false">W159</f>
        <v>710</v>
      </c>
      <c r="AB159" s="13" t="n">
        <f aca="false">X159</f>
        <v>1030</v>
      </c>
      <c r="AC159" s="13" t="n">
        <f aca="false">Y159</f>
        <v>0</v>
      </c>
      <c r="AD159" s="12" t="n">
        <f aca="false">SUM(AA159:AC159)</f>
        <v>1740</v>
      </c>
      <c r="AE159" s="12" t="n">
        <f aca="false">V159+Z159+AD159</f>
        <v>4350</v>
      </c>
      <c r="AF159" s="15" t="s">
        <v>259</v>
      </c>
      <c r="AG159" s="15" t="s">
        <v>58</v>
      </c>
      <c r="AH159" s="15" t="s">
        <v>260</v>
      </c>
      <c r="AI159" s="15" t="s">
        <v>60</v>
      </c>
      <c r="AJ159" s="15" t="s">
        <v>61</v>
      </c>
      <c r="AK159" s="8" t="s">
        <v>261</v>
      </c>
      <c r="AL159" s="8" t="s">
        <v>61</v>
      </c>
      <c r="AM159" s="16" t="n">
        <v>45839</v>
      </c>
      <c r="AN159" s="16" t="n">
        <v>46752</v>
      </c>
      <c r="AO159" s="17"/>
    </row>
    <row r="160" customFormat="false" ht="12.75" hidden="false" customHeight="false" outlineLevel="0" collapsed="false">
      <c r="A160" s="8" t="n">
        <v>92</v>
      </c>
      <c r="B160" s="8" t="s">
        <v>250</v>
      </c>
      <c r="C160" s="9" t="s">
        <v>251</v>
      </c>
      <c r="D160" s="8" t="s">
        <v>252</v>
      </c>
      <c r="E160" s="8" t="s">
        <v>253</v>
      </c>
      <c r="F160" s="8" t="s">
        <v>252</v>
      </c>
      <c r="G160" s="8" t="s">
        <v>486</v>
      </c>
      <c r="H160" s="8" t="s">
        <v>483</v>
      </c>
      <c r="I160" s="8"/>
      <c r="J160" s="8" t="s">
        <v>269</v>
      </c>
      <c r="K160" s="8" t="s">
        <v>327</v>
      </c>
      <c r="L160" s="8" t="s">
        <v>475</v>
      </c>
      <c r="M160" s="10" t="s">
        <v>487</v>
      </c>
      <c r="N160" s="8"/>
      <c r="O160" s="21"/>
      <c r="P160" s="8" t="s">
        <v>258</v>
      </c>
      <c r="Q160" s="8" t="n">
        <v>1</v>
      </c>
      <c r="R160" s="8" t="n">
        <v>24</v>
      </c>
      <c r="S160" s="11" t="n">
        <f aca="false">W160/2</f>
        <v>875</v>
      </c>
      <c r="T160" s="11" t="n">
        <f aca="false">X160/2</f>
        <v>1645</v>
      </c>
      <c r="U160" s="11" t="n">
        <f aca="false">Y160/2</f>
        <v>0</v>
      </c>
      <c r="V160" s="12" t="n">
        <f aca="false">SUM(S160:U160)</f>
        <v>2520</v>
      </c>
      <c r="W160" s="13" t="n">
        <v>1750</v>
      </c>
      <c r="X160" s="13" t="n">
        <v>3290</v>
      </c>
      <c r="Y160" s="13"/>
      <c r="Z160" s="12" t="n">
        <f aca="false">SUM(W160:Y160)</f>
        <v>5040</v>
      </c>
      <c r="AA160" s="13" t="n">
        <f aca="false">W160</f>
        <v>1750</v>
      </c>
      <c r="AB160" s="13" t="n">
        <f aca="false">X160</f>
        <v>3290</v>
      </c>
      <c r="AC160" s="13" t="n">
        <f aca="false">Y160</f>
        <v>0</v>
      </c>
      <c r="AD160" s="12" t="n">
        <f aca="false">SUM(AA160:AC160)</f>
        <v>5040</v>
      </c>
      <c r="AE160" s="12" t="n">
        <f aca="false">V160+Z160+AD160</f>
        <v>12600</v>
      </c>
      <c r="AF160" s="15" t="s">
        <v>259</v>
      </c>
      <c r="AG160" s="15" t="s">
        <v>58</v>
      </c>
      <c r="AH160" s="15" t="s">
        <v>260</v>
      </c>
      <c r="AI160" s="15" t="s">
        <v>60</v>
      </c>
      <c r="AJ160" s="15" t="s">
        <v>61</v>
      </c>
      <c r="AK160" s="8" t="s">
        <v>261</v>
      </c>
      <c r="AL160" s="8" t="s">
        <v>61</v>
      </c>
      <c r="AM160" s="16" t="n">
        <v>45839</v>
      </c>
      <c r="AN160" s="16" t="n">
        <v>46752</v>
      </c>
      <c r="AO160" s="17"/>
    </row>
    <row r="161" customFormat="false" ht="12.75" hidden="false" customHeight="false" outlineLevel="0" collapsed="false">
      <c r="A161" s="8" t="n">
        <v>93</v>
      </c>
      <c r="B161" s="8" t="s">
        <v>250</v>
      </c>
      <c r="C161" s="9" t="s">
        <v>251</v>
      </c>
      <c r="D161" s="8" t="s">
        <v>252</v>
      </c>
      <c r="E161" s="8" t="s">
        <v>253</v>
      </c>
      <c r="F161" s="8" t="s">
        <v>252</v>
      </c>
      <c r="G161" s="8" t="s">
        <v>488</v>
      </c>
      <c r="H161" s="8" t="s">
        <v>489</v>
      </c>
      <c r="I161" s="8" t="s">
        <v>490</v>
      </c>
      <c r="J161" s="8" t="s">
        <v>269</v>
      </c>
      <c r="K161" s="8" t="s">
        <v>491</v>
      </c>
      <c r="L161" s="8" t="s">
        <v>489</v>
      </c>
      <c r="M161" s="10" t="s">
        <v>492</v>
      </c>
      <c r="N161" s="8"/>
      <c r="O161" s="21"/>
      <c r="P161" s="8" t="s">
        <v>258</v>
      </c>
      <c r="Q161" s="8" t="s">
        <v>263</v>
      </c>
      <c r="R161" s="8" t="n">
        <v>24</v>
      </c>
      <c r="S161" s="11" t="n">
        <f aca="false">W161/2</f>
        <v>495</v>
      </c>
      <c r="T161" s="11" t="n">
        <f aca="false">X161/2</f>
        <v>1000</v>
      </c>
      <c r="U161" s="11" t="n">
        <f aca="false">Y161/2</f>
        <v>0</v>
      </c>
      <c r="V161" s="12" t="n">
        <f aca="false">SUM(S161:U161)</f>
        <v>1495</v>
      </c>
      <c r="W161" s="13" t="n">
        <v>990</v>
      </c>
      <c r="X161" s="13" t="n">
        <v>2000</v>
      </c>
      <c r="Y161" s="13"/>
      <c r="Z161" s="12" t="n">
        <f aca="false">SUM(W161:Y161)</f>
        <v>2990</v>
      </c>
      <c r="AA161" s="13" t="n">
        <f aca="false">W161</f>
        <v>990</v>
      </c>
      <c r="AB161" s="13" t="n">
        <f aca="false">X161</f>
        <v>2000</v>
      </c>
      <c r="AC161" s="13" t="n">
        <f aca="false">Y161</f>
        <v>0</v>
      </c>
      <c r="AD161" s="12" t="n">
        <f aca="false">SUM(AA161:AC161)</f>
        <v>2990</v>
      </c>
      <c r="AE161" s="12" t="n">
        <f aca="false">V161+Z161+AD161</f>
        <v>7475</v>
      </c>
      <c r="AF161" s="15" t="s">
        <v>259</v>
      </c>
      <c r="AG161" s="15" t="s">
        <v>58</v>
      </c>
      <c r="AH161" s="15" t="s">
        <v>260</v>
      </c>
      <c r="AI161" s="15" t="s">
        <v>60</v>
      </c>
      <c r="AJ161" s="15" t="s">
        <v>61</v>
      </c>
      <c r="AK161" s="8" t="s">
        <v>261</v>
      </c>
      <c r="AL161" s="8" t="s">
        <v>61</v>
      </c>
      <c r="AM161" s="16" t="n">
        <v>45839</v>
      </c>
      <c r="AN161" s="16" t="n">
        <v>46752</v>
      </c>
      <c r="AO161" s="17"/>
    </row>
    <row r="162" customFormat="false" ht="12.75" hidden="false" customHeight="false" outlineLevel="0" collapsed="false">
      <c r="A162" s="8" t="n">
        <v>94</v>
      </c>
      <c r="B162" s="8" t="s">
        <v>250</v>
      </c>
      <c r="C162" s="9" t="s">
        <v>251</v>
      </c>
      <c r="D162" s="8" t="s">
        <v>252</v>
      </c>
      <c r="E162" s="8" t="s">
        <v>253</v>
      </c>
      <c r="F162" s="8" t="s">
        <v>252</v>
      </c>
      <c r="G162" s="8" t="s">
        <v>493</v>
      </c>
      <c r="H162" s="8" t="s">
        <v>489</v>
      </c>
      <c r="I162" s="8" t="s">
        <v>494</v>
      </c>
      <c r="J162" s="8" t="s">
        <v>304</v>
      </c>
      <c r="K162" s="8" t="s">
        <v>491</v>
      </c>
      <c r="L162" s="8" t="s">
        <v>489</v>
      </c>
      <c r="M162" s="10" t="s">
        <v>495</v>
      </c>
      <c r="N162" s="8"/>
      <c r="O162" s="21"/>
      <c r="P162" s="8" t="s">
        <v>258</v>
      </c>
      <c r="Q162" s="8" t="n">
        <v>1</v>
      </c>
      <c r="R162" s="8" t="n">
        <v>24</v>
      </c>
      <c r="S162" s="11" t="n">
        <f aca="false">W162/2</f>
        <v>1150</v>
      </c>
      <c r="T162" s="11" t="n">
        <f aca="false">X162/2</f>
        <v>1845</v>
      </c>
      <c r="U162" s="11" t="n">
        <f aca="false">Y162/2</f>
        <v>0</v>
      </c>
      <c r="V162" s="12" t="n">
        <f aca="false">SUM(S162:U162)</f>
        <v>2995</v>
      </c>
      <c r="W162" s="13" t="n">
        <v>2300</v>
      </c>
      <c r="X162" s="13" t="n">
        <v>3690</v>
      </c>
      <c r="Y162" s="13"/>
      <c r="Z162" s="12" t="n">
        <f aca="false">SUM(W162:Y162)</f>
        <v>5990</v>
      </c>
      <c r="AA162" s="13" t="n">
        <f aca="false">W162</f>
        <v>2300</v>
      </c>
      <c r="AB162" s="13" t="n">
        <f aca="false">X162</f>
        <v>3690</v>
      </c>
      <c r="AC162" s="13" t="n">
        <f aca="false">Y162</f>
        <v>0</v>
      </c>
      <c r="AD162" s="12" t="n">
        <f aca="false">SUM(AA162:AC162)</f>
        <v>5990</v>
      </c>
      <c r="AE162" s="12" t="n">
        <f aca="false">V162+Z162+AD162</f>
        <v>14975</v>
      </c>
      <c r="AF162" s="15" t="s">
        <v>259</v>
      </c>
      <c r="AG162" s="15" t="s">
        <v>58</v>
      </c>
      <c r="AH162" s="15" t="s">
        <v>260</v>
      </c>
      <c r="AI162" s="15" t="s">
        <v>60</v>
      </c>
      <c r="AJ162" s="15" t="s">
        <v>61</v>
      </c>
      <c r="AK162" s="8" t="s">
        <v>261</v>
      </c>
      <c r="AL162" s="8" t="s">
        <v>61</v>
      </c>
      <c r="AM162" s="16" t="n">
        <v>45839</v>
      </c>
      <c r="AN162" s="16" t="n">
        <v>46752</v>
      </c>
      <c r="AO162" s="17"/>
    </row>
    <row r="163" customFormat="false" ht="12.75" hidden="false" customHeight="false" outlineLevel="0" collapsed="false">
      <c r="A163" s="8" t="n">
        <v>95</v>
      </c>
      <c r="B163" s="8" t="s">
        <v>250</v>
      </c>
      <c r="C163" s="9" t="s">
        <v>251</v>
      </c>
      <c r="D163" s="8" t="s">
        <v>252</v>
      </c>
      <c r="E163" s="8" t="s">
        <v>253</v>
      </c>
      <c r="F163" s="8" t="s">
        <v>252</v>
      </c>
      <c r="G163" s="8" t="s">
        <v>496</v>
      </c>
      <c r="H163" s="8" t="s">
        <v>489</v>
      </c>
      <c r="I163" s="8" t="s">
        <v>494</v>
      </c>
      <c r="J163" s="8" t="s">
        <v>263</v>
      </c>
      <c r="K163" s="8" t="s">
        <v>491</v>
      </c>
      <c r="L163" s="8" t="s">
        <v>489</v>
      </c>
      <c r="M163" s="10" t="s">
        <v>497</v>
      </c>
      <c r="N163" s="8"/>
      <c r="O163" s="21"/>
      <c r="P163" s="8" t="s">
        <v>258</v>
      </c>
      <c r="Q163" s="8" t="n">
        <v>1</v>
      </c>
      <c r="R163" s="8" t="n">
        <v>24</v>
      </c>
      <c r="S163" s="11" t="n">
        <f aca="false">W163/2</f>
        <v>1715</v>
      </c>
      <c r="T163" s="11" t="n">
        <f aca="false">X163/2</f>
        <v>3345</v>
      </c>
      <c r="U163" s="11" t="n">
        <f aca="false">Y163/2</f>
        <v>0</v>
      </c>
      <c r="V163" s="12" t="n">
        <f aca="false">SUM(S163:U163)</f>
        <v>5060</v>
      </c>
      <c r="W163" s="13" t="n">
        <v>3430</v>
      </c>
      <c r="X163" s="13" t="n">
        <v>6690</v>
      </c>
      <c r="Y163" s="13"/>
      <c r="Z163" s="12" t="n">
        <f aca="false">SUM(W163:Y163)</f>
        <v>10120</v>
      </c>
      <c r="AA163" s="13" t="n">
        <f aca="false">W163</f>
        <v>3430</v>
      </c>
      <c r="AB163" s="13" t="n">
        <f aca="false">X163</f>
        <v>6690</v>
      </c>
      <c r="AC163" s="13" t="n">
        <f aca="false">Y163</f>
        <v>0</v>
      </c>
      <c r="AD163" s="12" t="n">
        <f aca="false">SUM(AA163:AC163)</f>
        <v>10120</v>
      </c>
      <c r="AE163" s="12" t="n">
        <f aca="false">V163+Z163+AD163</f>
        <v>25300</v>
      </c>
      <c r="AF163" s="15" t="s">
        <v>259</v>
      </c>
      <c r="AG163" s="15" t="s">
        <v>58</v>
      </c>
      <c r="AH163" s="15" t="s">
        <v>260</v>
      </c>
      <c r="AI163" s="15" t="s">
        <v>60</v>
      </c>
      <c r="AJ163" s="15" t="s">
        <v>61</v>
      </c>
      <c r="AK163" s="8" t="s">
        <v>261</v>
      </c>
      <c r="AL163" s="8" t="s">
        <v>61</v>
      </c>
      <c r="AM163" s="16" t="n">
        <v>45839</v>
      </c>
      <c r="AN163" s="16" t="n">
        <v>46752</v>
      </c>
      <c r="AO163" s="17"/>
    </row>
    <row r="164" customFormat="false" ht="12.75" hidden="false" customHeight="false" outlineLevel="0" collapsed="false">
      <c r="A164" s="8" t="n">
        <v>96</v>
      </c>
      <c r="B164" s="8" t="s">
        <v>250</v>
      </c>
      <c r="C164" s="9" t="s">
        <v>251</v>
      </c>
      <c r="D164" s="8" t="s">
        <v>252</v>
      </c>
      <c r="E164" s="8" t="s">
        <v>253</v>
      </c>
      <c r="F164" s="8" t="s">
        <v>252</v>
      </c>
      <c r="G164" s="8" t="s">
        <v>498</v>
      </c>
      <c r="H164" s="8" t="s">
        <v>489</v>
      </c>
      <c r="I164" s="8" t="s">
        <v>433</v>
      </c>
      <c r="J164" s="8" t="s">
        <v>266</v>
      </c>
      <c r="K164" s="8" t="s">
        <v>491</v>
      </c>
      <c r="L164" s="8" t="s">
        <v>489</v>
      </c>
      <c r="M164" s="10" t="s">
        <v>499</v>
      </c>
      <c r="N164" s="8"/>
      <c r="O164" s="21"/>
      <c r="P164" s="8" t="s">
        <v>258</v>
      </c>
      <c r="Q164" s="8" t="n">
        <v>1</v>
      </c>
      <c r="R164" s="8" t="n">
        <v>24</v>
      </c>
      <c r="S164" s="11" t="n">
        <f aca="false">W164/2</f>
        <v>2170</v>
      </c>
      <c r="T164" s="11" t="n">
        <f aca="false">X164/2</f>
        <v>4135</v>
      </c>
      <c r="U164" s="11" t="n">
        <f aca="false">Y164/2</f>
        <v>0</v>
      </c>
      <c r="V164" s="12" t="n">
        <f aca="false">SUM(S164:U164)</f>
        <v>6305</v>
      </c>
      <c r="W164" s="13" t="n">
        <v>4340</v>
      </c>
      <c r="X164" s="13" t="n">
        <v>8270</v>
      </c>
      <c r="Y164" s="13"/>
      <c r="Z164" s="12" t="n">
        <f aca="false">SUM(W164:Y164)</f>
        <v>12610</v>
      </c>
      <c r="AA164" s="13" t="n">
        <f aca="false">W164</f>
        <v>4340</v>
      </c>
      <c r="AB164" s="13" t="n">
        <f aca="false">X164</f>
        <v>8270</v>
      </c>
      <c r="AC164" s="13" t="n">
        <f aca="false">Y164</f>
        <v>0</v>
      </c>
      <c r="AD164" s="12" t="n">
        <f aca="false">SUM(AA164:AC164)</f>
        <v>12610</v>
      </c>
      <c r="AE164" s="12" t="n">
        <f aca="false">V164+Z164+AD164</f>
        <v>31525</v>
      </c>
      <c r="AF164" s="15" t="s">
        <v>259</v>
      </c>
      <c r="AG164" s="15" t="s">
        <v>58</v>
      </c>
      <c r="AH164" s="15" t="s">
        <v>260</v>
      </c>
      <c r="AI164" s="15" t="s">
        <v>60</v>
      </c>
      <c r="AJ164" s="15" t="s">
        <v>61</v>
      </c>
      <c r="AK164" s="8" t="s">
        <v>261</v>
      </c>
      <c r="AL164" s="8" t="s">
        <v>61</v>
      </c>
      <c r="AM164" s="16" t="n">
        <v>45839</v>
      </c>
      <c r="AN164" s="16" t="n">
        <v>46752</v>
      </c>
      <c r="AO164" s="17"/>
    </row>
    <row r="165" customFormat="false" ht="12.75" hidden="false" customHeight="false" outlineLevel="0" collapsed="false">
      <c r="A165" s="8" t="n">
        <v>97</v>
      </c>
      <c r="B165" s="8" t="s">
        <v>250</v>
      </c>
      <c r="C165" s="9" t="s">
        <v>251</v>
      </c>
      <c r="D165" s="8" t="s">
        <v>252</v>
      </c>
      <c r="E165" s="8" t="s">
        <v>253</v>
      </c>
      <c r="F165" s="8" t="s">
        <v>252</v>
      </c>
      <c r="G165" s="8" t="s">
        <v>429</v>
      </c>
      <c r="H165" s="8" t="s">
        <v>489</v>
      </c>
      <c r="I165" s="8" t="s">
        <v>433</v>
      </c>
      <c r="J165" s="8"/>
      <c r="K165" s="8" t="s">
        <v>491</v>
      </c>
      <c r="L165" s="8" t="s">
        <v>489</v>
      </c>
      <c r="M165" s="10" t="s">
        <v>500</v>
      </c>
      <c r="N165" s="8"/>
      <c r="O165" s="21"/>
      <c r="P165" s="8" t="s">
        <v>258</v>
      </c>
      <c r="Q165" s="8" t="n">
        <v>1</v>
      </c>
      <c r="R165" s="8" t="n">
        <v>24</v>
      </c>
      <c r="S165" s="11" t="n">
        <f aca="false">W165/2</f>
        <v>1150</v>
      </c>
      <c r="T165" s="11" t="n">
        <f aca="false">X165/2</f>
        <v>2230</v>
      </c>
      <c r="U165" s="11" t="n">
        <f aca="false">Y165/2</f>
        <v>0</v>
      </c>
      <c r="V165" s="12" t="n">
        <f aca="false">SUM(S165:U165)</f>
        <v>3380</v>
      </c>
      <c r="W165" s="13" t="n">
        <v>2300</v>
      </c>
      <c r="X165" s="13" t="n">
        <v>4460</v>
      </c>
      <c r="Y165" s="13"/>
      <c r="Z165" s="12" t="n">
        <f aca="false">SUM(W165:Y165)</f>
        <v>6760</v>
      </c>
      <c r="AA165" s="13" t="n">
        <f aca="false">W165</f>
        <v>2300</v>
      </c>
      <c r="AB165" s="13" t="n">
        <f aca="false">X165</f>
        <v>4460</v>
      </c>
      <c r="AC165" s="13" t="n">
        <f aca="false">Y165</f>
        <v>0</v>
      </c>
      <c r="AD165" s="12" t="n">
        <f aca="false">SUM(AA165:AC165)</f>
        <v>6760</v>
      </c>
      <c r="AE165" s="12" t="n">
        <f aca="false">V165+Z165+AD165</f>
        <v>16900</v>
      </c>
      <c r="AF165" s="15" t="s">
        <v>259</v>
      </c>
      <c r="AG165" s="15" t="s">
        <v>58</v>
      </c>
      <c r="AH165" s="15" t="s">
        <v>260</v>
      </c>
      <c r="AI165" s="15" t="s">
        <v>60</v>
      </c>
      <c r="AJ165" s="15" t="s">
        <v>61</v>
      </c>
      <c r="AK165" s="8" t="s">
        <v>261</v>
      </c>
      <c r="AL165" s="8" t="s">
        <v>61</v>
      </c>
      <c r="AM165" s="16" t="n">
        <v>45839</v>
      </c>
      <c r="AN165" s="16" t="n">
        <v>46752</v>
      </c>
      <c r="AO165" s="17"/>
    </row>
    <row r="166" customFormat="false" ht="12.75" hidden="false" customHeight="false" outlineLevel="0" collapsed="false">
      <c r="A166" s="8" t="n">
        <v>98</v>
      </c>
      <c r="B166" s="8" t="s">
        <v>250</v>
      </c>
      <c r="C166" s="9" t="s">
        <v>251</v>
      </c>
      <c r="D166" s="8" t="s">
        <v>252</v>
      </c>
      <c r="E166" s="8" t="s">
        <v>253</v>
      </c>
      <c r="F166" s="8" t="s">
        <v>252</v>
      </c>
      <c r="G166" s="8" t="s">
        <v>50</v>
      </c>
      <c r="H166" s="8" t="s">
        <v>489</v>
      </c>
      <c r="I166" s="8" t="s">
        <v>272</v>
      </c>
      <c r="J166" s="8"/>
      <c r="K166" s="8" t="s">
        <v>491</v>
      </c>
      <c r="L166" s="8" t="s">
        <v>489</v>
      </c>
      <c r="M166" s="10" t="s">
        <v>501</v>
      </c>
      <c r="N166" s="8"/>
      <c r="O166" s="21"/>
      <c r="P166" s="8" t="s">
        <v>258</v>
      </c>
      <c r="Q166" s="8" t="n">
        <v>1</v>
      </c>
      <c r="R166" s="8" t="n">
        <v>24</v>
      </c>
      <c r="S166" s="11" t="n">
        <f aca="false">W166/2</f>
        <v>30</v>
      </c>
      <c r="T166" s="11" t="n">
        <f aca="false">X166/2</f>
        <v>70</v>
      </c>
      <c r="U166" s="11" t="n">
        <f aca="false">Y166/2</f>
        <v>0</v>
      </c>
      <c r="V166" s="12" t="n">
        <f aca="false">SUM(S166:U166)</f>
        <v>100</v>
      </c>
      <c r="W166" s="13" t="n">
        <v>60</v>
      </c>
      <c r="X166" s="13" t="n">
        <v>140</v>
      </c>
      <c r="Y166" s="13"/>
      <c r="Z166" s="12" t="n">
        <f aca="false">SUM(W166:Y166)</f>
        <v>200</v>
      </c>
      <c r="AA166" s="13" t="n">
        <f aca="false">W166</f>
        <v>60</v>
      </c>
      <c r="AB166" s="13" t="n">
        <f aca="false">X166</f>
        <v>140</v>
      </c>
      <c r="AC166" s="13" t="n">
        <f aca="false">Y166</f>
        <v>0</v>
      </c>
      <c r="AD166" s="12" t="n">
        <f aca="false">SUM(AA166:AC166)</f>
        <v>200</v>
      </c>
      <c r="AE166" s="12" t="n">
        <f aca="false">V166+Z166+AD166</f>
        <v>500</v>
      </c>
      <c r="AF166" s="15" t="s">
        <v>259</v>
      </c>
      <c r="AG166" s="15" t="s">
        <v>58</v>
      </c>
      <c r="AH166" s="15" t="s">
        <v>260</v>
      </c>
      <c r="AI166" s="15" t="s">
        <v>60</v>
      </c>
      <c r="AJ166" s="15" t="s">
        <v>61</v>
      </c>
      <c r="AK166" s="8" t="s">
        <v>261</v>
      </c>
      <c r="AL166" s="8" t="s">
        <v>61</v>
      </c>
      <c r="AM166" s="16" t="n">
        <v>45839</v>
      </c>
      <c r="AN166" s="16" t="n">
        <v>46752</v>
      </c>
      <c r="AO166" s="17"/>
    </row>
    <row r="167" customFormat="false" ht="12.75" hidden="false" customHeight="false" outlineLevel="0" collapsed="false">
      <c r="A167" s="8" t="n">
        <v>99</v>
      </c>
      <c r="B167" s="8" t="s">
        <v>250</v>
      </c>
      <c r="C167" s="9" t="s">
        <v>251</v>
      </c>
      <c r="D167" s="8" t="s">
        <v>252</v>
      </c>
      <c r="E167" s="8" t="s">
        <v>253</v>
      </c>
      <c r="F167" s="8" t="s">
        <v>252</v>
      </c>
      <c r="G167" s="8" t="s">
        <v>50</v>
      </c>
      <c r="H167" s="8" t="s">
        <v>489</v>
      </c>
      <c r="I167" s="8" t="s">
        <v>275</v>
      </c>
      <c r="J167" s="8"/>
      <c r="K167" s="8" t="s">
        <v>491</v>
      </c>
      <c r="L167" s="8" t="s">
        <v>489</v>
      </c>
      <c r="M167" s="10" t="s">
        <v>502</v>
      </c>
      <c r="N167" s="8"/>
      <c r="O167" s="21"/>
      <c r="P167" s="8" t="s">
        <v>258</v>
      </c>
      <c r="Q167" s="8" t="n">
        <v>2</v>
      </c>
      <c r="R167" s="8" t="n">
        <v>24</v>
      </c>
      <c r="S167" s="11" t="n">
        <f aca="false">W167/2</f>
        <v>175</v>
      </c>
      <c r="T167" s="11" t="n">
        <f aca="false">X167/2</f>
        <v>350</v>
      </c>
      <c r="U167" s="11" t="n">
        <f aca="false">Y167/2</f>
        <v>0</v>
      </c>
      <c r="V167" s="12" t="n">
        <f aca="false">SUM(S167:U167)</f>
        <v>525</v>
      </c>
      <c r="W167" s="13" t="n">
        <v>350</v>
      </c>
      <c r="X167" s="13" t="n">
        <v>700</v>
      </c>
      <c r="Y167" s="13"/>
      <c r="Z167" s="12" t="n">
        <f aca="false">SUM(W167:Y167)</f>
        <v>1050</v>
      </c>
      <c r="AA167" s="13" t="n">
        <f aca="false">W167</f>
        <v>350</v>
      </c>
      <c r="AB167" s="13" t="n">
        <f aca="false">X167</f>
        <v>700</v>
      </c>
      <c r="AC167" s="13" t="n">
        <f aca="false">Y167</f>
        <v>0</v>
      </c>
      <c r="AD167" s="12" t="n">
        <f aca="false">SUM(AA167:AC167)</f>
        <v>1050</v>
      </c>
      <c r="AE167" s="12" t="n">
        <f aca="false">V167+Z167+AD167</f>
        <v>2625</v>
      </c>
      <c r="AF167" s="15" t="s">
        <v>259</v>
      </c>
      <c r="AG167" s="15" t="s">
        <v>58</v>
      </c>
      <c r="AH167" s="15" t="s">
        <v>260</v>
      </c>
      <c r="AI167" s="15" t="s">
        <v>60</v>
      </c>
      <c r="AJ167" s="15" t="s">
        <v>61</v>
      </c>
      <c r="AK167" s="8" t="s">
        <v>261</v>
      </c>
      <c r="AL167" s="8" t="s">
        <v>61</v>
      </c>
      <c r="AM167" s="16" t="n">
        <v>45839</v>
      </c>
      <c r="AN167" s="16" t="n">
        <v>46752</v>
      </c>
      <c r="AO167" s="17"/>
    </row>
    <row r="168" customFormat="false" ht="12.75" hidden="false" customHeight="false" outlineLevel="0" collapsed="false">
      <c r="A168" s="8" t="n">
        <v>100</v>
      </c>
      <c r="B168" s="8" t="s">
        <v>250</v>
      </c>
      <c r="C168" s="9" t="s">
        <v>251</v>
      </c>
      <c r="D168" s="8" t="s">
        <v>252</v>
      </c>
      <c r="E168" s="8" t="s">
        <v>253</v>
      </c>
      <c r="F168" s="8" t="s">
        <v>252</v>
      </c>
      <c r="G168" s="8" t="s">
        <v>503</v>
      </c>
      <c r="H168" s="8" t="s">
        <v>504</v>
      </c>
      <c r="I168" s="8" t="s">
        <v>404</v>
      </c>
      <c r="J168" s="8" t="s">
        <v>304</v>
      </c>
      <c r="K168" s="8" t="s">
        <v>327</v>
      </c>
      <c r="L168" s="8" t="s">
        <v>504</v>
      </c>
      <c r="M168" s="10" t="s">
        <v>505</v>
      </c>
      <c r="N168" s="8"/>
      <c r="O168" s="21"/>
      <c r="P168" s="8" t="s">
        <v>258</v>
      </c>
      <c r="Q168" s="8" t="n">
        <v>1</v>
      </c>
      <c r="R168" s="8" t="n">
        <v>24</v>
      </c>
      <c r="S168" s="11" t="n">
        <f aca="false">W168/2</f>
        <v>1365</v>
      </c>
      <c r="T168" s="11" t="n">
        <f aca="false">X168/2</f>
        <v>2195</v>
      </c>
      <c r="U168" s="11" t="n">
        <f aca="false">Y168/2</f>
        <v>0</v>
      </c>
      <c r="V168" s="12" t="n">
        <f aca="false">SUM(S168:U168)</f>
        <v>3560</v>
      </c>
      <c r="W168" s="13" t="n">
        <v>2730</v>
      </c>
      <c r="X168" s="13" t="n">
        <v>4390</v>
      </c>
      <c r="Y168" s="13"/>
      <c r="Z168" s="12" t="n">
        <f aca="false">SUM(W168:Y168)</f>
        <v>7120</v>
      </c>
      <c r="AA168" s="13" t="n">
        <f aca="false">W168</f>
        <v>2730</v>
      </c>
      <c r="AB168" s="13" t="n">
        <f aca="false">X168</f>
        <v>4390</v>
      </c>
      <c r="AC168" s="13" t="n">
        <f aca="false">Y168</f>
        <v>0</v>
      </c>
      <c r="AD168" s="12" t="n">
        <f aca="false">SUM(AA168:AC168)</f>
        <v>7120</v>
      </c>
      <c r="AE168" s="12" t="n">
        <f aca="false">V168+Z168+AD168</f>
        <v>17800</v>
      </c>
      <c r="AF168" s="15" t="s">
        <v>259</v>
      </c>
      <c r="AG168" s="15" t="s">
        <v>58</v>
      </c>
      <c r="AH168" s="15" t="s">
        <v>260</v>
      </c>
      <c r="AI168" s="15" t="s">
        <v>60</v>
      </c>
      <c r="AJ168" s="15" t="s">
        <v>61</v>
      </c>
      <c r="AK168" s="8" t="s">
        <v>261</v>
      </c>
      <c r="AL168" s="8" t="s">
        <v>61</v>
      </c>
      <c r="AM168" s="16" t="n">
        <v>45839</v>
      </c>
      <c r="AN168" s="16" t="n">
        <v>46752</v>
      </c>
      <c r="AO168" s="17"/>
    </row>
    <row r="169" customFormat="false" ht="12.75" hidden="false" customHeight="false" outlineLevel="0" collapsed="false">
      <c r="A169" s="8" t="n">
        <v>101</v>
      </c>
      <c r="B169" s="8" t="s">
        <v>250</v>
      </c>
      <c r="C169" s="9" t="s">
        <v>251</v>
      </c>
      <c r="D169" s="8" t="s">
        <v>252</v>
      </c>
      <c r="E169" s="8" t="s">
        <v>253</v>
      </c>
      <c r="F169" s="8" t="s">
        <v>252</v>
      </c>
      <c r="G169" s="8" t="s">
        <v>506</v>
      </c>
      <c r="H169" s="8" t="s">
        <v>504</v>
      </c>
      <c r="I169" s="8" t="s">
        <v>507</v>
      </c>
      <c r="J169" s="8" t="s">
        <v>266</v>
      </c>
      <c r="K169" s="8" t="s">
        <v>327</v>
      </c>
      <c r="L169" s="8" t="s">
        <v>504</v>
      </c>
      <c r="M169" s="10" t="s">
        <v>508</v>
      </c>
      <c r="N169" s="8"/>
      <c r="O169" s="21"/>
      <c r="P169" s="8" t="s">
        <v>258</v>
      </c>
      <c r="Q169" s="8" t="n">
        <v>1</v>
      </c>
      <c r="R169" s="8" t="n">
        <v>24</v>
      </c>
      <c r="S169" s="11" t="n">
        <f aca="false">W169/2</f>
        <v>2550</v>
      </c>
      <c r="T169" s="11" t="n">
        <f aca="false">X169/2</f>
        <v>3785</v>
      </c>
      <c r="U169" s="11" t="n">
        <f aca="false">Y169/2</f>
        <v>0</v>
      </c>
      <c r="V169" s="12" t="n">
        <f aca="false">SUM(S169:U169)</f>
        <v>6335</v>
      </c>
      <c r="W169" s="13" t="n">
        <v>5100</v>
      </c>
      <c r="X169" s="13" t="n">
        <v>7570</v>
      </c>
      <c r="Y169" s="13"/>
      <c r="Z169" s="12" t="n">
        <f aca="false">SUM(W169:Y169)</f>
        <v>12670</v>
      </c>
      <c r="AA169" s="13" t="n">
        <f aca="false">W169</f>
        <v>5100</v>
      </c>
      <c r="AB169" s="13" t="n">
        <f aca="false">X169</f>
        <v>7570</v>
      </c>
      <c r="AC169" s="13" t="n">
        <f aca="false">Y169</f>
        <v>0</v>
      </c>
      <c r="AD169" s="12" t="n">
        <f aca="false">SUM(AA169:AC169)</f>
        <v>12670</v>
      </c>
      <c r="AE169" s="12" t="n">
        <f aca="false">V169+Z169+AD169</f>
        <v>31675</v>
      </c>
      <c r="AF169" s="15" t="s">
        <v>259</v>
      </c>
      <c r="AG169" s="15" t="s">
        <v>58</v>
      </c>
      <c r="AH169" s="15" t="s">
        <v>260</v>
      </c>
      <c r="AI169" s="15" t="s">
        <v>60</v>
      </c>
      <c r="AJ169" s="15" t="s">
        <v>61</v>
      </c>
      <c r="AK169" s="8" t="s">
        <v>261</v>
      </c>
      <c r="AL169" s="8" t="s">
        <v>61</v>
      </c>
      <c r="AM169" s="16" t="n">
        <v>45839</v>
      </c>
      <c r="AN169" s="16" t="n">
        <v>46752</v>
      </c>
      <c r="AO169" s="17"/>
    </row>
    <row r="170" customFormat="false" ht="12.75" hidden="false" customHeight="false" outlineLevel="0" collapsed="false">
      <c r="A170" s="8" t="n">
        <v>102</v>
      </c>
      <c r="B170" s="8" t="s">
        <v>250</v>
      </c>
      <c r="C170" s="9" t="s">
        <v>251</v>
      </c>
      <c r="D170" s="8" t="s">
        <v>252</v>
      </c>
      <c r="E170" s="8" t="s">
        <v>253</v>
      </c>
      <c r="F170" s="8" t="s">
        <v>252</v>
      </c>
      <c r="G170" s="8" t="s">
        <v>509</v>
      </c>
      <c r="H170" s="8" t="s">
        <v>504</v>
      </c>
      <c r="I170" s="8" t="s">
        <v>510</v>
      </c>
      <c r="J170" s="8" t="s">
        <v>269</v>
      </c>
      <c r="K170" s="8" t="s">
        <v>327</v>
      </c>
      <c r="L170" s="8" t="s">
        <v>504</v>
      </c>
      <c r="M170" s="10" t="s">
        <v>511</v>
      </c>
      <c r="N170" s="8"/>
      <c r="O170" s="21"/>
      <c r="P170" s="8" t="s">
        <v>258</v>
      </c>
      <c r="Q170" s="8" t="n">
        <v>1</v>
      </c>
      <c r="R170" s="8" t="n">
        <v>24</v>
      </c>
      <c r="S170" s="11" t="n">
        <f aca="false">W170/2</f>
        <v>1040</v>
      </c>
      <c r="T170" s="11" t="n">
        <f aca="false">X170/2</f>
        <v>1735</v>
      </c>
      <c r="U170" s="11" t="n">
        <f aca="false">Y170/2</f>
        <v>0</v>
      </c>
      <c r="V170" s="12" t="n">
        <f aca="false">SUM(S170:U170)</f>
        <v>2775</v>
      </c>
      <c r="W170" s="13" t="n">
        <v>2080</v>
      </c>
      <c r="X170" s="13" t="n">
        <v>3470</v>
      </c>
      <c r="Y170" s="13"/>
      <c r="Z170" s="12" t="n">
        <f aca="false">SUM(W170:Y170)</f>
        <v>5550</v>
      </c>
      <c r="AA170" s="13" t="n">
        <f aca="false">W170</f>
        <v>2080</v>
      </c>
      <c r="AB170" s="13" t="n">
        <f aca="false">X170</f>
        <v>3470</v>
      </c>
      <c r="AC170" s="13" t="n">
        <f aca="false">Y170</f>
        <v>0</v>
      </c>
      <c r="AD170" s="12" t="n">
        <f aca="false">SUM(AA170:AC170)</f>
        <v>5550</v>
      </c>
      <c r="AE170" s="12" t="n">
        <f aca="false">V170+Z170+AD170</f>
        <v>13875</v>
      </c>
      <c r="AF170" s="15" t="s">
        <v>259</v>
      </c>
      <c r="AG170" s="15" t="s">
        <v>58</v>
      </c>
      <c r="AH170" s="15" t="s">
        <v>260</v>
      </c>
      <c r="AI170" s="15" t="s">
        <v>60</v>
      </c>
      <c r="AJ170" s="15" t="s">
        <v>61</v>
      </c>
      <c r="AK170" s="8" t="s">
        <v>261</v>
      </c>
      <c r="AL170" s="8" t="s">
        <v>61</v>
      </c>
      <c r="AM170" s="16" t="n">
        <v>45839</v>
      </c>
      <c r="AN170" s="16" t="n">
        <v>46752</v>
      </c>
      <c r="AO170" s="17"/>
    </row>
    <row r="171" customFormat="false" ht="12.75" hidden="false" customHeight="false" outlineLevel="0" collapsed="false">
      <c r="A171" s="8" t="n">
        <v>103</v>
      </c>
      <c r="B171" s="8" t="s">
        <v>250</v>
      </c>
      <c r="C171" s="9" t="s">
        <v>251</v>
      </c>
      <c r="D171" s="8" t="s">
        <v>252</v>
      </c>
      <c r="E171" s="8" t="s">
        <v>253</v>
      </c>
      <c r="F171" s="8" t="s">
        <v>252</v>
      </c>
      <c r="G171" s="8" t="s">
        <v>512</v>
      </c>
      <c r="H171" s="8" t="s">
        <v>504</v>
      </c>
      <c r="I171" s="8" t="s">
        <v>513</v>
      </c>
      <c r="J171" s="8" t="s">
        <v>263</v>
      </c>
      <c r="K171" s="8" t="s">
        <v>327</v>
      </c>
      <c r="L171" s="8" t="s">
        <v>504</v>
      </c>
      <c r="M171" s="10" t="s">
        <v>514</v>
      </c>
      <c r="N171" s="8"/>
      <c r="O171" s="21"/>
      <c r="P171" s="8" t="s">
        <v>258</v>
      </c>
      <c r="Q171" s="8" t="n">
        <v>1</v>
      </c>
      <c r="R171" s="8" t="n">
        <v>24</v>
      </c>
      <c r="S171" s="11" t="n">
        <f aca="false">W171/2</f>
        <v>510</v>
      </c>
      <c r="T171" s="11" t="n">
        <f aca="false">X171/2</f>
        <v>1015</v>
      </c>
      <c r="U171" s="11" t="n">
        <f aca="false">Y171/2</f>
        <v>0</v>
      </c>
      <c r="V171" s="12" t="n">
        <f aca="false">SUM(S171:U171)</f>
        <v>1525</v>
      </c>
      <c r="W171" s="13" t="n">
        <v>1020</v>
      </c>
      <c r="X171" s="13" t="n">
        <v>2030</v>
      </c>
      <c r="Y171" s="13"/>
      <c r="Z171" s="12" t="n">
        <f aca="false">SUM(W171:Y171)</f>
        <v>3050</v>
      </c>
      <c r="AA171" s="13" t="n">
        <f aca="false">W171</f>
        <v>1020</v>
      </c>
      <c r="AB171" s="13" t="n">
        <f aca="false">X171</f>
        <v>2030</v>
      </c>
      <c r="AC171" s="13" t="n">
        <f aca="false">Y171</f>
        <v>0</v>
      </c>
      <c r="AD171" s="12" t="n">
        <f aca="false">SUM(AA171:AC171)</f>
        <v>3050</v>
      </c>
      <c r="AE171" s="12" t="n">
        <f aca="false">V171+Z171+AD171</f>
        <v>7625</v>
      </c>
      <c r="AF171" s="15" t="s">
        <v>259</v>
      </c>
      <c r="AG171" s="15" t="s">
        <v>58</v>
      </c>
      <c r="AH171" s="15" t="s">
        <v>260</v>
      </c>
      <c r="AI171" s="15" t="s">
        <v>60</v>
      </c>
      <c r="AJ171" s="15" t="s">
        <v>61</v>
      </c>
      <c r="AK171" s="8" t="s">
        <v>261</v>
      </c>
      <c r="AL171" s="8" t="s">
        <v>61</v>
      </c>
      <c r="AM171" s="16" t="n">
        <v>45839</v>
      </c>
      <c r="AN171" s="16" t="n">
        <v>46752</v>
      </c>
      <c r="AO171" s="17"/>
    </row>
    <row r="172" customFormat="false" ht="12.75" hidden="false" customHeight="false" outlineLevel="0" collapsed="false">
      <c r="A172" s="8" t="n">
        <v>104</v>
      </c>
      <c r="B172" s="8" t="s">
        <v>250</v>
      </c>
      <c r="C172" s="9" t="s">
        <v>251</v>
      </c>
      <c r="D172" s="8" t="s">
        <v>252</v>
      </c>
      <c r="E172" s="8" t="s">
        <v>253</v>
      </c>
      <c r="F172" s="8" t="s">
        <v>252</v>
      </c>
      <c r="G172" s="8" t="s">
        <v>515</v>
      </c>
      <c r="H172" s="8" t="s">
        <v>504</v>
      </c>
      <c r="I172" s="8" t="s">
        <v>404</v>
      </c>
      <c r="J172" s="8" t="s">
        <v>300</v>
      </c>
      <c r="K172" s="8" t="s">
        <v>327</v>
      </c>
      <c r="L172" s="8" t="s">
        <v>504</v>
      </c>
      <c r="M172" s="10" t="s">
        <v>516</v>
      </c>
      <c r="N172" s="8"/>
      <c r="O172" s="21"/>
      <c r="P172" s="8" t="s">
        <v>258</v>
      </c>
      <c r="Q172" s="8" t="n">
        <v>1</v>
      </c>
      <c r="R172" s="8" t="n">
        <v>24</v>
      </c>
      <c r="S172" s="11" t="n">
        <f aca="false">W172/2</f>
        <v>5</v>
      </c>
      <c r="T172" s="11" t="n">
        <f aca="false">X172/2</f>
        <v>5</v>
      </c>
      <c r="U172" s="11" t="n">
        <f aca="false">Y172/2</f>
        <v>0</v>
      </c>
      <c r="V172" s="12" t="n">
        <f aca="false">SUM(S172:U172)</f>
        <v>10</v>
      </c>
      <c r="W172" s="13" t="n">
        <v>10</v>
      </c>
      <c r="X172" s="13" t="n">
        <v>10</v>
      </c>
      <c r="Y172" s="13"/>
      <c r="Z172" s="12" t="n">
        <f aca="false">SUM(W172:Y172)</f>
        <v>20</v>
      </c>
      <c r="AA172" s="13" t="n">
        <f aca="false">W172</f>
        <v>10</v>
      </c>
      <c r="AB172" s="13" t="n">
        <f aca="false">X172</f>
        <v>10</v>
      </c>
      <c r="AC172" s="13" t="n">
        <f aca="false">Y172</f>
        <v>0</v>
      </c>
      <c r="AD172" s="12" t="n">
        <f aca="false">SUM(AA172:AC172)</f>
        <v>20</v>
      </c>
      <c r="AE172" s="12" t="n">
        <f aca="false">V172+Z172+AD172</f>
        <v>50</v>
      </c>
      <c r="AF172" s="15" t="s">
        <v>259</v>
      </c>
      <c r="AG172" s="15" t="s">
        <v>58</v>
      </c>
      <c r="AH172" s="15" t="s">
        <v>260</v>
      </c>
      <c r="AI172" s="15" t="s">
        <v>60</v>
      </c>
      <c r="AJ172" s="15" t="s">
        <v>61</v>
      </c>
      <c r="AK172" s="8" t="s">
        <v>261</v>
      </c>
      <c r="AL172" s="8" t="s">
        <v>61</v>
      </c>
      <c r="AM172" s="16" t="n">
        <v>45839</v>
      </c>
      <c r="AN172" s="16" t="n">
        <v>46752</v>
      </c>
      <c r="AO172" s="17"/>
    </row>
    <row r="173" customFormat="false" ht="13.5" hidden="false" customHeight="false" outlineLevel="0" collapsed="false">
      <c r="A173" s="8" t="n">
        <v>105</v>
      </c>
      <c r="B173" s="8" t="s">
        <v>250</v>
      </c>
      <c r="C173" s="9" t="s">
        <v>251</v>
      </c>
      <c r="D173" s="8" t="s">
        <v>252</v>
      </c>
      <c r="E173" s="8" t="s">
        <v>253</v>
      </c>
      <c r="F173" s="8" t="s">
        <v>252</v>
      </c>
      <c r="G173" s="8" t="s">
        <v>517</v>
      </c>
      <c r="H173" s="8" t="s">
        <v>504</v>
      </c>
      <c r="I173" s="3" t="s">
        <v>404</v>
      </c>
      <c r="J173" s="8" t="s">
        <v>307</v>
      </c>
      <c r="K173" s="8" t="s">
        <v>327</v>
      </c>
      <c r="L173" s="8" t="s">
        <v>504</v>
      </c>
      <c r="M173" s="10" t="s">
        <v>518</v>
      </c>
      <c r="N173" s="8"/>
      <c r="O173" s="21"/>
      <c r="P173" s="8" t="s">
        <v>258</v>
      </c>
      <c r="Q173" s="8" t="n">
        <v>1</v>
      </c>
      <c r="R173" s="8" t="n">
        <v>24</v>
      </c>
      <c r="S173" s="11" t="n">
        <f aca="false">W173/2</f>
        <v>5</v>
      </c>
      <c r="T173" s="11" t="n">
        <f aca="false">X173/2</f>
        <v>5</v>
      </c>
      <c r="U173" s="11" t="n">
        <f aca="false">Y173/2</f>
        <v>0</v>
      </c>
      <c r="V173" s="12" t="n">
        <f aca="false">SUM(S173:U173)</f>
        <v>10</v>
      </c>
      <c r="W173" s="13" t="n">
        <v>10</v>
      </c>
      <c r="X173" s="13" t="n">
        <v>10</v>
      </c>
      <c r="Y173" s="13"/>
      <c r="Z173" s="12" t="n">
        <f aca="false">SUM(W173:Y173)</f>
        <v>20</v>
      </c>
      <c r="AA173" s="13" t="n">
        <f aca="false">W173</f>
        <v>10</v>
      </c>
      <c r="AB173" s="13" t="n">
        <f aca="false">X173</f>
        <v>10</v>
      </c>
      <c r="AC173" s="13" t="n">
        <f aca="false">Y173</f>
        <v>0</v>
      </c>
      <c r="AD173" s="12" t="n">
        <f aca="false">SUM(AA173:AC173)</f>
        <v>20</v>
      </c>
      <c r="AE173" s="12" t="n">
        <f aca="false">V173+Z173+AD173</f>
        <v>50</v>
      </c>
      <c r="AF173" s="15" t="s">
        <v>259</v>
      </c>
      <c r="AG173" s="15" t="s">
        <v>58</v>
      </c>
      <c r="AH173" s="15" t="s">
        <v>260</v>
      </c>
      <c r="AI173" s="15" t="s">
        <v>60</v>
      </c>
      <c r="AJ173" s="15" t="s">
        <v>61</v>
      </c>
      <c r="AK173" s="8" t="s">
        <v>261</v>
      </c>
      <c r="AL173" s="8" t="s">
        <v>61</v>
      </c>
      <c r="AM173" s="16" t="n">
        <v>45839</v>
      </c>
      <c r="AN173" s="16" t="n">
        <v>46752</v>
      </c>
      <c r="AO173" s="17"/>
    </row>
    <row r="174" customFormat="false" ht="12.75" hidden="false" customHeight="false" outlineLevel="0" collapsed="false">
      <c r="A174" s="8" t="n">
        <v>106</v>
      </c>
      <c r="B174" s="8" t="s">
        <v>250</v>
      </c>
      <c r="C174" s="9" t="s">
        <v>251</v>
      </c>
      <c r="D174" s="8" t="s">
        <v>252</v>
      </c>
      <c r="E174" s="8" t="s">
        <v>253</v>
      </c>
      <c r="F174" s="8" t="s">
        <v>252</v>
      </c>
      <c r="G174" s="8" t="s">
        <v>519</v>
      </c>
      <c r="H174" s="8" t="s">
        <v>520</v>
      </c>
      <c r="I174" s="8"/>
      <c r="J174" s="8" t="s">
        <v>269</v>
      </c>
      <c r="K174" s="8" t="s">
        <v>279</v>
      </c>
      <c r="L174" s="8" t="s">
        <v>520</v>
      </c>
      <c r="M174" s="10" t="s">
        <v>521</v>
      </c>
      <c r="N174" s="8"/>
      <c r="O174" s="21"/>
      <c r="P174" s="8" t="s">
        <v>258</v>
      </c>
      <c r="Q174" s="8" t="n">
        <v>1</v>
      </c>
      <c r="R174" s="8" t="n">
        <v>24</v>
      </c>
      <c r="S174" s="11" t="n">
        <f aca="false">W174/2</f>
        <v>4305</v>
      </c>
      <c r="T174" s="11" t="n">
        <f aca="false">X174/2</f>
        <v>7455</v>
      </c>
      <c r="U174" s="11" t="n">
        <f aca="false">Y174/2</f>
        <v>0</v>
      </c>
      <c r="V174" s="12" t="n">
        <f aca="false">SUM(S174:U174)</f>
        <v>11760</v>
      </c>
      <c r="W174" s="13" t="n">
        <v>8610</v>
      </c>
      <c r="X174" s="13" t="n">
        <v>14910</v>
      </c>
      <c r="Y174" s="13"/>
      <c r="Z174" s="12" t="n">
        <f aca="false">SUM(W174:Y174)</f>
        <v>23520</v>
      </c>
      <c r="AA174" s="13" t="n">
        <f aca="false">W174</f>
        <v>8610</v>
      </c>
      <c r="AB174" s="13" t="n">
        <f aca="false">X174</f>
        <v>14910</v>
      </c>
      <c r="AC174" s="13" t="n">
        <f aca="false">Y174</f>
        <v>0</v>
      </c>
      <c r="AD174" s="12" t="n">
        <f aca="false">SUM(AA174:AC174)</f>
        <v>23520</v>
      </c>
      <c r="AE174" s="12" t="n">
        <f aca="false">V174+Z174+AD174</f>
        <v>58800</v>
      </c>
      <c r="AF174" s="15" t="s">
        <v>259</v>
      </c>
      <c r="AG174" s="15" t="s">
        <v>58</v>
      </c>
      <c r="AH174" s="15" t="s">
        <v>260</v>
      </c>
      <c r="AI174" s="15" t="s">
        <v>60</v>
      </c>
      <c r="AJ174" s="15" t="s">
        <v>61</v>
      </c>
      <c r="AK174" s="8" t="s">
        <v>261</v>
      </c>
      <c r="AL174" s="8" t="s">
        <v>61</v>
      </c>
      <c r="AM174" s="16" t="n">
        <v>45839</v>
      </c>
      <c r="AN174" s="16" t="n">
        <v>46752</v>
      </c>
      <c r="AO174" s="17"/>
    </row>
    <row r="175" customFormat="false" ht="12.75" hidden="false" customHeight="false" outlineLevel="0" collapsed="false">
      <c r="A175" s="8" t="n">
        <v>107</v>
      </c>
      <c r="B175" s="8" t="s">
        <v>250</v>
      </c>
      <c r="C175" s="9" t="s">
        <v>251</v>
      </c>
      <c r="D175" s="8" t="s">
        <v>252</v>
      </c>
      <c r="E175" s="8" t="s">
        <v>253</v>
      </c>
      <c r="F175" s="8" t="s">
        <v>252</v>
      </c>
      <c r="G175" s="8" t="s">
        <v>522</v>
      </c>
      <c r="H175" s="8" t="s">
        <v>520</v>
      </c>
      <c r="I175" s="8"/>
      <c r="J175" s="8" t="s">
        <v>304</v>
      </c>
      <c r="K175" s="8" t="s">
        <v>279</v>
      </c>
      <c r="L175" s="8" t="s">
        <v>520</v>
      </c>
      <c r="M175" s="10" t="s">
        <v>523</v>
      </c>
      <c r="N175" s="8"/>
      <c r="O175" s="21"/>
      <c r="P175" s="8" t="s">
        <v>258</v>
      </c>
      <c r="Q175" s="8" t="n">
        <v>1</v>
      </c>
      <c r="R175" s="8" t="n">
        <v>24</v>
      </c>
      <c r="S175" s="11" t="n">
        <f aca="false">W175/2</f>
        <v>1155</v>
      </c>
      <c r="T175" s="11" t="n">
        <f aca="false">X175/2</f>
        <v>1890</v>
      </c>
      <c r="U175" s="11" t="n">
        <f aca="false">Y175/2</f>
        <v>0</v>
      </c>
      <c r="V175" s="12" t="n">
        <f aca="false">SUM(S175:U175)</f>
        <v>3045</v>
      </c>
      <c r="W175" s="13" t="n">
        <v>2310</v>
      </c>
      <c r="X175" s="13" t="n">
        <v>3780</v>
      </c>
      <c r="Y175" s="13"/>
      <c r="Z175" s="12" t="n">
        <f aca="false">SUM(W175:Y175)</f>
        <v>6090</v>
      </c>
      <c r="AA175" s="13" t="n">
        <f aca="false">W175</f>
        <v>2310</v>
      </c>
      <c r="AB175" s="13" t="n">
        <f aca="false">X175</f>
        <v>3780</v>
      </c>
      <c r="AC175" s="13" t="n">
        <f aca="false">Y175</f>
        <v>0</v>
      </c>
      <c r="AD175" s="12" t="n">
        <f aca="false">SUM(AA175:AC175)</f>
        <v>6090</v>
      </c>
      <c r="AE175" s="12" t="n">
        <f aca="false">V175+Z175+AD175</f>
        <v>15225</v>
      </c>
      <c r="AF175" s="15" t="s">
        <v>259</v>
      </c>
      <c r="AG175" s="15" t="s">
        <v>58</v>
      </c>
      <c r="AH175" s="15" t="s">
        <v>260</v>
      </c>
      <c r="AI175" s="15" t="s">
        <v>60</v>
      </c>
      <c r="AJ175" s="15" t="s">
        <v>61</v>
      </c>
      <c r="AK175" s="8" t="s">
        <v>261</v>
      </c>
      <c r="AL175" s="8" t="s">
        <v>61</v>
      </c>
      <c r="AM175" s="16" t="n">
        <v>45839</v>
      </c>
      <c r="AN175" s="16" t="n">
        <v>46752</v>
      </c>
      <c r="AO175" s="17"/>
    </row>
    <row r="176" customFormat="false" ht="12.75" hidden="false" customHeight="false" outlineLevel="0" collapsed="false">
      <c r="A176" s="8" t="n">
        <v>108</v>
      </c>
      <c r="B176" s="8" t="s">
        <v>250</v>
      </c>
      <c r="C176" s="9" t="s">
        <v>251</v>
      </c>
      <c r="D176" s="8" t="s">
        <v>252</v>
      </c>
      <c r="E176" s="8" t="s">
        <v>253</v>
      </c>
      <c r="F176" s="8" t="s">
        <v>252</v>
      </c>
      <c r="G176" s="8" t="s">
        <v>524</v>
      </c>
      <c r="H176" s="8" t="s">
        <v>520</v>
      </c>
      <c r="I176" s="8"/>
      <c r="J176" s="8" t="s">
        <v>266</v>
      </c>
      <c r="K176" s="8" t="s">
        <v>279</v>
      </c>
      <c r="L176" s="8" t="s">
        <v>520</v>
      </c>
      <c r="M176" s="10" t="s">
        <v>525</v>
      </c>
      <c r="N176" s="8"/>
      <c r="O176" s="21"/>
      <c r="P176" s="8" t="s">
        <v>258</v>
      </c>
      <c r="Q176" s="8" t="n">
        <v>4</v>
      </c>
      <c r="R176" s="8" t="n">
        <v>24</v>
      </c>
      <c r="S176" s="11" t="n">
        <f aca="false">W176/2</f>
        <v>1470</v>
      </c>
      <c r="T176" s="11" t="n">
        <f aca="false">X176/2</f>
        <v>2810</v>
      </c>
      <c r="U176" s="11" t="n">
        <f aca="false">Y176/2</f>
        <v>0</v>
      </c>
      <c r="V176" s="12" t="n">
        <f aca="false">SUM(S176:U176)</f>
        <v>4280</v>
      </c>
      <c r="W176" s="13" t="n">
        <v>2940</v>
      </c>
      <c r="X176" s="13" t="n">
        <v>5620</v>
      </c>
      <c r="Y176" s="13"/>
      <c r="Z176" s="12" t="n">
        <f aca="false">SUM(W176:Y176)</f>
        <v>8560</v>
      </c>
      <c r="AA176" s="13" t="n">
        <f aca="false">W176</f>
        <v>2940</v>
      </c>
      <c r="AB176" s="13" t="n">
        <f aca="false">X176</f>
        <v>5620</v>
      </c>
      <c r="AC176" s="13" t="n">
        <f aca="false">Y176</f>
        <v>0</v>
      </c>
      <c r="AD176" s="12" t="n">
        <f aca="false">SUM(AA176:AC176)</f>
        <v>8560</v>
      </c>
      <c r="AE176" s="12" t="n">
        <f aca="false">V176+Z176+AD176</f>
        <v>21400</v>
      </c>
      <c r="AF176" s="15" t="s">
        <v>259</v>
      </c>
      <c r="AG176" s="15" t="s">
        <v>58</v>
      </c>
      <c r="AH176" s="15" t="s">
        <v>260</v>
      </c>
      <c r="AI176" s="15" t="s">
        <v>60</v>
      </c>
      <c r="AJ176" s="15" t="s">
        <v>61</v>
      </c>
      <c r="AK176" s="8" t="s">
        <v>261</v>
      </c>
      <c r="AL176" s="8" t="s">
        <v>61</v>
      </c>
      <c r="AM176" s="16" t="n">
        <v>45839</v>
      </c>
      <c r="AN176" s="16" t="n">
        <v>46752</v>
      </c>
      <c r="AO176" s="17"/>
    </row>
    <row r="177" customFormat="false" ht="12.75" hidden="false" customHeight="false" outlineLevel="0" collapsed="false">
      <c r="A177" s="8" t="n">
        <v>109</v>
      </c>
      <c r="B177" s="8" t="s">
        <v>250</v>
      </c>
      <c r="C177" s="9" t="s">
        <v>251</v>
      </c>
      <c r="D177" s="8" t="s">
        <v>252</v>
      </c>
      <c r="E177" s="8" t="s">
        <v>253</v>
      </c>
      <c r="F177" s="8" t="s">
        <v>252</v>
      </c>
      <c r="G177" s="8" t="s">
        <v>526</v>
      </c>
      <c r="H177" s="8" t="s">
        <v>527</v>
      </c>
      <c r="I177" s="8"/>
      <c r="J177" s="8"/>
      <c r="K177" s="8" t="s">
        <v>256</v>
      </c>
      <c r="L177" s="8" t="s">
        <v>527</v>
      </c>
      <c r="M177" s="10" t="s">
        <v>528</v>
      </c>
      <c r="N177" s="8"/>
      <c r="O177" s="21"/>
      <c r="P177" s="8" t="s">
        <v>258</v>
      </c>
      <c r="Q177" s="8" t="n">
        <v>1</v>
      </c>
      <c r="R177" s="8" t="n">
        <v>24</v>
      </c>
      <c r="S177" s="11" t="n">
        <f aca="false">W177/2</f>
        <v>295</v>
      </c>
      <c r="T177" s="11" t="n">
        <f aca="false">X177/2</f>
        <v>555</v>
      </c>
      <c r="U177" s="11" t="n">
        <f aca="false">Y177/2</f>
        <v>0</v>
      </c>
      <c r="V177" s="12" t="n">
        <f aca="false">SUM(S177:U177)</f>
        <v>850</v>
      </c>
      <c r="W177" s="13" t="n">
        <v>590</v>
      </c>
      <c r="X177" s="13" t="n">
        <v>1110</v>
      </c>
      <c r="Y177" s="13"/>
      <c r="Z177" s="12" t="n">
        <f aca="false">SUM(W177:Y177)</f>
        <v>1700</v>
      </c>
      <c r="AA177" s="13" t="n">
        <f aca="false">W177</f>
        <v>590</v>
      </c>
      <c r="AB177" s="13" t="n">
        <f aca="false">X177</f>
        <v>1110</v>
      </c>
      <c r="AC177" s="13" t="n">
        <f aca="false">Y177</f>
        <v>0</v>
      </c>
      <c r="AD177" s="12" t="n">
        <f aca="false">SUM(AA177:AC177)</f>
        <v>1700</v>
      </c>
      <c r="AE177" s="12" t="n">
        <f aca="false">V177+Z177+AD177</f>
        <v>4250</v>
      </c>
      <c r="AF177" s="15" t="s">
        <v>259</v>
      </c>
      <c r="AG177" s="15" t="s">
        <v>58</v>
      </c>
      <c r="AH177" s="15" t="s">
        <v>260</v>
      </c>
      <c r="AI177" s="15" t="s">
        <v>60</v>
      </c>
      <c r="AJ177" s="15" t="s">
        <v>61</v>
      </c>
      <c r="AK177" s="8" t="s">
        <v>261</v>
      </c>
      <c r="AL177" s="8" t="s">
        <v>61</v>
      </c>
      <c r="AM177" s="16" t="n">
        <v>45839</v>
      </c>
      <c r="AN177" s="16" t="n">
        <v>46752</v>
      </c>
      <c r="AO177" s="17"/>
    </row>
    <row r="178" customFormat="false" ht="12.75" hidden="false" customHeight="false" outlineLevel="0" collapsed="false">
      <c r="A178" s="8" t="n">
        <v>110</v>
      </c>
      <c r="B178" s="8" t="s">
        <v>250</v>
      </c>
      <c r="C178" s="9" t="s">
        <v>251</v>
      </c>
      <c r="D178" s="8" t="s">
        <v>252</v>
      </c>
      <c r="E178" s="8" t="s">
        <v>253</v>
      </c>
      <c r="F178" s="8" t="s">
        <v>252</v>
      </c>
      <c r="G178" s="8" t="s">
        <v>529</v>
      </c>
      <c r="H178" s="8" t="s">
        <v>527</v>
      </c>
      <c r="I178" s="8"/>
      <c r="J178" s="8"/>
      <c r="K178" s="8" t="s">
        <v>256</v>
      </c>
      <c r="L178" s="8" t="s">
        <v>527</v>
      </c>
      <c r="M178" s="10" t="s">
        <v>530</v>
      </c>
      <c r="N178" s="8"/>
      <c r="O178" s="21"/>
      <c r="P178" s="8" t="s">
        <v>258</v>
      </c>
      <c r="Q178" s="8" t="n">
        <v>1</v>
      </c>
      <c r="R178" s="8" t="n">
        <v>24</v>
      </c>
      <c r="S178" s="11" t="n">
        <f aca="false">W178/2</f>
        <v>880</v>
      </c>
      <c r="T178" s="11" t="n">
        <f aca="false">X178/2</f>
        <v>1565</v>
      </c>
      <c r="U178" s="11" t="n">
        <f aca="false">Y178/2</f>
        <v>0</v>
      </c>
      <c r="V178" s="12" t="n">
        <f aca="false">SUM(S178:U178)</f>
        <v>2445</v>
      </c>
      <c r="W178" s="13" t="n">
        <v>1760</v>
      </c>
      <c r="X178" s="13" t="n">
        <v>3130</v>
      </c>
      <c r="Y178" s="13"/>
      <c r="Z178" s="12" t="n">
        <f aca="false">SUM(W178:Y178)</f>
        <v>4890</v>
      </c>
      <c r="AA178" s="13" t="n">
        <f aca="false">W178</f>
        <v>1760</v>
      </c>
      <c r="AB178" s="13" t="n">
        <f aca="false">X178</f>
        <v>3130</v>
      </c>
      <c r="AC178" s="13" t="n">
        <f aca="false">Y178</f>
        <v>0</v>
      </c>
      <c r="AD178" s="12" t="n">
        <f aca="false">SUM(AA178:AC178)</f>
        <v>4890</v>
      </c>
      <c r="AE178" s="12" t="n">
        <f aca="false">V178+Z178+AD178</f>
        <v>12225</v>
      </c>
      <c r="AF178" s="15" t="s">
        <v>259</v>
      </c>
      <c r="AG178" s="15" t="s">
        <v>58</v>
      </c>
      <c r="AH178" s="15" t="s">
        <v>260</v>
      </c>
      <c r="AI178" s="15" t="s">
        <v>60</v>
      </c>
      <c r="AJ178" s="15" t="s">
        <v>61</v>
      </c>
      <c r="AK178" s="8" t="s">
        <v>261</v>
      </c>
      <c r="AL178" s="8" t="s">
        <v>61</v>
      </c>
      <c r="AM178" s="16" t="n">
        <v>45839</v>
      </c>
      <c r="AN178" s="16" t="n">
        <v>46752</v>
      </c>
      <c r="AO178" s="17"/>
    </row>
    <row r="179" customFormat="false" ht="12.75" hidden="false" customHeight="false" outlineLevel="0" collapsed="false">
      <c r="A179" s="8" t="n">
        <v>111</v>
      </c>
      <c r="B179" s="8" t="s">
        <v>250</v>
      </c>
      <c r="C179" s="9" t="s">
        <v>251</v>
      </c>
      <c r="D179" s="8" t="s">
        <v>252</v>
      </c>
      <c r="E179" s="8" t="s">
        <v>253</v>
      </c>
      <c r="F179" s="8" t="s">
        <v>252</v>
      </c>
      <c r="G179" s="8" t="s">
        <v>531</v>
      </c>
      <c r="H179" s="8" t="s">
        <v>527</v>
      </c>
      <c r="I179" s="3"/>
      <c r="J179" s="8"/>
      <c r="K179" s="8" t="s">
        <v>256</v>
      </c>
      <c r="L179" s="8" t="s">
        <v>527</v>
      </c>
      <c r="M179" s="10" t="s">
        <v>532</v>
      </c>
      <c r="N179" s="8"/>
      <c r="O179" s="21"/>
      <c r="P179" s="8" t="s">
        <v>258</v>
      </c>
      <c r="Q179" s="8" t="n">
        <v>1</v>
      </c>
      <c r="R179" s="8" t="n">
        <v>24</v>
      </c>
      <c r="S179" s="11" t="n">
        <f aca="false">W179/2</f>
        <v>1115</v>
      </c>
      <c r="T179" s="11" t="n">
        <f aca="false">X179/2</f>
        <v>2155</v>
      </c>
      <c r="U179" s="11" t="n">
        <f aca="false">Y179/2</f>
        <v>0</v>
      </c>
      <c r="V179" s="12" t="n">
        <f aca="false">SUM(S179:U179)</f>
        <v>3270</v>
      </c>
      <c r="W179" s="13" t="n">
        <v>2230</v>
      </c>
      <c r="X179" s="13" t="n">
        <v>4310</v>
      </c>
      <c r="Y179" s="13"/>
      <c r="Z179" s="12" t="n">
        <f aca="false">SUM(W179:Y179)</f>
        <v>6540</v>
      </c>
      <c r="AA179" s="13" t="n">
        <f aca="false">W179</f>
        <v>2230</v>
      </c>
      <c r="AB179" s="13" t="n">
        <f aca="false">X179</f>
        <v>4310</v>
      </c>
      <c r="AC179" s="13" t="n">
        <f aca="false">Y179</f>
        <v>0</v>
      </c>
      <c r="AD179" s="12" t="n">
        <f aca="false">SUM(AA179:AC179)</f>
        <v>6540</v>
      </c>
      <c r="AE179" s="12" t="n">
        <f aca="false">V179+Z179+AD179</f>
        <v>16350</v>
      </c>
      <c r="AF179" s="15" t="s">
        <v>259</v>
      </c>
      <c r="AG179" s="15" t="s">
        <v>58</v>
      </c>
      <c r="AH179" s="15" t="s">
        <v>260</v>
      </c>
      <c r="AI179" s="15" t="s">
        <v>60</v>
      </c>
      <c r="AJ179" s="15" t="s">
        <v>61</v>
      </c>
      <c r="AK179" s="8" t="s">
        <v>261</v>
      </c>
      <c r="AL179" s="8" t="s">
        <v>61</v>
      </c>
      <c r="AM179" s="16" t="n">
        <v>45839</v>
      </c>
      <c r="AN179" s="16" t="n">
        <v>46752</v>
      </c>
      <c r="AO179" s="17"/>
    </row>
    <row r="180" customFormat="false" ht="12.75" hidden="false" customHeight="false" outlineLevel="0" collapsed="false">
      <c r="A180" s="8" t="n">
        <v>112</v>
      </c>
      <c r="B180" s="8" t="s">
        <v>250</v>
      </c>
      <c r="C180" s="9" t="s">
        <v>251</v>
      </c>
      <c r="D180" s="8" t="s">
        <v>252</v>
      </c>
      <c r="E180" s="8" t="s">
        <v>253</v>
      </c>
      <c r="F180" s="8" t="s">
        <v>252</v>
      </c>
      <c r="G180" s="8" t="s">
        <v>533</v>
      </c>
      <c r="H180" s="8" t="s">
        <v>527</v>
      </c>
      <c r="I180" s="8"/>
      <c r="J180" s="8"/>
      <c r="K180" s="8" t="s">
        <v>256</v>
      </c>
      <c r="L180" s="8" t="s">
        <v>527</v>
      </c>
      <c r="M180" s="10" t="s">
        <v>534</v>
      </c>
      <c r="N180" s="8"/>
      <c r="O180" s="21"/>
      <c r="P180" s="8" t="s">
        <v>258</v>
      </c>
      <c r="Q180" s="8" t="n">
        <v>1</v>
      </c>
      <c r="R180" s="8" t="n">
        <v>24</v>
      </c>
      <c r="S180" s="11" t="n">
        <f aca="false">W180/2</f>
        <v>745</v>
      </c>
      <c r="T180" s="11" t="n">
        <f aca="false">X180/2</f>
        <v>1370</v>
      </c>
      <c r="U180" s="11" t="n">
        <f aca="false">Y180/2</f>
        <v>0</v>
      </c>
      <c r="V180" s="12" t="n">
        <f aca="false">SUM(S180:U180)</f>
        <v>2115</v>
      </c>
      <c r="W180" s="13" t="n">
        <v>1490</v>
      </c>
      <c r="X180" s="13" t="n">
        <v>2740</v>
      </c>
      <c r="Y180" s="13"/>
      <c r="Z180" s="12" t="n">
        <f aca="false">SUM(W180:Y180)</f>
        <v>4230</v>
      </c>
      <c r="AA180" s="13" t="n">
        <f aca="false">W180</f>
        <v>1490</v>
      </c>
      <c r="AB180" s="13" t="n">
        <f aca="false">X180</f>
        <v>2740</v>
      </c>
      <c r="AC180" s="13" t="n">
        <f aca="false">Y180</f>
        <v>0</v>
      </c>
      <c r="AD180" s="12" t="n">
        <f aca="false">SUM(AA180:AC180)</f>
        <v>4230</v>
      </c>
      <c r="AE180" s="12" t="n">
        <f aca="false">V180+Z180+AD180</f>
        <v>10575</v>
      </c>
      <c r="AF180" s="15" t="s">
        <v>259</v>
      </c>
      <c r="AG180" s="15" t="s">
        <v>58</v>
      </c>
      <c r="AH180" s="15" t="s">
        <v>260</v>
      </c>
      <c r="AI180" s="15" t="s">
        <v>60</v>
      </c>
      <c r="AJ180" s="15" t="s">
        <v>61</v>
      </c>
      <c r="AK180" s="8" t="s">
        <v>261</v>
      </c>
      <c r="AL180" s="8" t="s">
        <v>61</v>
      </c>
      <c r="AM180" s="16" t="n">
        <v>45839</v>
      </c>
      <c r="AN180" s="16" t="n">
        <v>46752</v>
      </c>
      <c r="AO180" s="17"/>
    </row>
    <row r="181" customFormat="false" ht="13.5" hidden="false" customHeight="false" outlineLevel="0" collapsed="false">
      <c r="A181" s="8" t="n">
        <v>113</v>
      </c>
      <c r="B181" s="8" t="s">
        <v>250</v>
      </c>
      <c r="C181" s="9" t="s">
        <v>251</v>
      </c>
      <c r="D181" s="8" t="s">
        <v>252</v>
      </c>
      <c r="E181" s="8" t="s">
        <v>253</v>
      </c>
      <c r="F181" s="8" t="s">
        <v>252</v>
      </c>
      <c r="G181" s="8" t="s">
        <v>50</v>
      </c>
      <c r="H181" s="8" t="s">
        <v>527</v>
      </c>
      <c r="I181" s="3" t="s">
        <v>535</v>
      </c>
      <c r="J181" s="8" t="s">
        <v>536</v>
      </c>
      <c r="K181" s="8" t="s">
        <v>256</v>
      </c>
      <c r="L181" s="8" t="s">
        <v>527</v>
      </c>
      <c r="M181" s="10" t="s">
        <v>537</v>
      </c>
      <c r="N181" s="8"/>
      <c r="O181" s="21"/>
      <c r="P181" s="8" t="s">
        <v>258</v>
      </c>
      <c r="Q181" s="8" t="n">
        <v>1</v>
      </c>
      <c r="R181" s="8" t="n">
        <v>24</v>
      </c>
      <c r="S181" s="11" t="n">
        <f aca="false">W181/2</f>
        <v>130</v>
      </c>
      <c r="T181" s="11" t="n">
        <f aca="false">X181/2</f>
        <v>330</v>
      </c>
      <c r="U181" s="11" t="n">
        <f aca="false">Y181/2</f>
        <v>0</v>
      </c>
      <c r="V181" s="12" t="n">
        <f aca="false">SUM(S181:U181)</f>
        <v>460</v>
      </c>
      <c r="W181" s="13" t="n">
        <v>260</v>
      </c>
      <c r="X181" s="13" t="n">
        <v>660</v>
      </c>
      <c r="Y181" s="13"/>
      <c r="Z181" s="12" t="n">
        <f aca="false">SUM(W181:Y181)</f>
        <v>920</v>
      </c>
      <c r="AA181" s="13" t="n">
        <f aca="false">W181</f>
        <v>260</v>
      </c>
      <c r="AB181" s="13" t="n">
        <f aca="false">X181</f>
        <v>660</v>
      </c>
      <c r="AC181" s="13" t="n">
        <f aca="false">Y181</f>
        <v>0</v>
      </c>
      <c r="AD181" s="12" t="n">
        <f aca="false">SUM(AA181:AC181)</f>
        <v>920</v>
      </c>
      <c r="AE181" s="12" t="n">
        <f aca="false">V181+Z181+AD181</f>
        <v>2300</v>
      </c>
      <c r="AF181" s="15" t="s">
        <v>259</v>
      </c>
      <c r="AG181" s="15" t="s">
        <v>58</v>
      </c>
      <c r="AH181" s="15" t="s">
        <v>260</v>
      </c>
      <c r="AI181" s="15" t="s">
        <v>60</v>
      </c>
      <c r="AJ181" s="15" t="s">
        <v>61</v>
      </c>
      <c r="AK181" s="8" t="s">
        <v>261</v>
      </c>
      <c r="AL181" s="8" t="s">
        <v>61</v>
      </c>
      <c r="AM181" s="16" t="n">
        <v>45839</v>
      </c>
      <c r="AN181" s="16" t="n">
        <v>46752</v>
      </c>
      <c r="AO181" s="17"/>
    </row>
    <row r="182" customFormat="false" ht="12.75" hidden="false" customHeight="false" outlineLevel="0" collapsed="false">
      <c r="A182" s="8" t="n">
        <v>114</v>
      </c>
      <c r="B182" s="8" t="s">
        <v>250</v>
      </c>
      <c r="C182" s="9" t="s">
        <v>251</v>
      </c>
      <c r="D182" s="8" t="s">
        <v>252</v>
      </c>
      <c r="E182" s="8" t="s">
        <v>253</v>
      </c>
      <c r="F182" s="8" t="s">
        <v>252</v>
      </c>
      <c r="G182" s="8" t="s">
        <v>538</v>
      </c>
      <c r="H182" s="8" t="s">
        <v>539</v>
      </c>
      <c r="I182" s="8"/>
      <c r="J182" s="8" t="s">
        <v>266</v>
      </c>
      <c r="K182" s="8" t="s">
        <v>327</v>
      </c>
      <c r="L182" s="8" t="s">
        <v>376</v>
      </c>
      <c r="M182" s="10" t="s">
        <v>540</v>
      </c>
      <c r="N182" s="8"/>
      <c r="O182" s="21"/>
      <c r="P182" s="8" t="s">
        <v>258</v>
      </c>
      <c r="Q182" s="8" t="n">
        <v>2</v>
      </c>
      <c r="R182" s="8" t="n">
        <v>24</v>
      </c>
      <c r="S182" s="11" t="n">
        <f aca="false">W182/2</f>
        <v>3505</v>
      </c>
      <c r="T182" s="11" t="n">
        <f aca="false">X182/2</f>
        <v>6600</v>
      </c>
      <c r="U182" s="11" t="n">
        <f aca="false">Y182/2</f>
        <v>0</v>
      </c>
      <c r="V182" s="12" t="n">
        <f aca="false">SUM(S182:U182)</f>
        <v>10105</v>
      </c>
      <c r="W182" s="13" t="n">
        <v>7010</v>
      </c>
      <c r="X182" s="13" t="n">
        <v>13200</v>
      </c>
      <c r="Y182" s="13"/>
      <c r="Z182" s="12" t="n">
        <f aca="false">SUM(W182:Y182)</f>
        <v>20210</v>
      </c>
      <c r="AA182" s="13" t="n">
        <f aca="false">W182</f>
        <v>7010</v>
      </c>
      <c r="AB182" s="13" t="n">
        <f aca="false">X182</f>
        <v>13200</v>
      </c>
      <c r="AC182" s="13" t="n">
        <f aca="false">Y182</f>
        <v>0</v>
      </c>
      <c r="AD182" s="12" t="n">
        <f aca="false">SUM(AA182:AC182)</f>
        <v>20210</v>
      </c>
      <c r="AE182" s="12" t="n">
        <f aca="false">V182+Z182+AD182</f>
        <v>50525</v>
      </c>
      <c r="AF182" s="15" t="s">
        <v>259</v>
      </c>
      <c r="AG182" s="15" t="s">
        <v>58</v>
      </c>
      <c r="AH182" s="15" t="s">
        <v>260</v>
      </c>
      <c r="AI182" s="15" t="s">
        <v>60</v>
      </c>
      <c r="AJ182" s="15" t="s">
        <v>61</v>
      </c>
      <c r="AK182" s="8" t="s">
        <v>261</v>
      </c>
      <c r="AL182" s="8" t="s">
        <v>61</v>
      </c>
      <c r="AM182" s="16" t="n">
        <v>45839</v>
      </c>
      <c r="AN182" s="16" t="n">
        <v>46752</v>
      </c>
      <c r="AO182" s="17"/>
    </row>
    <row r="183" customFormat="false" ht="13.5" hidden="false" customHeight="false" outlineLevel="0" collapsed="false">
      <c r="A183" s="8" t="n">
        <v>115</v>
      </c>
      <c r="B183" s="8" t="s">
        <v>250</v>
      </c>
      <c r="C183" s="9" t="s">
        <v>251</v>
      </c>
      <c r="D183" s="8" t="s">
        <v>252</v>
      </c>
      <c r="E183" s="8" t="s">
        <v>253</v>
      </c>
      <c r="F183" s="8" t="s">
        <v>252</v>
      </c>
      <c r="G183" s="8" t="s">
        <v>541</v>
      </c>
      <c r="H183" s="8" t="s">
        <v>542</v>
      </c>
      <c r="I183" s="3" t="s">
        <v>409</v>
      </c>
      <c r="J183" s="8"/>
      <c r="K183" s="8" t="s">
        <v>491</v>
      </c>
      <c r="L183" s="8" t="s">
        <v>542</v>
      </c>
      <c r="M183" s="10" t="s">
        <v>543</v>
      </c>
      <c r="N183" s="8"/>
      <c r="O183" s="21"/>
      <c r="P183" s="8" t="s">
        <v>258</v>
      </c>
      <c r="Q183" s="8" t="n">
        <v>1</v>
      </c>
      <c r="R183" s="8" t="n">
        <v>24</v>
      </c>
      <c r="S183" s="11" t="n">
        <f aca="false">W183/2</f>
        <v>1705</v>
      </c>
      <c r="T183" s="11" t="n">
        <f aca="false">X183/2</f>
        <v>2925</v>
      </c>
      <c r="U183" s="11" t="n">
        <f aca="false">Y183/2</f>
        <v>0</v>
      </c>
      <c r="V183" s="12" t="n">
        <f aca="false">SUM(S183:U183)</f>
        <v>4630</v>
      </c>
      <c r="W183" s="13" t="n">
        <v>3410</v>
      </c>
      <c r="X183" s="13" t="n">
        <v>5850</v>
      </c>
      <c r="Y183" s="13"/>
      <c r="Z183" s="12" t="n">
        <f aca="false">SUM(W183:Y183)</f>
        <v>9260</v>
      </c>
      <c r="AA183" s="13" t="n">
        <f aca="false">W183</f>
        <v>3410</v>
      </c>
      <c r="AB183" s="13" t="n">
        <f aca="false">X183</f>
        <v>5850</v>
      </c>
      <c r="AC183" s="13" t="n">
        <f aca="false">Y183</f>
        <v>0</v>
      </c>
      <c r="AD183" s="12" t="n">
        <f aca="false">SUM(AA183:AC183)</f>
        <v>9260</v>
      </c>
      <c r="AE183" s="12" t="n">
        <f aca="false">V183+Z183+AD183</f>
        <v>23150</v>
      </c>
      <c r="AF183" s="15" t="s">
        <v>259</v>
      </c>
      <c r="AG183" s="15" t="s">
        <v>58</v>
      </c>
      <c r="AH183" s="15" t="s">
        <v>260</v>
      </c>
      <c r="AI183" s="15" t="s">
        <v>60</v>
      </c>
      <c r="AJ183" s="15" t="s">
        <v>61</v>
      </c>
      <c r="AK183" s="8" t="s">
        <v>261</v>
      </c>
      <c r="AL183" s="8" t="s">
        <v>61</v>
      </c>
      <c r="AM183" s="16" t="n">
        <v>45839</v>
      </c>
      <c r="AN183" s="16" t="n">
        <v>46752</v>
      </c>
      <c r="AO183" s="17"/>
    </row>
    <row r="184" customFormat="false" ht="12.75" hidden="false" customHeight="false" outlineLevel="0" collapsed="false">
      <c r="A184" s="8" t="n">
        <v>116</v>
      </c>
      <c r="B184" s="8" t="s">
        <v>250</v>
      </c>
      <c r="C184" s="9" t="s">
        <v>251</v>
      </c>
      <c r="D184" s="8" t="s">
        <v>252</v>
      </c>
      <c r="E184" s="8" t="s">
        <v>253</v>
      </c>
      <c r="F184" s="8" t="s">
        <v>252</v>
      </c>
      <c r="G184" s="8" t="s">
        <v>544</v>
      </c>
      <c r="H184" s="8" t="s">
        <v>542</v>
      </c>
      <c r="I184" s="8" t="s">
        <v>409</v>
      </c>
      <c r="J184" s="8" t="s">
        <v>266</v>
      </c>
      <c r="K184" s="8" t="s">
        <v>491</v>
      </c>
      <c r="L184" s="8" t="s">
        <v>542</v>
      </c>
      <c r="M184" s="10" t="s">
        <v>545</v>
      </c>
      <c r="N184" s="8"/>
      <c r="O184" s="21"/>
      <c r="P184" s="8" t="s">
        <v>258</v>
      </c>
      <c r="Q184" s="8" t="n">
        <v>2</v>
      </c>
      <c r="R184" s="8" t="n">
        <v>24</v>
      </c>
      <c r="S184" s="11" t="n">
        <f aca="false">W184/2</f>
        <v>2565</v>
      </c>
      <c r="T184" s="11" t="n">
        <f aca="false">X184/2</f>
        <v>4900</v>
      </c>
      <c r="U184" s="11" t="n">
        <f aca="false">Y184/2</f>
        <v>0</v>
      </c>
      <c r="V184" s="12" t="n">
        <f aca="false">SUM(S184:U184)</f>
        <v>7465</v>
      </c>
      <c r="W184" s="13" t="n">
        <v>5130</v>
      </c>
      <c r="X184" s="13" t="n">
        <v>9800</v>
      </c>
      <c r="Y184" s="13"/>
      <c r="Z184" s="12" t="n">
        <f aca="false">SUM(W184:Y184)</f>
        <v>14930</v>
      </c>
      <c r="AA184" s="13" t="n">
        <f aca="false">W184</f>
        <v>5130</v>
      </c>
      <c r="AB184" s="13" t="n">
        <f aca="false">X184</f>
        <v>9800</v>
      </c>
      <c r="AC184" s="13" t="n">
        <f aca="false">Y184</f>
        <v>0</v>
      </c>
      <c r="AD184" s="12" t="n">
        <f aca="false">SUM(AA184:AC184)</f>
        <v>14930</v>
      </c>
      <c r="AE184" s="12" t="n">
        <f aca="false">V184+Z184+AD184</f>
        <v>37325</v>
      </c>
      <c r="AF184" s="15" t="s">
        <v>259</v>
      </c>
      <c r="AG184" s="15" t="s">
        <v>58</v>
      </c>
      <c r="AH184" s="15" t="s">
        <v>260</v>
      </c>
      <c r="AI184" s="15" t="s">
        <v>60</v>
      </c>
      <c r="AJ184" s="15" t="s">
        <v>61</v>
      </c>
      <c r="AK184" s="8" t="s">
        <v>261</v>
      </c>
      <c r="AL184" s="8" t="s">
        <v>61</v>
      </c>
      <c r="AM184" s="16" t="n">
        <v>45839</v>
      </c>
      <c r="AN184" s="16" t="n">
        <v>46752</v>
      </c>
      <c r="AO184" s="17"/>
    </row>
    <row r="185" customFormat="false" ht="12.75" hidden="false" customHeight="false" outlineLevel="0" collapsed="false">
      <c r="A185" s="8" t="n">
        <v>117</v>
      </c>
      <c r="B185" s="8" t="s">
        <v>250</v>
      </c>
      <c r="C185" s="9" t="s">
        <v>251</v>
      </c>
      <c r="D185" s="8" t="s">
        <v>252</v>
      </c>
      <c r="E185" s="8" t="s">
        <v>253</v>
      </c>
      <c r="F185" s="8" t="s">
        <v>252</v>
      </c>
      <c r="G185" s="8" t="s">
        <v>546</v>
      </c>
      <c r="H185" s="8" t="s">
        <v>542</v>
      </c>
      <c r="I185" s="8" t="s">
        <v>373</v>
      </c>
      <c r="J185" s="8" t="s">
        <v>307</v>
      </c>
      <c r="K185" s="8" t="s">
        <v>491</v>
      </c>
      <c r="L185" s="8" t="s">
        <v>542</v>
      </c>
      <c r="M185" s="10" t="s">
        <v>547</v>
      </c>
      <c r="N185" s="8"/>
      <c r="O185" s="21"/>
      <c r="P185" s="8" t="s">
        <v>258</v>
      </c>
      <c r="Q185" s="8" t="n">
        <v>3</v>
      </c>
      <c r="R185" s="8" t="n">
        <v>24</v>
      </c>
      <c r="S185" s="11" t="n">
        <f aca="false">W185/2</f>
        <v>1420</v>
      </c>
      <c r="T185" s="11" t="n">
        <f aca="false">X185/2</f>
        <v>2430</v>
      </c>
      <c r="U185" s="11" t="n">
        <f aca="false">Y185/2</f>
        <v>0</v>
      </c>
      <c r="V185" s="12" t="n">
        <f aca="false">SUM(S185:U185)</f>
        <v>3850</v>
      </c>
      <c r="W185" s="13" t="n">
        <v>2840</v>
      </c>
      <c r="X185" s="13" t="n">
        <v>4860</v>
      </c>
      <c r="Y185" s="13"/>
      <c r="Z185" s="12" t="n">
        <f aca="false">SUM(W185:Y185)</f>
        <v>7700</v>
      </c>
      <c r="AA185" s="13" t="n">
        <f aca="false">W185</f>
        <v>2840</v>
      </c>
      <c r="AB185" s="13" t="n">
        <f aca="false">X185</f>
        <v>4860</v>
      </c>
      <c r="AC185" s="13" t="n">
        <f aca="false">Y185</f>
        <v>0</v>
      </c>
      <c r="AD185" s="12" t="n">
        <f aca="false">SUM(AA185:AC185)</f>
        <v>7700</v>
      </c>
      <c r="AE185" s="12" t="n">
        <f aca="false">V185+Z185+AD185</f>
        <v>19250</v>
      </c>
      <c r="AF185" s="15" t="s">
        <v>259</v>
      </c>
      <c r="AG185" s="15" t="s">
        <v>58</v>
      </c>
      <c r="AH185" s="15" t="s">
        <v>260</v>
      </c>
      <c r="AI185" s="15" t="s">
        <v>60</v>
      </c>
      <c r="AJ185" s="15" t="s">
        <v>61</v>
      </c>
      <c r="AK185" s="8" t="s">
        <v>261</v>
      </c>
      <c r="AL185" s="8" t="s">
        <v>61</v>
      </c>
      <c r="AM185" s="16" t="n">
        <v>45839</v>
      </c>
      <c r="AN185" s="16" t="n">
        <v>46752</v>
      </c>
      <c r="AO185" s="17"/>
    </row>
    <row r="186" customFormat="false" ht="12.75" hidden="false" customHeight="false" outlineLevel="0" collapsed="false">
      <c r="A186" s="8" t="n">
        <v>118</v>
      </c>
      <c r="B186" s="8" t="s">
        <v>250</v>
      </c>
      <c r="C186" s="9" t="s">
        <v>251</v>
      </c>
      <c r="D186" s="8" t="s">
        <v>252</v>
      </c>
      <c r="E186" s="8" t="s">
        <v>253</v>
      </c>
      <c r="F186" s="8" t="s">
        <v>252</v>
      </c>
      <c r="G186" s="8" t="s">
        <v>548</v>
      </c>
      <c r="H186" s="8" t="s">
        <v>542</v>
      </c>
      <c r="I186" s="8" t="s">
        <v>373</v>
      </c>
      <c r="J186" s="8" t="s">
        <v>300</v>
      </c>
      <c r="K186" s="8" t="s">
        <v>491</v>
      </c>
      <c r="L186" s="8" t="s">
        <v>542</v>
      </c>
      <c r="M186" s="10" t="s">
        <v>549</v>
      </c>
      <c r="N186" s="8"/>
      <c r="O186" s="21"/>
      <c r="P186" s="8" t="s">
        <v>258</v>
      </c>
      <c r="Q186" s="8" t="n">
        <v>1</v>
      </c>
      <c r="R186" s="8" t="n">
        <v>24</v>
      </c>
      <c r="S186" s="11" t="n">
        <f aca="false">W186/2</f>
        <v>1195</v>
      </c>
      <c r="T186" s="11" t="n">
        <f aca="false">X186/2</f>
        <v>2075</v>
      </c>
      <c r="U186" s="11" t="n">
        <f aca="false">Y186/2</f>
        <v>0</v>
      </c>
      <c r="V186" s="12" t="n">
        <f aca="false">SUM(S186:U186)</f>
        <v>3270</v>
      </c>
      <c r="W186" s="13" t="n">
        <v>2390</v>
      </c>
      <c r="X186" s="13" t="n">
        <v>4150</v>
      </c>
      <c r="Y186" s="13"/>
      <c r="Z186" s="12" t="n">
        <f aca="false">SUM(W186:Y186)</f>
        <v>6540</v>
      </c>
      <c r="AA186" s="13" t="n">
        <f aca="false">W186</f>
        <v>2390</v>
      </c>
      <c r="AB186" s="13" t="n">
        <f aca="false">X186</f>
        <v>4150</v>
      </c>
      <c r="AC186" s="13" t="n">
        <f aca="false">Y186</f>
        <v>0</v>
      </c>
      <c r="AD186" s="12" t="n">
        <f aca="false">SUM(AA186:AC186)</f>
        <v>6540</v>
      </c>
      <c r="AE186" s="12" t="n">
        <f aca="false">V186+Z186+AD186</f>
        <v>16350</v>
      </c>
      <c r="AF186" s="15" t="s">
        <v>259</v>
      </c>
      <c r="AG186" s="15" t="s">
        <v>58</v>
      </c>
      <c r="AH186" s="15" t="s">
        <v>260</v>
      </c>
      <c r="AI186" s="15" t="s">
        <v>60</v>
      </c>
      <c r="AJ186" s="15" t="s">
        <v>61</v>
      </c>
      <c r="AK186" s="8" t="s">
        <v>261</v>
      </c>
      <c r="AL186" s="8" t="s">
        <v>61</v>
      </c>
      <c r="AM186" s="16" t="n">
        <v>45839</v>
      </c>
      <c r="AN186" s="16" t="n">
        <v>46752</v>
      </c>
      <c r="AO186" s="17"/>
    </row>
    <row r="187" customFormat="false" ht="12.75" hidden="false" customHeight="false" outlineLevel="0" collapsed="false">
      <c r="A187" s="8" t="n">
        <v>119</v>
      </c>
      <c r="B187" s="8" t="s">
        <v>250</v>
      </c>
      <c r="C187" s="9" t="s">
        <v>251</v>
      </c>
      <c r="D187" s="8" t="s">
        <v>252</v>
      </c>
      <c r="E187" s="8" t="s">
        <v>253</v>
      </c>
      <c r="F187" s="8" t="s">
        <v>252</v>
      </c>
      <c r="G187" s="8" t="s">
        <v>550</v>
      </c>
      <c r="H187" s="8" t="s">
        <v>542</v>
      </c>
      <c r="I187" s="8" t="s">
        <v>409</v>
      </c>
      <c r="J187" s="8" t="s">
        <v>304</v>
      </c>
      <c r="K187" s="8" t="s">
        <v>491</v>
      </c>
      <c r="L187" s="8" t="s">
        <v>542</v>
      </c>
      <c r="M187" s="10" t="s">
        <v>551</v>
      </c>
      <c r="N187" s="8"/>
      <c r="O187" s="21"/>
      <c r="P187" s="8" t="s">
        <v>258</v>
      </c>
      <c r="Q187" s="8" t="n">
        <v>1</v>
      </c>
      <c r="R187" s="8" t="n">
        <v>24</v>
      </c>
      <c r="S187" s="11" t="n">
        <f aca="false">W187/2</f>
        <v>1470</v>
      </c>
      <c r="T187" s="11" t="n">
        <f aca="false">X187/2</f>
        <v>2530</v>
      </c>
      <c r="U187" s="11" t="n">
        <f aca="false">Y187/2</f>
        <v>0</v>
      </c>
      <c r="V187" s="12" t="n">
        <f aca="false">SUM(S187:U187)</f>
        <v>4000</v>
      </c>
      <c r="W187" s="13" t="n">
        <v>2940</v>
      </c>
      <c r="X187" s="13" t="n">
        <v>5060</v>
      </c>
      <c r="Y187" s="13"/>
      <c r="Z187" s="12" t="n">
        <f aca="false">SUM(W187:Y187)</f>
        <v>8000</v>
      </c>
      <c r="AA187" s="13" t="n">
        <f aca="false">W187</f>
        <v>2940</v>
      </c>
      <c r="AB187" s="13" t="n">
        <f aca="false">X187</f>
        <v>5060</v>
      </c>
      <c r="AC187" s="13" t="n">
        <f aca="false">Y187</f>
        <v>0</v>
      </c>
      <c r="AD187" s="12" t="n">
        <f aca="false">SUM(AA187:AC187)</f>
        <v>8000</v>
      </c>
      <c r="AE187" s="12" t="n">
        <f aca="false">V187+Z187+AD187</f>
        <v>20000</v>
      </c>
      <c r="AF187" s="15" t="s">
        <v>259</v>
      </c>
      <c r="AG187" s="15" t="s">
        <v>58</v>
      </c>
      <c r="AH187" s="15" t="s">
        <v>260</v>
      </c>
      <c r="AI187" s="15" t="s">
        <v>60</v>
      </c>
      <c r="AJ187" s="15" t="s">
        <v>61</v>
      </c>
      <c r="AK187" s="8" t="s">
        <v>261</v>
      </c>
      <c r="AL187" s="8" t="s">
        <v>61</v>
      </c>
      <c r="AM187" s="16" t="n">
        <v>45839</v>
      </c>
      <c r="AN187" s="16" t="n">
        <v>46752</v>
      </c>
      <c r="AO187" s="17"/>
    </row>
    <row r="188" customFormat="false" ht="12.75" hidden="false" customHeight="false" outlineLevel="0" collapsed="false">
      <c r="A188" s="8" t="n">
        <v>120</v>
      </c>
      <c r="B188" s="8" t="s">
        <v>250</v>
      </c>
      <c r="C188" s="9" t="s">
        <v>251</v>
      </c>
      <c r="D188" s="8" t="s">
        <v>252</v>
      </c>
      <c r="E188" s="8" t="s">
        <v>253</v>
      </c>
      <c r="F188" s="8" t="s">
        <v>252</v>
      </c>
      <c r="G188" s="8" t="s">
        <v>552</v>
      </c>
      <c r="H188" s="8" t="s">
        <v>542</v>
      </c>
      <c r="I188" s="8" t="s">
        <v>363</v>
      </c>
      <c r="J188" s="8" t="s">
        <v>263</v>
      </c>
      <c r="K188" s="8" t="s">
        <v>491</v>
      </c>
      <c r="L188" s="8" t="s">
        <v>542</v>
      </c>
      <c r="M188" s="10" t="s">
        <v>553</v>
      </c>
      <c r="N188" s="8"/>
      <c r="O188" s="21"/>
      <c r="P188" s="8" t="s">
        <v>258</v>
      </c>
      <c r="Q188" s="8" t="n">
        <v>1</v>
      </c>
      <c r="R188" s="8" t="n">
        <v>24</v>
      </c>
      <c r="S188" s="11" t="n">
        <f aca="false">W188/2</f>
        <v>695</v>
      </c>
      <c r="T188" s="11" t="n">
        <f aca="false">X188/2</f>
        <v>1300</v>
      </c>
      <c r="U188" s="11" t="n">
        <f aca="false">Y188/2</f>
        <v>0</v>
      </c>
      <c r="V188" s="12" t="n">
        <f aca="false">SUM(S188:U188)</f>
        <v>1995</v>
      </c>
      <c r="W188" s="13" t="n">
        <v>1390</v>
      </c>
      <c r="X188" s="13" t="n">
        <v>2600</v>
      </c>
      <c r="Y188" s="13"/>
      <c r="Z188" s="12" t="n">
        <f aca="false">SUM(W188:Y188)</f>
        <v>3990</v>
      </c>
      <c r="AA188" s="13" t="n">
        <f aca="false">W188</f>
        <v>1390</v>
      </c>
      <c r="AB188" s="13" t="n">
        <f aca="false">X188</f>
        <v>2600</v>
      </c>
      <c r="AC188" s="13" t="n">
        <f aca="false">Y188</f>
        <v>0</v>
      </c>
      <c r="AD188" s="12" t="n">
        <f aca="false">SUM(AA188:AC188)</f>
        <v>3990</v>
      </c>
      <c r="AE188" s="12" t="n">
        <f aca="false">V188+Z188+AD188</f>
        <v>9975</v>
      </c>
      <c r="AF188" s="15" t="s">
        <v>259</v>
      </c>
      <c r="AG188" s="15" t="s">
        <v>58</v>
      </c>
      <c r="AH188" s="15" t="s">
        <v>260</v>
      </c>
      <c r="AI188" s="15" t="s">
        <v>60</v>
      </c>
      <c r="AJ188" s="15" t="s">
        <v>61</v>
      </c>
      <c r="AK188" s="8" t="s">
        <v>261</v>
      </c>
      <c r="AL188" s="8" t="s">
        <v>61</v>
      </c>
      <c r="AM188" s="16" t="n">
        <v>45839</v>
      </c>
      <c r="AN188" s="16" t="n">
        <v>46752</v>
      </c>
      <c r="AO188" s="17"/>
    </row>
    <row r="189" customFormat="false" ht="12.75" hidden="false" customHeight="false" outlineLevel="0" collapsed="false">
      <c r="A189" s="8" t="n">
        <v>121</v>
      </c>
      <c r="B189" s="8" t="s">
        <v>250</v>
      </c>
      <c r="C189" s="9" t="s">
        <v>251</v>
      </c>
      <c r="D189" s="8" t="s">
        <v>252</v>
      </c>
      <c r="E189" s="8" t="s">
        <v>253</v>
      </c>
      <c r="F189" s="8" t="s">
        <v>252</v>
      </c>
      <c r="G189" s="8" t="s">
        <v>554</v>
      </c>
      <c r="H189" s="8" t="s">
        <v>542</v>
      </c>
      <c r="I189" s="8" t="s">
        <v>409</v>
      </c>
      <c r="J189" s="8" t="s">
        <v>304</v>
      </c>
      <c r="K189" s="8" t="s">
        <v>491</v>
      </c>
      <c r="L189" s="8" t="s">
        <v>542</v>
      </c>
      <c r="M189" s="10" t="s">
        <v>555</v>
      </c>
      <c r="N189" s="8"/>
      <c r="O189" s="21"/>
      <c r="P189" s="8" t="s">
        <v>258</v>
      </c>
      <c r="Q189" s="8" t="n">
        <v>2</v>
      </c>
      <c r="R189" s="8" t="n">
        <v>24</v>
      </c>
      <c r="S189" s="11" t="n">
        <f aca="false">W189/2</f>
        <v>960</v>
      </c>
      <c r="T189" s="11" t="n">
        <f aca="false">X189/2</f>
        <v>1685</v>
      </c>
      <c r="U189" s="11" t="n">
        <f aca="false">Y189/2</f>
        <v>0</v>
      </c>
      <c r="V189" s="12" t="n">
        <f aca="false">SUM(S189:U189)</f>
        <v>2645</v>
      </c>
      <c r="W189" s="13" t="n">
        <v>1920</v>
      </c>
      <c r="X189" s="13" t="n">
        <v>3370</v>
      </c>
      <c r="Y189" s="13"/>
      <c r="Z189" s="12" t="n">
        <f aca="false">SUM(W189:Y189)</f>
        <v>5290</v>
      </c>
      <c r="AA189" s="13" t="n">
        <f aca="false">W189</f>
        <v>1920</v>
      </c>
      <c r="AB189" s="13" t="n">
        <f aca="false">X189</f>
        <v>3370</v>
      </c>
      <c r="AC189" s="13" t="n">
        <f aca="false">Y189</f>
        <v>0</v>
      </c>
      <c r="AD189" s="12" t="n">
        <f aca="false">SUM(AA189:AC189)</f>
        <v>5290</v>
      </c>
      <c r="AE189" s="12" t="n">
        <f aca="false">V189+Z189+AD189</f>
        <v>13225</v>
      </c>
      <c r="AF189" s="15" t="s">
        <v>259</v>
      </c>
      <c r="AG189" s="15" t="s">
        <v>58</v>
      </c>
      <c r="AH189" s="15" t="s">
        <v>260</v>
      </c>
      <c r="AI189" s="15" t="s">
        <v>60</v>
      </c>
      <c r="AJ189" s="15" t="s">
        <v>61</v>
      </c>
      <c r="AK189" s="8" t="s">
        <v>261</v>
      </c>
      <c r="AL189" s="8" t="s">
        <v>61</v>
      </c>
      <c r="AM189" s="16" t="n">
        <v>45839</v>
      </c>
      <c r="AN189" s="16" t="n">
        <v>46752</v>
      </c>
      <c r="AO189" s="17"/>
    </row>
    <row r="190" customFormat="false" ht="13.5" hidden="false" customHeight="false" outlineLevel="0" collapsed="false">
      <c r="A190" s="8" t="n">
        <v>122</v>
      </c>
      <c r="B190" s="8" t="s">
        <v>250</v>
      </c>
      <c r="C190" s="9" t="s">
        <v>251</v>
      </c>
      <c r="D190" s="8" t="s">
        <v>252</v>
      </c>
      <c r="E190" s="8" t="s">
        <v>253</v>
      </c>
      <c r="F190" s="8" t="s">
        <v>252</v>
      </c>
      <c r="G190" s="8" t="s">
        <v>556</v>
      </c>
      <c r="H190" s="8" t="s">
        <v>542</v>
      </c>
      <c r="I190" s="3" t="s">
        <v>409</v>
      </c>
      <c r="J190" s="8" t="s">
        <v>269</v>
      </c>
      <c r="K190" s="8" t="s">
        <v>491</v>
      </c>
      <c r="L190" s="8" t="s">
        <v>542</v>
      </c>
      <c r="M190" s="10" t="s">
        <v>557</v>
      </c>
      <c r="N190" s="8"/>
      <c r="O190" s="21"/>
      <c r="P190" s="8" t="s">
        <v>258</v>
      </c>
      <c r="Q190" s="8" t="n">
        <v>2</v>
      </c>
      <c r="R190" s="8" t="n">
        <v>24</v>
      </c>
      <c r="S190" s="11" t="n">
        <f aca="false">W190/2</f>
        <v>2060</v>
      </c>
      <c r="T190" s="11" t="n">
        <f aca="false">X190/2</f>
        <v>4140</v>
      </c>
      <c r="U190" s="11" t="n">
        <f aca="false">Y190/2</f>
        <v>0</v>
      </c>
      <c r="V190" s="12" t="n">
        <f aca="false">SUM(S190:U190)</f>
        <v>6200</v>
      </c>
      <c r="W190" s="13" t="n">
        <v>4120</v>
      </c>
      <c r="X190" s="13" t="n">
        <v>8280</v>
      </c>
      <c r="Y190" s="13"/>
      <c r="Z190" s="12" t="n">
        <f aca="false">SUM(W190:Y190)</f>
        <v>12400</v>
      </c>
      <c r="AA190" s="13" t="n">
        <f aca="false">W190</f>
        <v>4120</v>
      </c>
      <c r="AB190" s="13" t="n">
        <f aca="false">X190</f>
        <v>8280</v>
      </c>
      <c r="AC190" s="13" t="n">
        <f aca="false">Y190</f>
        <v>0</v>
      </c>
      <c r="AD190" s="12" t="n">
        <f aca="false">SUM(AA190:AC190)</f>
        <v>12400</v>
      </c>
      <c r="AE190" s="12" t="n">
        <f aca="false">V190+Z190+AD190</f>
        <v>31000</v>
      </c>
      <c r="AF190" s="15" t="s">
        <v>259</v>
      </c>
      <c r="AG190" s="15" t="s">
        <v>58</v>
      </c>
      <c r="AH190" s="15" t="s">
        <v>260</v>
      </c>
      <c r="AI190" s="15" t="s">
        <v>60</v>
      </c>
      <c r="AJ190" s="15" t="s">
        <v>61</v>
      </c>
      <c r="AK190" s="8" t="s">
        <v>261</v>
      </c>
      <c r="AL190" s="8" t="s">
        <v>61</v>
      </c>
      <c r="AM190" s="16" t="n">
        <v>45839</v>
      </c>
      <c r="AN190" s="16" t="n">
        <v>46752</v>
      </c>
      <c r="AO190" s="17"/>
    </row>
    <row r="191" customFormat="false" ht="12.75" hidden="false" customHeight="false" outlineLevel="0" collapsed="false">
      <c r="A191" s="8" t="n">
        <v>123</v>
      </c>
      <c r="B191" s="8" t="s">
        <v>250</v>
      </c>
      <c r="C191" s="9" t="s">
        <v>251</v>
      </c>
      <c r="D191" s="8" t="s">
        <v>252</v>
      </c>
      <c r="E191" s="8" t="s">
        <v>253</v>
      </c>
      <c r="F191" s="8" t="s">
        <v>252</v>
      </c>
      <c r="G191" s="8" t="s">
        <v>558</v>
      </c>
      <c r="H191" s="8" t="s">
        <v>542</v>
      </c>
      <c r="I191" s="8" t="s">
        <v>559</v>
      </c>
      <c r="J191" s="8" t="s">
        <v>424</v>
      </c>
      <c r="K191" s="8" t="s">
        <v>491</v>
      </c>
      <c r="L191" s="8" t="s">
        <v>542</v>
      </c>
      <c r="M191" s="10" t="s">
        <v>560</v>
      </c>
      <c r="N191" s="8"/>
      <c r="O191" s="21"/>
      <c r="P191" s="8" t="s">
        <v>258</v>
      </c>
      <c r="Q191" s="8" t="n">
        <v>1</v>
      </c>
      <c r="R191" s="8" t="n">
        <v>24</v>
      </c>
      <c r="S191" s="11" t="n">
        <f aca="false">W191/2</f>
        <v>1125</v>
      </c>
      <c r="T191" s="11" t="n">
        <f aca="false">X191/2</f>
        <v>2030</v>
      </c>
      <c r="U191" s="11" t="n">
        <f aca="false">Y191/2</f>
        <v>0</v>
      </c>
      <c r="V191" s="12" t="n">
        <f aca="false">SUM(S191:U191)</f>
        <v>3155</v>
      </c>
      <c r="W191" s="13" t="n">
        <v>2250</v>
      </c>
      <c r="X191" s="13" t="n">
        <v>4060</v>
      </c>
      <c r="Y191" s="13"/>
      <c r="Z191" s="12" t="n">
        <f aca="false">SUM(W191:Y191)</f>
        <v>6310</v>
      </c>
      <c r="AA191" s="13" t="n">
        <f aca="false">W191</f>
        <v>2250</v>
      </c>
      <c r="AB191" s="13" t="n">
        <f aca="false">X191</f>
        <v>4060</v>
      </c>
      <c r="AC191" s="13" t="n">
        <f aca="false">Y191</f>
        <v>0</v>
      </c>
      <c r="AD191" s="12" t="n">
        <f aca="false">SUM(AA191:AC191)</f>
        <v>6310</v>
      </c>
      <c r="AE191" s="12" t="n">
        <f aca="false">V191+Z191+AD191</f>
        <v>15775</v>
      </c>
      <c r="AF191" s="15" t="s">
        <v>259</v>
      </c>
      <c r="AG191" s="15" t="s">
        <v>58</v>
      </c>
      <c r="AH191" s="15" t="s">
        <v>260</v>
      </c>
      <c r="AI191" s="15" t="s">
        <v>60</v>
      </c>
      <c r="AJ191" s="15" t="s">
        <v>61</v>
      </c>
      <c r="AK191" s="8" t="s">
        <v>261</v>
      </c>
      <c r="AL191" s="8" t="s">
        <v>61</v>
      </c>
      <c r="AM191" s="16" t="n">
        <v>45839</v>
      </c>
      <c r="AN191" s="16" t="n">
        <v>46752</v>
      </c>
      <c r="AO191" s="17"/>
    </row>
    <row r="192" customFormat="false" ht="12.75" hidden="false" customHeight="false" outlineLevel="0" collapsed="false">
      <c r="A192" s="8" t="n">
        <v>124</v>
      </c>
      <c r="B192" s="8" t="s">
        <v>250</v>
      </c>
      <c r="C192" s="9" t="s">
        <v>251</v>
      </c>
      <c r="D192" s="8" t="s">
        <v>252</v>
      </c>
      <c r="E192" s="8" t="s">
        <v>253</v>
      </c>
      <c r="F192" s="8" t="s">
        <v>252</v>
      </c>
      <c r="G192" s="8" t="s">
        <v>561</v>
      </c>
      <c r="H192" s="8" t="s">
        <v>542</v>
      </c>
      <c r="I192" s="8" t="s">
        <v>433</v>
      </c>
      <c r="J192" s="8" t="s">
        <v>448</v>
      </c>
      <c r="K192" s="8" t="s">
        <v>491</v>
      </c>
      <c r="L192" s="8" t="s">
        <v>542</v>
      </c>
      <c r="M192" s="10" t="s">
        <v>562</v>
      </c>
      <c r="N192" s="8"/>
      <c r="O192" s="21"/>
      <c r="P192" s="8" t="s">
        <v>258</v>
      </c>
      <c r="Q192" s="8" t="n">
        <v>1</v>
      </c>
      <c r="R192" s="8" t="n">
        <v>24</v>
      </c>
      <c r="S192" s="11" t="n">
        <f aca="false">W192/2</f>
        <v>495</v>
      </c>
      <c r="T192" s="11" t="n">
        <f aca="false">X192/2</f>
        <v>1015</v>
      </c>
      <c r="U192" s="11" t="n">
        <f aca="false">Y192/2</f>
        <v>0</v>
      </c>
      <c r="V192" s="12" t="n">
        <f aca="false">SUM(S192:U192)</f>
        <v>1510</v>
      </c>
      <c r="W192" s="13" t="n">
        <v>990</v>
      </c>
      <c r="X192" s="13" t="n">
        <v>2030</v>
      </c>
      <c r="Y192" s="13"/>
      <c r="Z192" s="12" t="n">
        <f aca="false">SUM(W192:Y192)</f>
        <v>3020</v>
      </c>
      <c r="AA192" s="13" t="n">
        <f aca="false">W192</f>
        <v>990</v>
      </c>
      <c r="AB192" s="13" t="n">
        <f aca="false">X192</f>
        <v>2030</v>
      </c>
      <c r="AC192" s="13" t="n">
        <f aca="false">Y192</f>
        <v>0</v>
      </c>
      <c r="AD192" s="12" t="n">
        <f aca="false">SUM(AA192:AC192)</f>
        <v>3020</v>
      </c>
      <c r="AE192" s="12" t="n">
        <f aca="false">V192+Z192+AD192</f>
        <v>7550</v>
      </c>
      <c r="AF192" s="15" t="s">
        <v>259</v>
      </c>
      <c r="AG192" s="15" t="s">
        <v>58</v>
      </c>
      <c r="AH192" s="15" t="s">
        <v>260</v>
      </c>
      <c r="AI192" s="15" t="s">
        <v>60</v>
      </c>
      <c r="AJ192" s="15" t="s">
        <v>61</v>
      </c>
      <c r="AK192" s="8" t="s">
        <v>261</v>
      </c>
      <c r="AL192" s="8" t="s">
        <v>61</v>
      </c>
      <c r="AM192" s="16" t="n">
        <v>45839</v>
      </c>
      <c r="AN192" s="16" t="n">
        <v>46752</v>
      </c>
      <c r="AO192" s="17"/>
    </row>
    <row r="193" customFormat="false" ht="12.75" hidden="false" customHeight="false" outlineLevel="0" collapsed="false">
      <c r="A193" s="18"/>
      <c r="B193" s="19" t="s">
        <v>250</v>
      </c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20" t="n">
        <f aca="false">SUM(S69:S192)</f>
        <v>149180</v>
      </c>
      <c r="T193" s="20" t="n">
        <f aca="false">SUM(T69:T192)</f>
        <v>275995</v>
      </c>
      <c r="U193" s="20" t="n">
        <f aca="false">SUM(U69:U192)</f>
        <v>0</v>
      </c>
      <c r="V193" s="20" t="n">
        <f aca="false">SUM(V69:V192)</f>
        <v>425175</v>
      </c>
      <c r="W193" s="20" t="n">
        <f aca="false">SUM(W69:W192)</f>
        <v>298360</v>
      </c>
      <c r="X193" s="20" t="n">
        <f aca="false">SUM(X69:X192)</f>
        <v>551990</v>
      </c>
      <c r="Y193" s="20" t="n">
        <f aca="false">SUM(Y69:Y192)</f>
        <v>0</v>
      </c>
      <c r="Z193" s="20" t="n">
        <f aca="false">SUM(Z69:Z192)</f>
        <v>850350</v>
      </c>
      <c r="AA193" s="20" t="n">
        <f aca="false">SUM(AA69:AA192)</f>
        <v>298360</v>
      </c>
      <c r="AB193" s="20" t="n">
        <f aca="false">SUM(AB69:AB192)</f>
        <v>551990</v>
      </c>
      <c r="AC193" s="20" t="n">
        <f aca="false">SUM(AC69:AC192)</f>
        <v>0</v>
      </c>
      <c r="AD193" s="20" t="n">
        <f aca="false">SUM(AD69:AD192)</f>
        <v>850350</v>
      </c>
      <c r="AE193" s="20" t="n">
        <f aca="false">SUM(AE69:AE192)</f>
        <v>2125875</v>
      </c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</row>
    <row r="194" customFormat="false" ht="12.75" hidden="false" customHeight="false" outlineLevel="0" collapsed="false">
      <c r="A194" s="8" t="n">
        <v>1</v>
      </c>
      <c r="B194" s="8" t="s">
        <v>563</v>
      </c>
      <c r="C194" s="9" t="s">
        <v>564</v>
      </c>
      <c r="D194" s="8" t="s">
        <v>565</v>
      </c>
      <c r="E194" s="8" t="s">
        <v>563</v>
      </c>
      <c r="F194" s="8" t="s">
        <v>565</v>
      </c>
      <c r="G194" s="8" t="s">
        <v>566</v>
      </c>
      <c r="H194" s="8" t="s">
        <v>567</v>
      </c>
      <c r="I194" s="8" t="s">
        <v>568</v>
      </c>
      <c r="J194" s="8"/>
      <c r="K194" s="8" t="s">
        <v>569</v>
      </c>
      <c r="L194" s="8" t="s">
        <v>567</v>
      </c>
      <c r="M194" s="10" t="s">
        <v>570</v>
      </c>
      <c r="N194" s="8"/>
      <c r="O194" s="22" t="n">
        <v>11674259</v>
      </c>
      <c r="P194" s="8" t="s">
        <v>571</v>
      </c>
      <c r="Q194" s="8" t="n">
        <v>10.5</v>
      </c>
      <c r="R194" s="8" t="n">
        <v>36</v>
      </c>
      <c r="S194" s="11" t="n">
        <v>5500</v>
      </c>
      <c r="T194" s="11" t="n">
        <v>8250</v>
      </c>
      <c r="U194" s="11"/>
      <c r="V194" s="12" t="n">
        <f aca="false">SUM(S194:U194)</f>
        <v>13750</v>
      </c>
      <c r="W194" s="13" t="n">
        <f aca="false">S194</f>
        <v>5500</v>
      </c>
      <c r="X194" s="13" t="n">
        <f aca="false">T194</f>
        <v>8250</v>
      </c>
      <c r="Y194" s="13" t="n">
        <f aca="false">U194</f>
        <v>0</v>
      </c>
      <c r="Z194" s="12" t="n">
        <f aca="false">SUM(W194:Y194)</f>
        <v>13750</v>
      </c>
      <c r="AA194" s="13" t="n">
        <f aca="false">S194</f>
        <v>5500</v>
      </c>
      <c r="AB194" s="13" t="n">
        <f aca="false">T194</f>
        <v>8250</v>
      </c>
      <c r="AC194" s="13" t="n">
        <f aca="false">U194</f>
        <v>0</v>
      </c>
      <c r="AD194" s="12" t="n">
        <f aca="false">SUM(AA194:AC194)</f>
        <v>13750</v>
      </c>
      <c r="AE194" s="12" t="n">
        <f aca="false">V194+Z194+AD194</f>
        <v>41250</v>
      </c>
      <c r="AF194" s="15" t="s">
        <v>572</v>
      </c>
      <c r="AG194" s="15" t="s">
        <v>58</v>
      </c>
      <c r="AH194" s="23" t="s">
        <v>573</v>
      </c>
      <c r="AI194" s="15" t="s">
        <v>60</v>
      </c>
      <c r="AJ194" s="15" t="s">
        <v>61</v>
      </c>
      <c r="AK194" s="22" t="s">
        <v>62</v>
      </c>
      <c r="AL194" s="22" t="s">
        <v>61</v>
      </c>
      <c r="AM194" s="16" t="s">
        <v>63</v>
      </c>
      <c r="AN194" s="16" t="n">
        <v>46752</v>
      </c>
      <c r="AO194" s="17"/>
    </row>
    <row r="195" customFormat="false" ht="12.75" hidden="false" customHeight="false" outlineLevel="0" collapsed="false">
      <c r="A195" s="8" t="n">
        <v>2</v>
      </c>
      <c r="B195" s="8" t="s">
        <v>563</v>
      </c>
      <c r="C195" s="9" t="s">
        <v>564</v>
      </c>
      <c r="D195" s="8" t="s">
        <v>565</v>
      </c>
      <c r="E195" s="8" t="s">
        <v>563</v>
      </c>
      <c r="F195" s="8" t="s">
        <v>565</v>
      </c>
      <c r="G195" s="8" t="s">
        <v>566</v>
      </c>
      <c r="H195" s="8" t="s">
        <v>567</v>
      </c>
      <c r="I195" s="8" t="s">
        <v>574</v>
      </c>
      <c r="J195" s="8"/>
      <c r="K195" s="8" t="s">
        <v>569</v>
      </c>
      <c r="L195" s="8" t="s">
        <v>567</v>
      </c>
      <c r="M195" s="10" t="s">
        <v>575</v>
      </c>
      <c r="N195" s="8"/>
      <c r="O195" s="22" t="n">
        <v>11674258</v>
      </c>
      <c r="P195" s="8" t="s">
        <v>571</v>
      </c>
      <c r="Q195" s="8" t="n">
        <v>6.5</v>
      </c>
      <c r="R195" s="8" t="n">
        <v>36</v>
      </c>
      <c r="S195" s="11" t="n">
        <v>92</v>
      </c>
      <c r="T195" s="11" t="n">
        <v>91</v>
      </c>
      <c r="U195" s="11"/>
      <c r="V195" s="12" t="n">
        <f aca="false">SUM(S195:U195)</f>
        <v>183</v>
      </c>
      <c r="W195" s="13" t="n">
        <f aca="false">S195</f>
        <v>92</v>
      </c>
      <c r="X195" s="13" t="n">
        <f aca="false">T195</f>
        <v>91</v>
      </c>
      <c r="Y195" s="13" t="n">
        <f aca="false">U195</f>
        <v>0</v>
      </c>
      <c r="Z195" s="12" t="n">
        <f aca="false">SUM(W195:Y195)</f>
        <v>183</v>
      </c>
      <c r="AA195" s="13" t="n">
        <f aca="false">S195</f>
        <v>92</v>
      </c>
      <c r="AB195" s="13" t="n">
        <f aca="false">T195</f>
        <v>91</v>
      </c>
      <c r="AC195" s="13" t="n">
        <f aca="false">U195</f>
        <v>0</v>
      </c>
      <c r="AD195" s="12" t="n">
        <f aca="false">SUM(AA195:AC195)</f>
        <v>183</v>
      </c>
      <c r="AE195" s="12" t="n">
        <f aca="false">V195+Z195+AD195</f>
        <v>549</v>
      </c>
      <c r="AF195" s="15" t="s">
        <v>572</v>
      </c>
      <c r="AG195" s="15" t="s">
        <v>58</v>
      </c>
      <c r="AH195" s="23" t="s">
        <v>573</v>
      </c>
      <c r="AI195" s="15" t="s">
        <v>60</v>
      </c>
      <c r="AJ195" s="15" t="s">
        <v>61</v>
      </c>
      <c r="AK195" s="22" t="s">
        <v>62</v>
      </c>
      <c r="AL195" s="22" t="s">
        <v>61</v>
      </c>
      <c r="AM195" s="16" t="s">
        <v>63</v>
      </c>
      <c r="AN195" s="16" t="n">
        <v>46752</v>
      </c>
      <c r="AO195" s="17"/>
    </row>
    <row r="196" customFormat="false" ht="12.75" hidden="false" customHeight="false" outlineLevel="0" collapsed="false">
      <c r="A196" s="8" t="n">
        <v>3</v>
      </c>
      <c r="B196" s="8" t="s">
        <v>563</v>
      </c>
      <c r="C196" s="9" t="s">
        <v>564</v>
      </c>
      <c r="D196" s="8" t="s">
        <v>565</v>
      </c>
      <c r="E196" s="8" t="s">
        <v>563</v>
      </c>
      <c r="F196" s="8" t="s">
        <v>565</v>
      </c>
      <c r="G196" s="8" t="s">
        <v>566</v>
      </c>
      <c r="H196" s="8" t="s">
        <v>567</v>
      </c>
      <c r="I196" s="8" t="s">
        <v>576</v>
      </c>
      <c r="J196" s="8"/>
      <c r="K196" s="8" t="s">
        <v>569</v>
      </c>
      <c r="L196" s="8" t="s">
        <v>567</v>
      </c>
      <c r="M196" s="10" t="s">
        <v>577</v>
      </c>
      <c r="N196" s="8"/>
      <c r="O196" s="22" t="n">
        <v>11127191</v>
      </c>
      <c r="P196" s="8" t="s">
        <v>571</v>
      </c>
      <c r="Q196" s="8" t="n">
        <v>1</v>
      </c>
      <c r="R196" s="8" t="n">
        <v>36</v>
      </c>
      <c r="S196" s="11" t="n">
        <v>275</v>
      </c>
      <c r="T196" s="11" t="n">
        <v>458</v>
      </c>
      <c r="U196" s="11"/>
      <c r="V196" s="12" t="n">
        <f aca="false">SUM(S196:U196)</f>
        <v>733</v>
      </c>
      <c r="W196" s="13" t="n">
        <f aca="false">S196</f>
        <v>275</v>
      </c>
      <c r="X196" s="13" t="n">
        <f aca="false">T196</f>
        <v>458</v>
      </c>
      <c r="Y196" s="13" t="n">
        <f aca="false">U196</f>
        <v>0</v>
      </c>
      <c r="Z196" s="12" t="n">
        <f aca="false">SUM(W196:Y196)</f>
        <v>733</v>
      </c>
      <c r="AA196" s="13" t="n">
        <f aca="false">S196</f>
        <v>275</v>
      </c>
      <c r="AB196" s="13" t="n">
        <f aca="false">T196</f>
        <v>458</v>
      </c>
      <c r="AC196" s="13" t="n">
        <f aca="false">U196</f>
        <v>0</v>
      </c>
      <c r="AD196" s="12" t="n">
        <f aca="false">SUM(AA196:AC196)</f>
        <v>733</v>
      </c>
      <c r="AE196" s="12" t="n">
        <f aca="false">V196+Z196+AD196</f>
        <v>2199</v>
      </c>
      <c r="AF196" s="15" t="s">
        <v>572</v>
      </c>
      <c r="AG196" s="15" t="s">
        <v>58</v>
      </c>
      <c r="AH196" s="23" t="s">
        <v>573</v>
      </c>
      <c r="AI196" s="15" t="s">
        <v>60</v>
      </c>
      <c r="AJ196" s="15" t="s">
        <v>61</v>
      </c>
      <c r="AK196" s="22" t="s">
        <v>62</v>
      </c>
      <c r="AL196" s="22" t="s">
        <v>61</v>
      </c>
      <c r="AM196" s="16" t="s">
        <v>63</v>
      </c>
      <c r="AN196" s="16" t="n">
        <v>46752</v>
      </c>
      <c r="AO196" s="17"/>
    </row>
    <row r="197" customFormat="false" ht="12.75" hidden="false" customHeight="false" outlineLevel="0" collapsed="false">
      <c r="A197" s="8" t="n">
        <v>4</v>
      </c>
      <c r="B197" s="8" t="s">
        <v>563</v>
      </c>
      <c r="C197" s="9" t="s">
        <v>564</v>
      </c>
      <c r="D197" s="8" t="s">
        <v>565</v>
      </c>
      <c r="E197" s="8" t="s">
        <v>563</v>
      </c>
      <c r="F197" s="8" t="s">
        <v>565</v>
      </c>
      <c r="G197" s="8" t="s">
        <v>566</v>
      </c>
      <c r="H197" s="8" t="s">
        <v>578</v>
      </c>
      <c r="I197" s="8" t="s">
        <v>579</v>
      </c>
      <c r="J197" s="8"/>
      <c r="K197" s="8" t="s">
        <v>569</v>
      </c>
      <c r="L197" s="8" t="s">
        <v>567</v>
      </c>
      <c r="M197" s="10" t="s">
        <v>580</v>
      </c>
      <c r="N197" s="8"/>
      <c r="O197" s="22" t="n">
        <v>10498902</v>
      </c>
      <c r="P197" s="8" t="s">
        <v>571</v>
      </c>
      <c r="Q197" s="8" t="n">
        <v>1</v>
      </c>
      <c r="R197" s="8" t="n">
        <v>36</v>
      </c>
      <c r="S197" s="11" t="n">
        <v>367</v>
      </c>
      <c r="T197" s="11" t="n">
        <v>550</v>
      </c>
      <c r="U197" s="11"/>
      <c r="V197" s="12" t="n">
        <f aca="false">SUM(S197:U197)</f>
        <v>917</v>
      </c>
      <c r="W197" s="13" t="n">
        <f aca="false">S197</f>
        <v>367</v>
      </c>
      <c r="X197" s="13" t="n">
        <f aca="false">T197</f>
        <v>550</v>
      </c>
      <c r="Y197" s="13" t="n">
        <f aca="false">U197</f>
        <v>0</v>
      </c>
      <c r="Z197" s="12" t="n">
        <f aca="false">SUM(W197:Y197)</f>
        <v>917</v>
      </c>
      <c r="AA197" s="13" t="n">
        <f aca="false">S197</f>
        <v>367</v>
      </c>
      <c r="AB197" s="13" t="n">
        <f aca="false">T197</f>
        <v>550</v>
      </c>
      <c r="AC197" s="13" t="n">
        <f aca="false">U197</f>
        <v>0</v>
      </c>
      <c r="AD197" s="12" t="n">
        <f aca="false">SUM(AA197:AC197)</f>
        <v>917</v>
      </c>
      <c r="AE197" s="12" t="n">
        <f aca="false">V197+Z197+AD197</f>
        <v>2751</v>
      </c>
      <c r="AF197" s="15" t="s">
        <v>572</v>
      </c>
      <c r="AG197" s="15" t="s">
        <v>58</v>
      </c>
      <c r="AH197" s="23" t="s">
        <v>573</v>
      </c>
      <c r="AI197" s="15" t="s">
        <v>60</v>
      </c>
      <c r="AJ197" s="15" t="s">
        <v>61</v>
      </c>
      <c r="AK197" s="22" t="s">
        <v>62</v>
      </c>
      <c r="AL197" s="22" t="s">
        <v>61</v>
      </c>
      <c r="AM197" s="16" t="s">
        <v>63</v>
      </c>
      <c r="AN197" s="16" t="n">
        <v>46752</v>
      </c>
      <c r="AO197" s="17"/>
    </row>
    <row r="198" customFormat="false" ht="12.75" hidden="false" customHeight="false" outlineLevel="0" collapsed="false">
      <c r="A198" s="8" t="n">
        <v>5</v>
      </c>
      <c r="B198" s="8" t="s">
        <v>563</v>
      </c>
      <c r="C198" s="9" t="s">
        <v>564</v>
      </c>
      <c r="D198" s="8" t="s">
        <v>565</v>
      </c>
      <c r="E198" s="8" t="s">
        <v>563</v>
      </c>
      <c r="F198" s="8" t="s">
        <v>565</v>
      </c>
      <c r="G198" s="8" t="s">
        <v>566</v>
      </c>
      <c r="H198" s="8" t="s">
        <v>581</v>
      </c>
      <c r="I198" s="8" t="s">
        <v>582</v>
      </c>
      <c r="J198" s="8"/>
      <c r="K198" s="8" t="s">
        <v>569</v>
      </c>
      <c r="L198" s="8" t="s">
        <v>567</v>
      </c>
      <c r="M198" s="10" t="s">
        <v>583</v>
      </c>
      <c r="N198" s="8"/>
      <c r="O198" s="22" t="n">
        <v>11127154</v>
      </c>
      <c r="P198" s="8" t="s">
        <v>571</v>
      </c>
      <c r="Q198" s="8" t="n">
        <v>1</v>
      </c>
      <c r="R198" s="8" t="n">
        <v>36</v>
      </c>
      <c r="S198" s="11" t="n">
        <v>183</v>
      </c>
      <c r="T198" s="11" t="n">
        <v>367</v>
      </c>
      <c r="U198" s="11"/>
      <c r="V198" s="12" t="n">
        <f aca="false">SUM(S198:U198)</f>
        <v>550</v>
      </c>
      <c r="W198" s="13" t="n">
        <f aca="false">S198</f>
        <v>183</v>
      </c>
      <c r="X198" s="13" t="n">
        <f aca="false">T198</f>
        <v>367</v>
      </c>
      <c r="Y198" s="13" t="n">
        <f aca="false">U198</f>
        <v>0</v>
      </c>
      <c r="Z198" s="12" t="n">
        <f aca="false">SUM(W198:Y198)</f>
        <v>550</v>
      </c>
      <c r="AA198" s="13" t="n">
        <f aca="false">S198</f>
        <v>183</v>
      </c>
      <c r="AB198" s="13" t="n">
        <f aca="false">T198</f>
        <v>367</v>
      </c>
      <c r="AC198" s="13" t="n">
        <f aca="false">U198</f>
        <v>0</v>
      </c>
      <c r="AD198" s="12" t="n">
        <f aca="false">SUM(AA198:AC198)</f>
        <v>550</v>
      </c>
      <c r="AE198" s="12" t="n">
        <f aca="false">V198+Z198+AD198</f>
        <v>1650</v>
      </c>
      <c r="AF198" s="15" t="s">
        <v>572</v>
      </c>
      <c r="AG198" s="15" t="s">
        <v>58</v>
      </c>
      <c r="AH198" s="23" t="s">
        <v>573</v>
      </c>
      <c r="AI198" s="15" t="s">
        <v>60</v>
      </c>
      <c r="AJ198" s="15" t="s">
        <v>61</v>
      </c>
      <c r="AK198" s="22" t="s">
        <v>62</v>
      </c>
      <c r="AL198" s="22" t="s">
        <v>61</v>
      </c>
      <c r="AM198" s="16" t="s">
        <v>63</v>
      </c>
      <c r="AN198" s="16" t="n">
        <v>46752</v>
      </c>
      <c r="AO198" s="17"/>
    </row>
    <row r="199" customFormat="false" ht="12.75" hidden="false" customHeight="false" outlineLevel="0" collapsed="false">
      <c r="A199" s="8" t="n">
        <v>6</v>
      </c>
      <c r="B199" s="8" t="s">
        <v>563</v>
      </c>
      <c r="C199" s="9" t="s">
        <v>564</v>
      </c>
      <c r="D199" s="8" t="s">
        <v>565</v>
      </c>
      <c r="E199" s="8" t="s">
        <v>563</v>
      </c>
      <c r="F199" s="8" t="s">
        <v>565</v>
      </c>
      <c r="G199" s="8" t="s">
        <v>566</v>
      </c>
      <c r="H199" s="8" t="s">
        <v>584</v>
      </c>
      <c r="I199" s="8" t="s">
        <v>585</v>
      </c>
      <c r="J199" s="8"/>
      <c r="K199" s="8" t="s">
        <v>569</v>
      </c>
      <c r="L199" s="8" t="s">
        <v>567</v>
      </c>
      <c r="M199" s="10" t="s">
        <v>586</v>
      </c>
      <c r="N199" s="8"/>
      <c r="O199" s="22" t="n">
        <v>10498957</v>
      </c>
      <c r="P199" s="8" t="s">
        <v>571</v>
      </c>
      <c r="Q199" s="8" t="n">
        <v>1</v>
      </c>
      <c r="R199" s="8" t="n">
        <v>36</v>
      </c>
      <c r="S199" s="11" t="n">
        <v>642</v>
      </c>
      <c r="T199" s="11" t="n">
        <v>1283</v>
      </c>
      <c r="U199" s="11"/>
      <c r="V199" s="12" t="n">
        <f aca="false">SUM(S199:U199)</f>
        <v>1925</v>
      </c>
      <c r="W199" s="13" t="n">
        <f aca="false">S199</f>
        <v>642</v>
      </c>
      <c r="X199" s="13" t="n">
        <f aca="false">T199</f>
        <v>1283</v>
      </c>
      <c r="Y199" s="13" t="n">
        <f aca="false">U199</f>
        <v>0</v>
      </c>
      <c r="Z199" s="12" t="n">
        <f aca="false">SUM(W199:Y199)</f>
        <v>1925</v>
      </c>
      <c r="AA199" s="13" t="n">
        <f aca="false">S199</f>
        <v>642</v>
      </c>
      <c r="AB199" s="13" t="n">
        <f aca="false">T199</f>
        <v>1283</v>
      </c>
      <c r="AC199" s="13" t="n">
        <f aca="false">U199</f>
        <v>0</v>
      </c>
      <c r="AD199" s="12" t="n">
        <f aca="false">SUM(AA199:AC199)</f>
        <v>1925</v>
      </c>
      <c r="AE199" s="12" t="n">
        <f aca="false">V199+Z199+AD199</f>
        <v>5775</v>
      </c>
      <c r="AF199" s="15" t="s">
        <v>572</v>
      </c>
      <c r="AG199" s="15" t="s">
        <v>58</v>
      </c>
      <c r="AH199" s="23" t="s">
        <v>573</v>
      </c>
      <c r="AI199" s="15" t="s">
        <v>60</v>
      </c>
      <c r="AJ199" s="15" t="s">
        <v>61</v>
      </c>
      <c r="AK199" s="22" t="s">
        <v>62</v>
      </c>
      <c r="AL199" s="22" t="s">
        <v>61</v>
      </c>
      <c r="AM199" s="16" t="s">
        <v>63</v>
      </c>
      <c r="AN199" s="16" t="n">
        <v>46752</v>
      </c>
      <c r="AO199" s="17"/>
    </row>
    <row r="200" customFormat="false" ht="12.75" hidden="false" customHeight="false" outlineLevel="0" collapsed="false">
      <c r="A200" s="8" t="n">
        <v>7</v>
      </c>
      <c r="B200" s="8" t="s">
        <v>563</v>
      </c>
      <c r="C200" s="9" t="s">
        <v>564</v>
      </c>
      <c r="D200" s="8" t="s">
        <v>565</v>
      </c>
      <c r="E200" s="8" t="s">
        <v>563</v>
      </c>
      <c r="F200" s="8" t="s">
        <v>565</v>
      </c>
      <c r="G200" s="8" t="s">
        <v>587</v>
      </c>
      <c r="H200" s="8" t="s">
        <v>567</v>
      </c>
      <c r="I200" s="8" t="s">
        <v>588</v>
      </c>
      <c r="J200" s="8"/>
      <c r="K200" s="8" t="s">
        <v>569</v>
      </c>
      <c r="L200" s="8" t="s">
        <v>567</v>
      </c>
      <c r="M200" s="10" t="s">
        <v>589</v>
      </c>
      <c r="N200" s="8"/>
      <c r="O200" s="22" t="n">
        <v>11215989</v>
      </c>
      <c r="P200" s="8" t="s">
        <v>55</v>
      </c>
      <c r="Q200" s="8" t="n">
        <v>1</v>
      </c>
      <c r="R200" s="8" t="n">
        <v>36</v>
      </c>
      <c r="S200" s="11" t="n">
        <v>183</v>
      </c>
      <c r="T200" s="11"/>
      <c r="U200" s="11"/>
      <c r="V200" s="12" t="n">
        <f aca="false">SUM(S200:U200)</f>
        <v>183</v>
      </c>
      <c r="W200" s="13" t="n">
        <f aca="false">S200</f>
        <v>183</v>
      </c>
      <c r="X200" s="13" t="n">
        <f aca="false">T200</f>
        <v>0</v>
      </c>
      <c r="Y200" s="13" t="n">
        <f aca="false">U200</f>
        <v>0</v>
      </c>
      <c r="Z200" s="12" t="n">
        <f aca="false">SUM(W200:Y200)</f>
        <v>183</v>
      </c>
      <c r="AA200" s="13" t="n">
        <f aca="false">S200</f>
        <v>183</v>
      </c>
      <c r="AB200" s="13" t="n">
        <f aca="false">T200</f>
        <v>0</v>
      </c>
      <c r="AC200" s="13" t="n">
        <f aca="false">U200</f>
        <v>0</v>
      </c>
      <c r="AD200" s="12" t="n">
        <f aca="false">SUM(AA200:AC200)</f>
        <v>183</v>
      </c>
      <c r="AE200" s="12" t="n">
        <f aca="false">V200+Z200+AD200</f>
        <v>549</v>
      </c>
      <c r="AF200" s="15" t="s">
        <v>572</v>
      </c>
      <c r="AG200" s="15" t="s">
        <v>58</v>
      </c>
      <c r="AH200" s="23" t="s">
        <v>573</v>
      </c>
      <c r="AI200" s="15" t="s">
        <v>60</v>
      </c>
      <c r="AJ200" s="15" t="s">
        <v>61</v>
      </c>
      <c r="AK200" s="22" t="s">
        <v>62</v>
      </c>
      <c r="AL200" s="22" t="s">
        <v>61</v>
      </c>
      <c r="AM200" s="16" t="s">
        <v>63</v>
      </c>
      <c r="AN200" s="16" t="n">
        <v>46752</v>
      </c>
      <c r="AO200" s="17"/>
    </row>
    <row r="201" customFormat="false" ht="12.75" hidden="false" customHeight="false" outlineLevel="0" collapsed="false">
      <c r="A201" s="8" t="n">
        <v>8</v>
      </c>
      <c r="B201" s="8" t="s">
        <v>563</v>
      </c>
      <c r="C201" s="9" t="s">
        <v>564</v>
      </c>
      <c r="D201" s="8" t="s">
        <v>565</v>
      </c>
      <c r="E201" s="8" t="s">
        <v>563</v>
      </c>
      <c r="F201" s="8" t="s">
        <v>565</v>
      </c>
      <c r="G201" s="8" t="s">
        <v>590</v>
      </c>
      <c r="H201" s="8" t="s">
        <v>567</v>
      </c>
      <c r="I201" s="8" t="s">
        <v>591</v>
      </c>
      <c r="J201" s="8"/>
      <c r="K201" s="8" t="s">
        <v>569</v>
      </c>
      <c r="L201" s="8" t="s">
        <v>567</v>
      </c>
      <c r="M201" s="10" t="s">
        <v>592</v>
      </c>
      <c r="N201" s="8"/>
      <c r="O201" s="22" t="n">
        <v>11127190</v>
      </c>
      <c r="P201" s="8" t="s">
        <v>571</v>
      </c>
      <c r="Q201" s="8" t="n">
        <v>1</v>
      </c>
      <c r="R201" s="8" t="n">
        <v>36</v>
      </c>
      <c r="S201" s="11" t="n">
        <v>74</v>
      </c>
      <c r="T201" s="11" t="n">
        <v>119</v>
      </c>
      <c r="U201" s="11"/>
      <c r="V201" s="12" t="n">
        <f aca="false">SUM(S201:U201)</f>
        <v>193</v>
      </c>
      <c r="W201" s="13" t="n">
        <f aca="false">S201</f>
        <v>74</v>
      </c>
      <c r="X201" s="13" t="n">
        <f aca="false">T201</f>
        <v>119</v>
      </c>
      <c r="Y201" s="13" t="n">
        <f aca="false">U201</f>
        <v>0</v>
      </c>
      <c r="Z201" s="12" t="n">
        <f aca="false">SUM(W201:Y201)</f>
        <v>193</v>
      </c>
      <c r="AA201" s="13" t="n">
        <f aca="false">S201</f>
        <v>74</v>
      </c>
      <c r="AB201" s="13" t="n">
        <f aca="false">T201</f>
        <v>119</v>
      </c>
      <c r="AC201" s="13" t="n">
        <f aca="false">U201</f>
        <v>0</v>
      </c>
      <c r="AD201" s="12" t="n">
        <f aca="false">SUM(AA201:AC201)</f>
        <v>193</v>
      </c>
      <c r="AE201" s="12" t="n">
        <f aca="false">V201+Z201+AD201</f>
        <v>579</v>
      </c>
      <c r="AF201" s="15" t="s">
        <v>572</v>
      </c>
      <c r="AG201" s="15" t="s">
        <v>58</v>
      </c>
      <c r="AH201" s="23" t="s">
        <v>573</v>
      </c>
      <c r="AI201" s="15" t="s">
        <v>60</v>
      </c>
      <c r="AJ201" s="15" t="s">
        <v>61</v>
      </c>
      <c r="AK201" s="22" t="s">
        <v>62</v>
      </c>
      <c r="AL201" s="22" t="s">
        <v>61</v>
      </c>
      <c r="AM201" s="16" t="s">
        <v>63</v>
      </c>
      <c r="AN201" s="16" t="n">
        <v>46752</v>
      </c>
      <c r="AO201" s="17"/>
    </row>
    <row r="202" customFormat="false" ht="12.75" hidden="false" customHeight="false" outlineLevel="0" collapsed="false">
      <c r="A202" s="8" t="n">
        <v>9</v>
      </c>
      <c r="B202" s="8" t="s">
        <v>563</v>
      </c>
      <c r="C202" s="9" t="s">
        <v>564</v>
      </c>
      <c r="D202" s="8" t="s">
        <v>565</v>
      </c>
      <c r="E202" s="8" t="s">
        <v>563</v>
      </c>
      <c r="F202" s="8" t="s">
        <v>565</v>
      </c>
      <c r="G202" s="8" t="s">
        <v>566</v>
      </c>
      <c r="H202" s="8" t="s">
        <v>593</v>
      </c>
      <c r="I202" s="8" t="s">
        <v>594</v>
      </c>
      <c r="J202" s="8"/>
      <c r="K202" s="8" t="s">
        <v>569</v>
      </c>
      <c r="L202" s="8" t="s">
        <v>567</v>
      </c>
      <c r="M202" s="10" t="s">
        <v>595</v>
      </c>
      <c r="N202" s="8"/>
      <c r="O202" s="22" t="n">
        <v>30499811</v>
      </c>
      <c r="P202" s="8" t="s">
        <v>258</v>
      </c>
      <c r="Q202" s="8" t="n">
        <v>6</v>
      </c>
      <c r="R202" s="8" t="n">
        <v>36</v>
      </c>
      <c r="S202" s="11" t="n">
        <v>825</v>
      </c>
      <c r="T202" s="11" t="n">
        <v>825</v>
      </c>
      <c r="U202" s="11"/>
      <c r="V202" s="12" t="n">
        <f aca="false">SUM(S202:U202)</f>
        <v>1650</v>
      </c>
      <c r="W202" s="13" t="n">
        <f aca="false">S202</f>
        <v>825</v>
      </c>
      <c r="X202" s="13" t="n">
        <f aca="false">T202</f>
        <v>825</v>
      </c>
      <c r="Y202" s="13" t="n">
        <f aca="false">U202</f>
        <v>0</v>
      </c>
      <c r="Z202" s="12" t="n">
        <f aca="false">SUM(W202:Y202)</f>
        <v>1650</v>
      </c>
      <c r="AA202" s="13" t="n">
        <f aca="false">S202</f>
        <v>825</v>
      </c>
      <c r="AB202" s="13" t="n">
        <f aca="false">T202</f>
        <v>825</v>
      </c>
      <c r="AC202" s="13" t="n">
        <f aca="false">U202</f>
        <v>0</v>
      </c>
      <c r="AD202" s="12" t="n">
        <f aca="false">SUM(AA202:AC202)</f>
        <v>1650</v>
      </c>
      <c r="AE202" s="12" t="n">
        <f aca="false">V202+Z202+AD202</f>
        <v>4950</v>
      </c>
      <c r="AF202" s="15" t="s">
        <v>572</v>
      </c>
      <c r="AG202" s="15" t="s">
        <v>58</v>
      </c>
      <c r="AH202" s="23" t="s">
        <v>573</v>
      </c>
      <c r="AI202" s="15" t="s">
        <v>60</v>
      </c>
      <c r="AJ202" s="15" t="s">
        <v>61</v>
      </c>
      <c r="AK202" s="22" t="s">
        <v>62</v>
      </c>
      <c r="AL202" s="22" t="s">
        <v>61</v>
      </c>
      <c r="AM202" s="16" t="s">
        <v>63</v>
      </c>
      <c r="AN202" s="16" t="n">
        <v>46752</v>
      </c>
      <c r="AO202" s="17"/>
    </row>
    <row r="203" customFormat="false" ht="12.75" hidden="false" customHeight="false" outlineLevel="0" collapsed="false">
      <c r="A203" s="8" t="n">
        <v>10</v>
      </c>
      <c r="B203" s="8" t="s">
        <v>563</v>
      </c>
      <c r="C203" s="9" t="s">
        <v>564</v>
      </c>
      <c r="D203" s="8" t="s">
        <v>565</v>
      </c>
      <c r="E203" s="8" t="s">
        <v>563</v>
      </c>
      <c r="F203" s="8" t="s">
        <v>565</v>
      </c>
      <c r="G203" s="8" t="s">
        <v>566</v>
      </c>
      <c r="H203" s="8" t="s">
        <v>596</v>
      </c>
      <c r="I203" s="8" t="s">
        <v>255</v>
      </c>
      <c r="J203" s="8"/>
      <c r="K203" s="8" t="s">
        <v>569</v>
      </c>
      <c r="L203" s="8" t="s">
        <v>567</v>
      </c>
      <c r="M203" s="10" t="s">
        <v>597</v>
      </c>
      <c r="N203" s="8"/>
      <c r="O203" s="22" t="n">
        <v>11216013</v>
      </c>
      <c r="P203" s="8" t="s">
        <v>258</v>
      </c>
      <c r="Q203" s="8" t="n">
        <v>2</v>
      </c>
      <c r="R203" s="8" t="n">
        <v>36</v>
      </c>
      <c r="S203" s="11" t="n">
        <v>550</v>
      </c>
      <c r="T203" s="11" t="n">
        <v>550</v>
      </c>
      <c r="U203" s="11"/>
      <c r="V203" s="12" t="n">
        <f aca="false">SUM(S203:U203)</f>
        <v>1100</v>
      </c>
      <c r="W203" s="13" t="n">
        <f aca="false">S203</f>
        <v>550</v>
      </c>
      <c r="X203" s="13" t="n">
        <f aca="false">T203</f>
        <v>550</v>
      </c>
      <c r="Y203" s="13" t="n">
        <f aca="false">U203</f>
        <v>0</v>
      </c>
      <c r="Z203" s="12" t="n">
        <f aca="false">SUM(W203:Y203)</f>
        <v>1100</v>
      </c>
      <c r="AA203" s="13" t="n">
        <f aca="false">S203</f>
        <v>550</v>
      </c>
      <c r="AB203" s="13" t="n">
        <f aca="false">T203</f>
        <v>550</v>
      </c>
      <c r="AC203" s="13" t="n">
        <f aca="false">U203</f>
        <v>0</v>
      </c>
      <c r="AD203" s="12" t="n">
        <f aca="false">SUM(AA203:AC203)</f>
        <v>1100</v>
      </c>
      <c r="AE203" s="12" t="n">
        <f aca="false">V203+Z203+AD203</f>
        <v>3300</v>
      </c>
      <c r="AF203" s="15" t="s">
        <v>572</v>
      </c>
      <c r="AG203" s="15" t="s">
        <v>58</v>
      </c>
      <c r="AH203" s="23" t="s">
        <v>573</v>
      </c>
      <c r="AI203" s="15" t="s">
        <v>60</v>
      </c>
      <c r="AJ203" s="15" t="s">
        <v>61</v>
      </c>
      <c r="AK203" s="22" t="s">
        <v>62</v>
      </c>
      <c r="AL203" s="22" t="s">
        <v>61</v>
      </c>
      <c r="AM203" s="16" t="s">
        <v>63</v>
      </c>
      <c r="AN203" s="16" t="n">
        <v>46752</v>
      </c>
      <c r="AO203" s="17"/>
    </row>
    <row r="204" customFormat="false" ht="12.75" hidden="false" customHeight="false" outlineLevel="0" collapsed="false">
      <c r="A204" s="8" t="n">
        <v>11</v>
      </c>
      <c r="B204" s="8" t="s">
        <v>563</v>
      </c>
      <c r="C204" s="9" t="s">
        <v>564</v>
      </c>
      <c r="D204" s="8" t="s">
        <v>565</v>
      </c>
      <c r="E204" s="8" t="s">
        <v>563</v>
      </c>
      <c r="F204" s="8" t="s">
        <v>565</v>
      </c>
      <c r="G204" s="8" t="s">
        <v>566</v>
      </c>
      <c r="H204" s="8" t="s">
        <v>598</v>
      </c>
      <c r="I204" s="8" t="s">
        <v>599</v>
      </c>
      <c r="J204" s="8"/>
      <c r="K204" s="8" t="s">
        <v>569</v>
      </c>
      <c r="L204" s="8" t="s">
        <v>567</v>
      </c>
      <c r="M204" s="10" t="s">
        <v>600</v>
      </c>
      <c r="N204" s="8"/>
      <c r="O204" s="22" t="n">
        <v>30501176</v>
      </c>
      <c r="P204" s="8" t="s">
        <v>258</v>
      </c>
      <c r="Q204" s="8" t="n">
        <v>6</v>
      </c>
      <c r="R204" s="8" t="n">
        <v>36</v>
      </c>
      <c r="S204" s="11" t="n">
        <v>550</v>
      </c>
      <c r="T204" s="11" t="n">
        <v>550</v>
      </c>
      <c r="U204" s="11"/>
      <c r="V204" s="12" t="n">
        <f aca="false">SUM(S204:U204)</f>
        <v>1100</v>
      </c>
      <c r="W204" s="13" t="n">
        <f aca="false">S204</f>
        <v>550</v>
      </c>
      <c r="X204" s="13" t="n">
        <f aca="false">T204</f>
        <v>550</v>
      </c>
      <c r="Y204" s="13" t="n">
        <f aca="false">U204</f>
        <v>0</v>
      </c>
      <c r="Z204" s="12" t="n">
        <f aca="false">SUM(W204:Y204)</f>
        <v>1100</v>
      </c>
      <c r="AA204" s="13" t="n">
        <f aca="false">S204</f>
        <v>550</v>
      </c>
      <c r="AB204" s="13" t="n">
        <f aca="false">T204</f>
        <v>550</v>
      </c>
      <c r="AC204" s="13" t="n">
        <f aca="false">U204</f>
        <v>0</v>
      </c>
      <c r="AD204" s="12" t="n">
        <f aca="false">SUM(AA204:AC204)</f>
        <v>1100</v>
      </c>
      <c r="AE204" s="12" t="n">
        <f aca="false">V204+Z204+AD204</f>
        <v>3300</v>
      </c>
      <c r="AF204" s="15" t="s">
        <v>572</v>
      </c>
      <c r="AG204" s="15" t="s">
        <v>58</v>
      </c>
      <c r="AH204" s="23" t="s">
        <v>573</v>
      </c>
      <c r="AI204" s="15" t="s">
        <v>60</v>
      </c>
      <c r="AJ204" s="15" t="s">
        <v>61</v>
      </c>
      <c r="AK204" s="22" t="s">
        <v>62</v>
      </c>
      <c r="AL204" s="22" t="s">
        <v>61</v>
      </c>
      <c r="AM204" s="16" t="s">
        <v>63</v>
      </c>
      <c r="AN204" s="16" t="n">
        <v>46752</v>
      </c>
      <c r="AO204" s="17"/>
    </row>
    <row r="205" customFormat="false" ht="13.5" hidden="false" customHeight="false" outlineLevel="0" collapsed="false">
      <c r="A205" s="8" t="n">
        <v>12</v>
      </c>
      <c r="B205" s="8" t="s">
        <v>563</v>
      </c>
      <c r="C205" s="9" t="s">
        <v>564</v>
      </c>
      <c r="D205" s="8" t="s">
        <v>565</v>
      </c>
      <c r="E205" s="8" t="s">
        <v>563</v>
      </c>
      <c r="F205" s="8" t="s">
        <v>565</v>
      </c>
      <c r="G205" s="8" t="s">
        <v>566</v>
      </c>
      <c r="H205" s="8" t="s">
        <v>601</v>
      </c>
      <c r="I205" s="3" t="s">
        <v>602</v>
      </c>
      <c r="J205" s="8"/>
      <c r="K205" s="8" t="s">
        <v>569</v>
      </c>
      <c r="L205" s="8" t="s">
        <v>567</v>
      </c>
      <c r="M205" s="10" t="s">
        <v>603</v>
      </c>
      <c r="N205" s="8"/>
      <c r="O205" s="22" t="n">
        <v>30130499</v>
      </c>
      <c r="P205" s="8" t="s">
        <v>258</v>
      </c>
      <c r="Q205" s="8" t="n">
        <v>6</v>
      </c>
      <c r="R205" s="8" t="n">
        <v>36</v>
      </c>
      <c r="S205" s="11" t="n">
        <v>550</v>
      </c>
      <c r="T205" s="11" t="n">
        <v>550</v>
      </c>
      <c r="U205" s="11"/>
      <c r="V205" s="12" t="n">
        <f aca="false">SUM(S205:U205)</f>
        <v>1100</v>
      </c>
      <c r="W205" s="13" t="n">
        <f aca="false">S205</f>
        <v>550</v>
      </c>
      <c r="X205" s="13" t="n">
        <f aca="false">T205</f>
        <v>550</v>
      </c>
      <c r="Y205" s="13" t="n">
        <f aca="false">U205</f>
        <v>0</v>
      </c>
      <c r="Z205" s="12" t="n">
        <f aca="false">SUM(W205:Y205)</f>
        <v>1100</v>
      </c>
      <c r="AA205" s="13" t="n">
        <f aca="false">S205</f>
        <v>550</v>
      </c>
      <c r="AB205" s="13" t="n">
        <f aca="false">T205</f>
        <v>550</v>
      </c>
      <c r="AC205" s="13" t="n">
        <f aca="false">U205</f>
        <v>0</v>
      </c>
      <c r="AD205" s="12" t="n">
        <f aca="false">SUM(AA205:AC205)</f>
        <v>1100</v>
      </c>
      <c r="AE205" s="12" t="n">
        <f aca="false">V205+Z205+AD205</f>
        <v>3300</v>
      </c>
      <c r="AF205" s="15" t="s">
        <v>572</v>
      </c>
      <c r="AG205" s="15" t="s">
        <v>58</v>
      </c>
      <c r="AH205" s="23" t="s">
        <v>573</v>
      </c>
      <c r="AI205" s="15" t="s">
        <v>60</v>
      </c>
      <c r="AJ205" s="15" t="s">
        <v>61</v>
      </c>
      <c r="AK205" s="22" t="s">
        <v>62</v>
      </c>
      <c r="AL205" s="22" t="s">
        <v>61</v>
      </c>
      <c r="AM205" s="16" t="s">
        <v>63</v>
      </c>
      <c r="AN205" s="16" t="n">
        <v>46752</v>
      </c>
      <c r="AO205" s="17"/>
    </row>
    <row r="206" customFormat="false" ht="12.75" hidden="false" customHeight="false" outlineLevel="0" collapsed="false">
      <c r="A206" s="8" t="n">
        <v>13</v>
      </c>
      <c r="B206" s="8" t="s">
        <v>563</v>
      </c>
      <c r="C206" s="9" t="s">
        <v>564</v>
      </c>
      <c r="D206" s="8" t="s">
        <v>565</v>
      </c>
      <c r="E206" s="8" t="s">
        <v>563</v>
      </c>
      <c r="F206" s="8" t="s">
        <v>565</v>
      </c>
      <c r="G206" s="8" t="s">
        <v>566</v>
      </c>
      <c r="H206" s="8" t="s">
        <v>578</v>
      </c>
      <c r="I206" s="8" t="s">
        <v>604</v>
      </c>
      <c r="J206" s="8"/>
      <c r="K206" s="8" t="s">
        <v>569</v>
      </c>
      <c r="L206" s="8" t="s">
        <v>567</v>
      </c>
      <c r="M206" s="10" t="s">
        <v>605</v>
      </c>
      <c r="N206" s="8"/>
      <c r="O206" s="22" t="n">
        <v>11611287</v>
      </c>
      <c r="P206" s="8" t="s">
        <v>258</v>
      </c>
      <c r="Q206" s="8" t="n">
        <v>6</v>
      </c>
      <c r="R206" s="8" t="n">
        <v>36</v>
      </c>
      <c r="S206" s="11" t="n">
        <v>550</v>
      </c>
      <c r="T206" s="11" t="n">
        <v>550</v>
      </c>
      <c r="U206" s="11"/>
      <c r="V206" s="12" t="n">
        <f aca="false">SUM(S206:U206)</f>
        <v>1100</v>
      </c>
      <c r="W206" s="13" t="n">
        <f aca="false">S206</f>
        <v>550</v>
      </c>
      <c r="X206" s="13" t="n">
        <f aca="false">T206</f>
        <v>550</v>
      </c>
      <c r="Y206" s="13" t="n">
        <f aca="false">U206</f>
        <v>0</v>
      </c>
      <c r="Z206" s="12" t="n">
        <f aca="false">SUM(W206:Y206)</f>
        <v>1100</v>
      </c>
      <c r="AA206" s="13" t="n">
        <f aca="false">S206</f>
        <v>550</v>
      </c>
      <c r="AB206" s="13" t="n">
        <f aca="false">T206</f>
        <v>550</v>
      </c>
      <c r="AC206" s="13" t="n">
        <f aca="false">U206</f>
        <v>0</v>
      </c>
      <c r="AD206" s="12" t="n">
        <f aca="false">SUM(AA206:AC206)</f>
        <v>1100</v>
      </c>
      <c r="AE206" s="12" t="n">
        <f aca="false">V206+Z206+AD206</f>
        <v>3300</v>
      </c>
      <c r="AF206" s="15" t="s">
        <v>572</v>
      </c>
      <c r="AG206" s="15" t="s">
        <v>58</v>
      </c>
      <c r="AH206" s="23" t="s">
        <v>573</v>
      </c>
      <c r="AI206" s="15" t="s">
        <v>60</v>
      </c>
      <c r="AJ206" s="15" t="s">
        <v>61</v>
      </c>
      <c r="AK206" s="22" t="s">
        <v>62</v>
      </c>
      <c r="AL206" s="22" t="s">
        <v>61</v>
      </c>
      <c r="AM206" s="16" t="s">
        <v>63</v>
      </c>
      <c r="AN206" s="16" t="n">
        <v>46752</v>
      </c>
      <c r="AO206" s="17"/>
    </row>
    <row r="207" customFormat="false" ht="12.75" hidden="false" customHeight="false" outlineLevel="0" collapsed="false">
      <c r="A207" s="8" t="n">
        <v>14</v>
      </c>
      <c r="B207" s="8" t="s">
        <v>563</v>
      </c>
      <c r="C207" s="9" t="s">
        <v>564</v>
      </c>
      <c r="D207" s="8" t="s">
        <v>565</v>
      </c>
      <c r="E207" s="8" t="s">
        <v>563</v>
      </c>
      <c r="F207" s="8" t="s">
        <v>565</v>
      </c>
      <c r="G207" s="8" t="s">
        <v>566</v>
      </c>
      <c r="H207" s="8" t="s">
        <v>606</v>
      </c>
      <c r="I207" s="8" t="s">
        <v>607</v>
      </c>
      <c r="J207" s="8"/>
      <c r="K207" s="8" t="s">
        <v>569</v>
      </c>
      <c r="L207" s="8" t="s">
        <v>567</v>
      </c>
      <c r="M207" s="10" t="s">
        <v>608</v>
      </c>
      <c r="N207" s="8"/>
      <c r="O207" s="22" t="n">
        <v>11216012</v>
      </c>
      <c r="P207" s="8" t="s">
        <v>258</v>
      </c>
      <c r="Q207" s="8" t="n">
        <v>2</v>
      </c>
      <c r="R207" s="8" t="n">
        <v>36</v>
      </c>
      <c r="S207" s="11" t="n">
        <v>550</v>
      </c>
      <c r="T207" s="11" t="n">
        <v>550</v>
      </c>
      <c r="U207" s="11"/>
      <c r="V207" s="12" t="n">
        <f aca="false">SUM(S207:U207)</f>
        <v>1100</v>
      </c>
      <c r="W207" s="13" t="n">
        <f aca="false">S207</f>
        <v>550</v>
      </c>
      <c r="X207" s="13" t="n">
        <f aca="false">T207</f>
        <v>550</v>
      </c>
      <c r="Y207" s="13" t="n">
        <f aca="false">U207</f>
        <v>0</v>
      </c>
      <c r="Z207" s="12" t="n">
        <f aca="false">SUM(W207:Y207)</f>
        <v>1100</v>
      </c>
      <c r="AA207" s="13" t="n">
        <f aca="false">S207</f>
        <v>550</v>
      </c>
      <c r="AB207" s="13" t="n">
        <f aca="false">T207</f>
        <v>550</v>
      </c>
      <c r="AC207" s="13" t="n">
        <f aca="false">U207</f>
        <v>0</v>
      </c>
      <c r="AD207" s="12" t="n">
        <f aca="false">SUM(AA207:AC207)</f>
        <v>1100</v>
      </c>
      <c r="AE207" s="12" t="n">
        <f aca="false">V207+Z207+AD207</f>
        <v>3300</v>
      </c>
      <c r="AF207" s="15" t="s">
        <v>572</v>
      </c>
      <c r="AG207" s="15" t="s">
        <v>58</v>
      </c>
      <c r="AH207" s="23" t="s">
        <v>573</v>
      </c>
      <c r="AI207" s="15" t="s">
        <v>60</v>
      </c>
      <c r="AJ207" s="15" t="s">
        <v>61</v>
      </c>
      <c r="AK207" s="22" t="s">
        <v>62</v>
      </c>
      <c r="AL207" s="22" t="s">
        <v>61</v>
      </c>
      <c r="AM207" s="16" t="s">
        <v>63</v>
      </c>
      <c r="AN207" s="16" t="n">
        <v>46752</v>
      </c>
      <c r="AO207" s="17"/>
    </row>
    <row r="208" customFormat="false" ht="12.75" hidden="false" customHeight="false" outlineLevel="0" collapsed="false">
      <c r="A208" s="8" t="n">
        <v>15</v>
      </c>
      <c r="B208" s="8" t="s">
        <v>563</v>
      </c>
      <c r="C208" s="9" t="s">
        <v>564</v>
      </c>
      <c r="D208" s="8" t="s">
        <v>565</v>
      </c>
      <c r="E208" s="8" t="s">
        <v>563</v>
      </c>
      <c r="F208" s="8" t="s">
        <v>565</v>
      </c>
      <c r="G208" s="8" t="s">
        <v>566</v>
      </c>
      <c r="H208" s="8" t="s">
        <v>606</v>
      </c>
      <c r="I208" s="8" t="s">
        <v>609</v>
      </c>
      <c r="J208" s="8"/>
      <c r="K208" s="8" t="s">
        <v>569</v>
      </c>
      <c r="L208" s="8" t="s">
        <v>567</v>
      </c>
      <c r="M208" s="10" t="s">
        <v>610</v>
      </c>
      <c r="N208" s="8"/>
      <c r="O208" s="22" t="n">
        <v>30126362</v>
      </c>
      <c r="P208" s="8" t="s">
        <v>258</v>
      </c>
      <c r="Q208" s="8" t="n">
        <v>6</v>
      </c>
      <c r="R208" s="8" t="n">
        <v>36</v>
      </c>
      <c r="S208" s="11" t="n">
        <v>550</v>
      </c>
      <c r="T208" s="11" t="n">
        <v>550</v>
      </c>
      <c r="U208" s="11"/>
      <c r="V208" s="12" t="n">
        <f aca="false">SUM(S208:U208)</f>
        <v>1100</v>
      </c>
      <c r="W208" s="13" t="n">
        <f aca="false">S208</f>
        <v>550</v>
      </c>
      <c r="X208" s="13" t="n">
        <f aca="false">T208</f>
        <v>550</v>
      </c>
      <c r="Y208" s="13" t="n">
        <f aca="false">U208</f>
        <v>0</v>
      </c>
      <c r="Z208" s="12" t="n">
        <f aca="false">SUM(W208:Y208)</f>
        <v>1100</v>
      </c>
      <c r="AA208" s="13" t="n">
        <f aca="false">S208</f>
        <v>550</v>
      </c>
      <c r="AB208" s="13" t="n">
        <f aca="false">T208</f>
        <v>550</v>
      </c>
      <c r="AC208" s="13" t="n">
        <f aca="false">U208</f>
        <v>0</v>
      </c>
      <c r="AD208" s="12" t="n">
        <f aca="false">SUM(AA208:AC208)</f>
        <v>1100</v>
      </c>
      <c r="AE208" s="12" t="n">
        <f aca="false">V208+Z208+AD208</f>
        <v>3300</v>
      </c>
      <c r="AF208" s="15" t="s">
        <v>572</v>
      </c>
      <c r="AG208" s="15" t="s">
        <v>58</v>
      </c>
      <c r="AH208" s="23" t="s">
        <v>573</v>
      </c>
      <c r="AI208" s="15" t="s">
        <v>60</v>
      </c>
      <c r="AJ208" s="15" t="s">
        <v>61</v>
      </c>
      <c r="AK208" s="22" t="s">
        <v>62</v>
      </c>
      <c r="AL208" s="22" t="s">
        <v>61</v>
      </c>
      <c r="AM208" s="16" t="s">
        <v>63</v>
      </c>
      <c r="AN208" s="16" t="n">
        <v>46752</v>
      </c>
      <c r="AO208" s="17"/>
    </row>
    <row r="209" customFormat="false" ht="12.75" hidden="false" customHeight="false" outlineLevel="0" collapsed="false">
      <c r="A209" s="8" t="n">
        <v>16</v>
      </c>
      <c r="B209" s="8" t="s">
        <v>563</v>
      </c>
      <c r="C209" s="9" t="s">
        <v>564</v>
      </c>
      <c r="D209" s="8" t="s">
        <v>565</v>
      </c>
      <c r="E209" s="8" t="s">
        <v>563</v>
      </c>
      <c r="F209" s="8" t="s">
        <v>565</v>
      </c>
      <c r="G209" s="8" t="s">
        <v>566</v>
      </c>
      <c r="H209" s="8" t="s">
        <v>611</v>
      </c>
      <c r="I209" s="8" t="s">
        <v>612</v>
      </c>
      <c r="J209" s="8"/>
      <c r="K209" s="8" t="s">
        <v>569</v>
      </c>
      <c r="L209" s="8" t="s">
        <v>567</v>
      </c>
      <c r="M209" s="10" t="s">
        <v>613</v>
      </c>
      <c r="N209" s="8"/>
      <c r="O209" s="22" t="n">
        <v>30499854</v>
      </c>
      <c r="P209" s="8" t="s">
        <v>55</v>
      </c>
      <c r="Q209" s="8" t="n">
        <v>6</v>
      </c>
      <c r="R209" s="8" t="n">
        <v>36</v>
      </c>
      <c r="S209" s="11" t="n">
        <v>2292</v>
      </c>
      <c r="T209" s="11"/>
      <c r="U209" s="11"/>
      <c r="V209" s="12" t="n">
        <f aca="false">SUM(S209:U209)</f>
        <v>2292</v>
      </c>
      <c r="W209" s="13" t="n">
        <f aca="false">S209</f>
        <v>2292</v>
      </c>
      <c r="X209" s="13" t="n">
        <f aca="false">T209</f>
        <v>0</v>
      </c>
      <c r="Y209" s="13" t="n">
        <f aca="false">U209</f>
        <v>0</v>
      </c>
      <c r="Z209" s="12" t="n">
        <f aca="false">SUM(W209:Y209)</f>
        <v>2292</v>
      </c>
      <c r="AA209" s="13" t="n">
        <f aca="false">S209</f>
        <v>2292</v>
      </c>
      <c r="AB209" s="13" t="n">
        <f aca="false">T209</f>
        <v>0</v>
      </c>
      <c r="AC209" s="13" t="n">
        <f aca="false">U209</f>
        <v>0</v>
      </c>
      <c r="AD209" s="12" t="n">
        <f aca="false">SUM(AA209:AC209)</f>
        <v>2292</v>
      </c>
      <c r="AE209" s="12" t="n">
        <f aca="false">V209+Z209+AD209</f>
        <v>6876</v>
      </c>
      <c r="AF209" s="15" t="s">
        <v>572</v>
      </c>
      <c r="AG209" s="15" t="s">
        <v>58</v>
      </c>
      <c r="AH209" s="23" t="s">
        <v>573</v>
      </c>
      <c r="AI209" s="15" t="s">
        <v>60</v>
      </c>
      <c r="AJ209" s="15" t="s">
        <v>61</v>
      </c>
      <c r="AK209" s="22" t="s">
        <v>62</v>
      </c>
      <c r="AL209" s="22" t="s">
        <v>61</v>
      </c>
      <c r="AM209" s="16" t="s">
        <v>63</v>
      </c>
      <c r="AN209" s="16" t="n">
        <v>46752</v>
      </c>
      <c r="AO209" s="17"/>
    </row>
    <row r="210" customFormat="false" ht="12.75" hidden="false" customHeight="false" outlineLevel="0" collapsed="false">
      <c r="A210" s="8" t="n">
        <v>17</v>
      </c>
      <c r="B210" s="8" t="s">
        <v>563</v>
      </c>
      <c r="C210" s="9" t="s">
        <v>564</v>
      </c>
      <c r="D210" s="8" t="s">
        <v>565</v>
      </c>
      <c r="E210" s="8" t="s">
        <v>563</v>
      </c>
      <c r="F210" s="8" t="s">
        <v>565</v>
      </c>
      <c r="G210" s="8" t="s">
        <v>566</v>
      </c>
      <c r="H210" s="8" t="s">
        <v>581</v>
      </c>
      <c r="I210" s="8" t="s">
        <v>614</v>
      </c>
      <c r="J210" s="8"/>
      <c r="K210" s="8" t="s">
        <v>569</v>
      </c>
      <c r="L210" s="8" t="s">
        <v>567</v>
      </c>
      <c r="M210" s="10" t="s">
        <v>615</v>
      </c>
      <c r="N210" s="8"/>
      <c r="O210" s="22" t="n">
        <v>11674249</v>
      </c>
      <c r="P210" s="8" t="s">
        <v>258</v>
      </c>
      <c r="Q210" s="8" t="n">
        <v>6</v>
      </c>
      <c r="R210" s="8" t="n">
        <v>36</v>
      </c>
      <c r="S210" s="11" t="n">
        <v>1100</v>
      </c>
      <c r="T210" s="11" t="n">
        <v>1100</v>
      </c>
      <c r="U210" s="11"/>
      <c r="V210" s="12" t="n">
        <f aca="false">SUM(S210:U210)</f>
        <v>2200</v>
      </c>
      <c r="W210" s="13" t="n">
        <f aca="false">S210</f>
        <v>1100</v>
      </c>
      <c r="X210" s="13" t="n">
        <f aca="false">T210</f>
        <v>1100</v>
      </c>
      <c r="Y210" s="13" t="n">
        <f aca="false">U210</f>
        <v>0</v>
      </c>
      <c r="Z210" s="12" t="n">
        <f aca="false">SUM(W210:Y210)</f>
        <v>2200</v>
      </c>
      <c r="AA210" s="13" t="n">
        <f aca="false">S210</f>
        <v>1100</v>
      </c>
      <c r="AB210" s="13" t="n">
        <f aca="false">T210</f>
        <v>1100</v>
      </c>
      <c r="AC210" s="13" t="n">
        <f aca="false">U210</f>
        <v>0</v>
      </c>
      <c r="AD210" s="12" t="n">
        <f aca="false">SUM(AA210:AC210)</f>
        <v>2200</v>
      </c>
      <c r="AE210" s="12" t="n">
        <f aca="false">V210+Z210+AD210</f>
        <v>6600</v>
      </c>
      <c r="AF210" s="15" t="s">
        <v>572</v>
      </c>
      <c r="AG210" s="15" t="s">
        <v>58</v>
      </c>
      <c r="AH210" s="23" t="s">
        <v>573</v>
      </c>
      <c r="AI210" s="15" t="s">
        <v>60</v>
      </c>
      <c r="AJ210" s="15" t="s">
        <v>61</v>
      </c>
      <c r="AK210" s="22" t="s">
        <v>62</v>
      </c>
      <c r="AL210" s="22" t="s">
        <v>61</v>
      </c>
      <c r="AM210" s="16" t="s">
        <v>63</v>
      </c>
      <c r="AN210" s="16" t="n">
        <v>46752</v>
      </c>
      <c r="AO210" s="17"/>
    </row>
    <row r="211" customFormat="false" ht="13.5" hidden="false" customHeight="false" outlineLevel="0" collapsed="false">
      <c r="A211" s="8" t="n">
        <v>18</v>
      </c>
      <c r="B211" s="8" t="s">
        <v>563</v>
      </c>
      <c r="C211" s="9" t="s">
        <v>564</v>
      </c>
      <c r="D211" s="8" t="s">
        <v>565</v>
      </c>
      <c r="E211" s="8" t="s">
        <v>563</v>
      </c>
      <c r="F211" s="8" t="s">
        <v>565</v>
      </c>
      <c r="G211" s="8" t="s">
        <v>566</v>
      </c>
      <c r="H211" s="8" t="s">
        <v>616</v>
      </c>
      <c r="I211" s="3" t="s">
        <v>617</v>
      </c>
      <c r="J211" s="8"/>
      <c r="K211" s="8" t="s">
        <v>569</v>
      </c>
      <c r="L211" s="8" t="s">
        <v>567</v>
      </c>
      <c r="M211" s="10" t="s">
        <v>618</v>
      </c>
      <c r="N211" s="8"/>
      <c r="O211" s="22" t="n">
        <v>30130513</v>
      </c>
      <c r="P211" s="8" t="s">
        <v>258</v>
      </c>
      <c r="Q211" s="8" t="n">
        <v>6</v>
      </c>
      <c r="R211" s="8" t="n">
        <v>36</v>
      </c>
      <c r="S211" s="11" t="n">
        <v>550</v>
      </c>
      <c r="T211" s="11" t="n">
        <v>550</v>
      </c>
      <c r="U211" s="11"/>
      <c r="V211" s="12" t="n">
        <f aca="false">SUM(S211:U211)</f>
        <v>1100</v>
      </c>
      <c r="W211" s="13" t="n">
        <f aca="false">S211</f>
        <v>550</v>
      </c>
      <c r="X211" s="13" t="n">
        <f aca="false">T211</f>
        <v>550</v>
      </c>
      <c r="Y211" s="13" t="n">
        <f aca="false">U211</f>
        <v>0</v>
      </c>
      <c r="Z211" s="12" t="n">
        <f aca="false">SUM(W211:Y211)</f>
        <v>1100</v>
      </c>
      <c r="AA211" s="13" t="n">
        <f aca="false">S211</f>
        <v>550</v>
      </c>
      <c r="AB211" s="13" t="n">
        <f aca="false">T211</f>
        <v>550</v>
      </c>
      <c r="AC211" s="13" t="n">
        <f aca="false">U211</f>
        <v>0</v>
      </c>
      <c r="AD211" s="12" t="n">
        <f aca="false">SUM(AA211:AC211)</f>
        <v>1100</v>
      </c>
      <c r="AE211" s="12" t="n">
        <f aca="false">V211+Z211+AD211</f>
        <v>3300</v>
      </c>
      <c r="AF211" s="15" t="s">
        <v>572</v>
      </c>
      <c r="AG211" s="15" t="s">
        <v>58</v>
      </c>
      <c r="AH211" s="23" t="s">
        <v>573</v>
      </c>
      <c r="AI211" s="15" t="s">
        <v>60</v>
      </c>
      <c r="AJ211" s="15" t="s">
        <v>61</v>
      </c>
      <c r="AK211" s="22" t="s">
        <v>62</v>
      </c>
      <c r="AL211" s="22" t="s">
        <v>61</v>
      </c>
      <c r="AM211" s="16" t="s">
        <v>63</v>
      </c>
      <c r="AN211" s="16" t="n">
        <v>46752</v>
      </c>
      <c r="AO211" s="17"/>
    </row>
    <row r="212" customFormat="false" ht="12.75" hidden="false" customHeight="false" outlineLevel="0" collapsed="false">
      <c r="A212" s="8" t="n">
        <v>19</v>
      </c>
      <c r="B212" s="8" t="s">
        <v>563</v>
      </c>
      <c r="C212" s="9" t="s">
        <v>564</v>
      </c>
      <c r="D212" s="8" t="s">
        <v>565</v>
      </c>
      <c r="E212" s="8" t="s">
        <v>563</v>
      </c>
      <c r="F212" s="8" t="s">
        <v>565</v>
      </c>
      <c r="G212" s="8" t="s">
        <v>566</v>
      </c>
      <c r="H212" s="8" t="s">
        <v>584</v>
      </c>
      <c r="I212" s="8" t="s">
        <v>619</v>
      </c>
      <c r="J212" s="8"/>
      <c r="K212" s="8" t="s">
        <v>569</v>
      </c>
      <c r="L212" s="8" t="s">
        <v>567</v>
      </c>
      <c r="M212" s="10" t="s">
        <v>620</v>
      </c>
      <c r="N212" s="8"/>
      <c r="O212" s="22" t="n">
        <v>30500214</v>
      </c>
      <c r="P212" s="8" t="s">
        <v>258</v>
      </c>
      <c r="Q212" s="8" t="n">
        <v>6</v>
      </c>
      <c r="R212" s="8" t="n">
        <v>36</v>
      </c>
      <c r="S212" s="11" t="n">
        <v>550</v>
      </c>
      <c r="T212" s="11" t="n">
        <v>550</v>
      </c>
      <c r="U212" s="11"/>
      <c r="V212" s="12" t="n">
        <f aca="false">SUM(S212:U212)</f>
        <v>1100</v>
      </c>
      <c r="W212" s="13" t="n">
        <f aca="false">S212</f>
        <v>550</v>
      </c>
      <c r="X212" s="13" t="n">
        <f aca="false">T212</f>
        <v>550</v>
      </c>
      <c r="Y212" s="13" t="n">
        <f aca="false">U212</f>
        <v>0</v>
      </c>
      <c r="Z212" s="12" t="n">
        <f aca="false">SUM(W212:Y212)</f>
        <v>1100</v>
      </c>
      <c r="AA212" s="13" t="n">
        <f aca="false">S212</f>
        <v>550</v>
      </c>
      <c r="AB212" s="13" t="n">
        <f aca="false">T212</f>
        <v>550</v>
      </c>
      <c r="AC212" s="13" t="n">
        <f aca="false">U212</f>
        <v>0</v>
      </c>
      <c r="AD212" s="12" t="n">
        <f aca="false">SUM(AA212:AC212)</f>
        <v>1100</v>
      </c>
      <c r="AE212" s="12" t="n">
        <f aca="false">V212+Z212+AD212</f>
        <v>3300</v>
      </c>
      <c r="AF212" s="15" t="s">
        <v>572</v>
      </c>
      <c r="AG212" s="15" t="s">
        <v>58</v>
      </c>
      <c r="AH212" s="23" t="s">
        <v>573</v>
      </c>
      <c r="AI212" s="15" t="s">
        <v>60</v>
      </c>
      <c r="AJ212" s="15" t="s">
        <v>61</v>
      </c>
      <c r="AK212" s="22" t="s">
        <v>62</v>
      </c>
      <c r="AL212" s="22" t="s">
        <v>61</v>
      </c>
      <c r="AM212" s="16" t="s">
        <v>63</v>
      </c>
      <c r="AN212" s="16" t="n">
        <v>46752</v>
      </c>
      <c r="AO212" s="17"/>
    </row>
    <row r="213" customFormat="false" ht="13.5" hidden="false" customHeight="false" outlineLevel="0" collapsed="false">
      <c r="A213" s="8" t="n">
        <v>20</v>
      </c>
      <c r="B213" s="8" t="s">
        <v>563</v>
      </c>
      <c r="C213" s="9" t="s">
        <v>564</v>
      </c>
      <c r="D213" s="8" t="s">
        <v>565</v>
      </c>
      <c r="E213" s="8" t="s">
        <v>563</v>
      </c>
      <c r="F213" s="8" t="s">
        <v>565</v>
      </c>
      <c r="G213" s="8" t="s">
        <v>566</v>
      </c>
      <c r="H213" s="8" t="s">
        <v>611</v>
      </c>
      <c r="I213" s="3" t="s">
        <v>612</v>
      </c>
      <c r="J213" s="8"/>
      <c r="K213" s="8" t="s">
        <v>569</v>
      </c>
      <c r="L213" s="8" t="s">
        <v>567</v>
      </c>
      <c r="M213" s="10" t="s">
        <v>621</v>
      </c>
      <c r="N213" s="8"/>
      <c r="O213" s="22" t="n">
        <v>30499763</v>
      </c>
      <c r="P213" s="8" t="s">
        <v>258</v>
      </c>
      <c r="Q213" s="8" t="n">
        <v>6</v>
      </c>
      <c r="R213" s="8" t="n">
        <v>36</v>
      </c>
      <c r="S213" s="11" t="n">
        <v>550</v>
      </c>
      <c r="T213" s="11" t="n">
        <v>550</v>
      </c>
      <c r="U213" s="11"/>
      <c r="V213" s="12" t="n">
        <f aca="false">SUM(S213:U213)</f>
        <v>1100</v>
      </c>
      <c r="W213" s="13" t="n">
        <f aca="false">S213</f>
        <v>550</v>
      </c>
      <c r="X213" s="13" t="n">
        <f aca="false">T213</f>
        <v>550</v>
      </c>
      <c r="Y213" s="13" t="n">
        <f aca="false">U213</f>
        <v>0</v>
      </c>
      <c r="Z213" s="12" t="n">
        <f aca="false">SUM(W213:Y213)</f>
        <v>1100</v>
      </c>
      <c r="AA213" s="13" t="n">
        <f aca="false">S213</f>
        <v>550</v>
      </c>
      <c r="AB213" s="13" t="n">
        <f aca="false">T213</f>
        <v>550</v>
      </c>
      <c r="AC213" s="13" t="n">
        <f aca="false">U213</f>
        <v>0</v>
      </c>
      <c r="AD213" s="12" t="n">
        <f aca="false">SUM(AA213:AC213)</f>
        <v>1100</v>
      </c>
      <c r="AE213" s="12" t="n">
        <f aca="false">V213+Z213+AD213</f>
        <v>3300</v>
      </c>
      <c r="AF213" s="15" t="s">
        <v>572</v>
      </c>
      <c r="AG213" s="15" t="s">
        <v>58</v>
      </c>
      <c r="AH213" s="23" t="s">
        <v>573</v>
      </c>
      <c r="AI213" s="15" t="s">
        <v>60</v>
      </c>
      <c r="AJ213" s="15" t="s">
        <v>61</v>
      </c>
      <c r="AK213" s="22" t="s">
        <v>62</v>
      </c>
      <c r="AL213" s="22" t="s">
        <v>61</v>
      </c>
      <c r="AM213" s="16" t="s">
        <v>63</v>
      </c>
      <c r="AN213" s="16" t="n">
        <v>46752</v>
      </c>
      <c r="AO213" s="17"/>
    </row>
    <row r="214" customFormat="false" ht="12.75" hidden="false" customHeight="false" outlineLevel="0" collapsed="false">
      <c r="A214" s="8" t="n">
        <v>21</v>
      </c>
      <c r="B214" s="8" t="s">
        <v>563</v>
      </c>
      <c r="C214" s="9" t="s">
        <v>564</v>
      </c>
      <c r="D214" s="8" t="s">
        <v>565</v>
      </c>
      <c r="E214" s="8" t="s">
        <v>563</v>
      </c>
      <c r="F214" s="8" t="s">
        <v>565</v>
      </c>
      <c r="G214" s="8" t="s">
        <v>566</v>
      </c>
      <c r="H214" s="8" t="s">
        <v>598</v>
      </c>
      <c r="I214" s="8" t="s">
        <v>622</v>
      </c>
      <c r="J214" s="8"/>
      <c r="K214" s="8" t="s">
        <v>569</v>
      </c>
      <c r="L214" s="8" t="s">
        <v>567</v>
      </c>
      <c r="M214" s="10" t="s">
        <v>623</v>
      </c>
      <c r="N214" s="8"/>
      <c r="O214" s="22" t="n">
        <v>10498660</v>
      </c>
      <c r="P214" s="8" t="s">
        <v>571</v>
      </c>
      <c r="Q214" s="8" t="n">
        <v>1.5</v>
      </c>
      <c r="R214" s="8" t="n">
        <v>36</v>
      </c>
      <c r="S214" s="11" t="n">
        <v>458</v>
      </c>
      <c r="T214" s="11" t="n">
        <v>1500</v>
      </c>
      <c r="U214" s="11"/>
      <c r="V214" s="12" t="n">
        <f aca="false">SUM(S214:U214)</f>
        <v>1958</v>
      </c>
      <c r="W214" s="13" t="n">
        <f aca="false">S214</f>
        <v>458</v>
      </c>
      <c r="X214" s="13" t="n">
        <f aca="false">T214</f>
        <v>1500</v>
      </c>
      <c r="Y214" s="13" t="n">
        <f aca="false">U214</f>
        <v>0</v>
      </c>
      <c r="Z214" s="12" t="n">
        <f aca="false">SUM(W214:Y214)</f>
        <v>1958</v>
      </c>
      <c r="AA214" s="13" t="n">
        <f aca="false">S214</f>
        <v>458</v>
      </c>
      <c r="AB214" s="13" t="n">
        <f aca="false">T214</f>
        <v>1500</v>
      </c>
      <c r="AC214" s="13" t="n">
        <f aca="false">U214</f>
        <v>0</v>
      </c>
      <c r="AD214" s="12" t="n">
        <f aca="false">SUM(AA214:AC214)</f>
        <v>1958</v>
      </c>
      <c r="AE214" s="12" t="n">
        <f aca="false">V214+Z214+AD214</f>
        <v>5874</v>
      </c>
      <c r="AF214" s="15" t="s">
        <v>572</v>
      </c>
      <c r="AG214" s="15" t="s">
        <v>58</v>
      </c>
      <c r="AH214" s="23" t="s">
        <v>573</v>
      </c>
      <c r="AI214" s="15" t="s">
        <v>60</v>
      </c>
      <c r="AJ214" s="15" t="s">
        <v>61</v>
      </c>
      <c r="AK214" s="22" t="s">
        <v>62</v>
      </c>
      <c r="AL214" s="22" t="s">
        <v>61</v>
      </c>
      <c r="AM214" s="16" t="s">
        <v>63</v>
      </c>
      <c r="AN214" s="16" t="n">
        <v>46752</v>
      </c>
      <c r="AO214" s="17"/>
    </row>
    <row r="215" customFormat="false" ht="13.5" hidden="false" customHeight="false" outlineLevel="0" collapsed="false">
      <c r="A215" s="8" t="n">
        <v>22</v>
      </c>
      <c r="B215" s="8" t="s">
        <v>563</v>
      </c>
      <c r="C215" s="9" t="s">
        <v>564</v>
      </c>
      <c r="D215" s="8" t="s">
        <v>565</v>
      </c>
      <c r="E215" s="8" t="s">
        <v>563</v>
      </c>
      <c r="F215" s="8" t="s">
        <v>565</v>
      </c>
      <c r="G215" s="8" t="s">
        <v>566</v>
      </c>
      <c r="H215" s="8" t="s">
        <v>567</v>
      </c>
      <c r="I215" s="3" t="s">
        <v>624</v>
      </c>
      <c r="J215" s="8" t="n">
        <v>1</v>
      </c>
      <c r="K215" s="8" t="s">
        <v>569</v>
      </c>
      <c r="L215" s="8" t="s">
        <v>567</v>
      </c>
      <c r="M215" s="10" t="s">
        <v>625</v>
      </c>
      <c r="N215" s="8"/>
      <c r="O215" s="22" t="n">
        <v>11833159</v>
      </c>
      <c r="P215" s="8" t="s">
        <v>571</v>
      </c>
      <c r="Q215" s="8" t="n">
        <v>6</v>
      </c>
      <c r="R215" s="8" t="n">
        <v>36</v>
      </c>
      <c r="S215" s="11" t="n">
        <v>100</v>
      </c>
      <c r="T215" s="11"/>
      <c r="U215" s="11"/>
      <c r="V215" s="12" t="n">
        <f aca="false">SUM(S215:U215)</f>
        <v>100</v>
      </c>
      <c r="W215" s="13" t="n">
        <f aca="false">S215</f>
        <v>100</v>
      </c>
      <c r="X215" s="13" t="n">
        <f aca="false">T215</f>
        <v>0</v>
      </c>
      <c r="Y215" s="13" t="n">
        <f aca="false">U215</f>
        <v>0</v>
      </c>
      <c r="Z215" s="12" t="n">
        <f aca="false">SUM(W215:Y215)</f>
        <v>100</v>
      </c>
      <c r="AA215" s="13" t="n">
        <f aca="false">S215</f>
        <v>100</v>
      </c>
      <c r="AB215" s="13" t="n">
        <f aca="false">T215</f>
        <v>0</v>
      </c>
      <c r="AC215" s="13" t="n">
        <f aca="false">U215</f>
        <v>0</v>
      </c>
      <c r="AD215" s="12" t="n">
        <f aca="false">SUM(AA215:AC215)</f>
        <v>100</v>
      </c>
      <c r="AE215" s="12" t="n">
        <f aca="false">V215+Z215+AD215</f>
        <v>300</v>
      </c>
      <c r="AF215" s="15" t="s">
        <v>572</v>
      </c>
      <c r="AG215" s="15" t="s">
        <v>58</v>
      </c>
      <c r="AH215" s="23" t="s">
        <v>573</v>
      </c>
      <c r="AI215" s="15" t="s">
        <v>60</v>
      </c>
      <c r="AJ215" s="15" t="s">
        <v>61</v>
      </c>
      <c r="AK215" s="22" t="s">
        <v>62</v>
      </c>
      <c r="AL215" s="22" t="s">
        <v>61</v>
      </c>
      <c r="AM215" s="16" t="s">
        <v>63</v>
      </c>
      <c r="AN215" s="16" t="n">
        <v>46752</v>
      </c>
      <c r="AO215" s="17"/>
    </row>
    <row r="216" customFormat="false" ht="12.75" hidden="false" customHeight="false" outlineLevel="0" collapsed="false">
      <c r="A216" s="18"/>
      <c r="B216" s="19" t="s">
        <v>563</v>
      </c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20" t="n">
        <f aca="false">SUM(S194:S215)</f>
        <v>17041</v>
      </c>
      <c r="T216" s="20" t="n">
        <f aca="false">SUM(T194:T215)</f>
        <v>19493</v>
      </c>
      <c r="U216" s="20" t="n">
        <f aca="false">SUM(U194:U215)</f>
        <v>0</v>
      </c>
      <c r="V216" s="20" t="n">
        <f aca="false">SUM(V194:V215)</f>
        <v>36534</v>
      </c>
      <c r="W216" s="20" t="n">
        <f aca="false">SUM(W194:W215)</f>
        <v>17041</v>
      </c>
      <c r="X216" s="20" t="n">
        <f aca="false">SUM(X194:X215)</f>
        <v>19493</v>
      </c>
      <c r="Y216" s="20" t="n">
        <f aca="false">SUM(Y194:Y215)</f>
        <v>0</v>
      </c>
      <c r="Z216" s="20" t="n">
        <f aca="false">SUM(Z194:Z215)</f>
        <v>36534</v>
      </c>
      <c r="AA216" s="20" t="n">
        <f aca="false">SUM(AA194:AA215)</f>
        <v>17041</v>
      </c>
      <c r="AB216" s="20" t="n">
        <f aca="false">SUM(AB194:AB215)</f>
        <v>19493</v>
      </c>
      <c r="AC216" s="20" t="n">
        <f aca="false">SUM(AC194:AC215)</f>
        <v>0</v>
      </c>
      <c r="AD216" s="20" t="n">
        <f aca="false">SUM(AD194:AD215)</f>
        <v>36534</v>
      </c>
      <c r="AE216" s="20" t="n">
        <f aca="false">SUM(AE194:AE215)</f>
        <v>109602</v>
      </c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</row>
    <row r="217" customFormat="false" ht="12.75" hidden="false" customHeight="false" outlineLevel="0" collapsed="false">
      <c r="A217" s="8" t="n">
        <v>1</v>
      </c>
      <c r="B217" s="8" t="s">
        <v>626</v>
      </c>
      <c r="C217" s="9" t="s">
        <v>627</v>
      </c>
      <c r="D217" s="8" t="s">
        <v>628</v>
      </c>
      <c r="E217" s="8" t="s">
        <v>626</v>
      </c>
      <c r="F217" s="8" t="s">
        <v>628</v>
      </c>
      <c r="G217" s="8" t="s">
        <v>629</v>
      </c>
      <c r="H217" s="8" t="s">
        <v>630</v>
      </c>
      <c r="I217" s="8" t="s">
        <v>470</v>
      </c>
      <c r="J217" s="8" t="n">
        <v>8</v>
      </c>
      <c r="K217" s="8" t="s">
        <v>631</v>
      </c>
      <c r="L217" s="8" t="s">
        <v>630</v>
      </c>
      <c r="M217" s="10" t="s">
        <v>632</v>
      </c>
      <c r="N217" s="8"/>
      <c r="O217" s="22" t="n">
        <v>93859118</v>
      </c>
      <c r="P217" s="8" t="s">
        <v>66</v>
      </c>
      <c r="Q217" s="8" t="n">
        <v>7.5</v>
      </c>
      <c r="R217" s="8" t="n">
        <v>36</v>
      </c>
      <c r="S217" s="11" t="n">
        <v>400</v>
      </c>
      <c r="T217" s="11" t="n">
        <v>700</v>
      </c>
      <c r="U217" s="11"/>
      <c r="V217" s="12" t="n">
        <f aca="false">SUM(S217:U217)</f>
        <v>1100</v>
      </c>
      <c r="W217" s="13" t="n">
        <f aca="false">S217</f>
        <v>400</v>
      </c>
      <c r="X217" s="13" t="n">
        <f aca="false">T217</f>
        <v>700</v>
      </c>
      <c r="Y217" s="13" t="n">
        <f aca="false">U217</f>
        <v>0</v>
      </c>
      <c r="Z217" s="12" t="n">
        <f aca="false">SUM(W217:Y217)</f>
        <v>1100</v>
      </c>
      <c r="AA217" s="13" t="n">
        <f aca="false">S217</f>
        <v>400</v>
      </c>
      <c r="AB217" s="13" t="n">
        <f aca="false">T217</f>
        <v>700</v>
      </c>
      <c r="AC217" s="13" t="n">
        <f aca="false">U217</f>
        <v>0</v>
      </c>
      <c r="AD217" s="12" t="n">
        <f aca="false">SUM(AA217:AC217)</f>
        <v>1100</v>
      </c>
      <c r="AE217" s="12" t="n">
        <f aca="false">V217+Z217+AD217</f>
        <v>3300</v>
      </c>
      <c r="AF217" s="15" t="s">
        <v>572</v>
      </c>
      <c r="AG217" s="23" t="s">
        <v>633</v>
      </c>
      <c r="AH217" s="23" t="s">
        <v>573</v>
      </c>
      <c r="AI217" s="23" t="s">
        <v>60</v>
      </c>
      <c r="AJ217" s="24" t="s">
        <v>61</v>
      </c>
      <c r="AK217" s="22" t="s">
        <v>62</v>
      </c>
      <c r="AL217" s="22" t="s">
        <v>61</v>
      </c>
      <c r="AM217" s="16" t="s">
        <v>63</v>
      </c>
      <c r="AN217" s="16" t="n">
        <v>46752</v>
      </c>
      <c r="AO217" s="17"/>
    </row>
    <row r="218" customFormat="false" ht="12.75" hidden="false" customHeight="false" outlineLevel="0" collapsed="false">
      <c r="A218" s="8" t="n">
        <v>2</v>
      </c>
      <c r="B218" s="8" t="s">
        <v>626</v>
      </c>
      <c r="C218" s="9" t="s">
        <v>627</v>
      </c>
      <c r="D218" s="8" t="s">
        <v>628</v>
      </c>
      <c r="E218" s="8" t="s">
        <v>626</v>
      </c>
      <c r="F218" s="8" t="s">
        <v>628</v>
      </c>
      <c r="G218" s="8" t="s">
        <v>634</v>
      </c>
      <c r="H218" s="8" t="s">
        <v>630</v>
      </c>
      <c r="I218" s="8" t="s">
        <v>635</v>
      </c>
      <c r="J218" s="8" t="s">
        <v>636</v>
      </c>
      <c r="K218" s="8" t="s">
        <v>631</v>
      </c>
      <c r="L218" s="8" t="s">
        <v>630</v>
      </c>
      <c r="M218" s="10" t="s">
        <v>637</v>
      </c>
      <c r="N218" s="8"/>
      <c r="O218" s="22" t="s">
        <v>638</v>
      </c>
      <c r="P218" s="8" t="s">
        <v>55</v>
      </c>
      <c r="Q218" s="8" t="n">
        <v>40</v>
      </c>
      <c r="R218" s="8" t="n">
        <v>36</v>
      </c>
      <c r="S218" s="11" t="n">
        <v>11000</v>
      </c>
      <c r="T218" s="11"/>
      <c r="U218" s="11"/>
      <c r="V218" s="12" t="n">
        <f aca="false">SUM(S218:U218)</f>
        <v>11000</v>
      </c>
      <c r="W218" s="13" t="n">
        <f aca="false">S218</f>
        <v>11000</v>
      </c>
      <c r="X218" s="13" t="n">
        <f aca="false">T218</f>
        <v>0</v>
      </c>
      <c r="Y218" s="13" t="n">
        <f aca="false">U218</f>
        <v>0</v>
      </c>
      <c r="Z218" s="12" t="n">
        <f aca="false">SUM(W218:Y218)</f>
        <v>11000</v>
      </c>
      <c r="AA218" s="13" t="n">
        <f aca="false">S218</f>
        <v>11000</v>
      </c>
      <c r="AB218" s="13" t="n">
        <f aca="false">T218</f>
        <v>0</v>
      </c>
      <c r="AC218" s="13" t="n">
        <f aca="false">U218</f>
        <v>0</v>
      </c>
      <c r="AD218" s="12" t="n">
        <f aca="false">SUM(AA218:AC218)</f>
        <v>11000</v>
      </c>
      <c r="AE218" s="12" t="n">
        <f aca="false">V218+Z218+AD218</f>
        <v>33000</v>
      </c>
      <c r="AF218" s="15" t="s">
        <v>572</v>
      </c>
      <c r="AG218" s="23" t="s">
        <v>633</v>
      </c>
      <c r="AH218" s="23" t="s">
        <v>573</v>
      </c>
      <c r="AI218" s="23" t="s">
        <v>60</v>
      </c>
      <c r="AJ218" s="24" t="s">
        <v>61</v>
      </c>
      <c r="AK218" s="22" t="s">
        <v>62</v>
      </c>
      <c r="AL218" s="22" t="s">
        <v>61</v>
      </c>
      <c r="AM218" s="16" t="s">
        <v>63</v>
      </c>
      <c r="AN218" s="16" t="n">
        <v>46752</v>
      </c>
      <c r="AO218" s="17"/>
    </row>
    <row r="219" customFormat="false" ht="12.75" hidden="false" customHeight="false" outlineLevel="0" collapsed="false">
      <c r="A219" s="8" t="n">
        <v>3</v>
      </c>
      <c r="B219" s="8" t="s">
        <v>626</v>
      </c>
      <c r="C219" s="9" t="s">
        <v>627</v>
      </c>
      <c r="D219" s="8" t="s">
        <v>628</v>
      </c>
      <c r="E219" s="8" t="s">
        <v>626</v>
      </c>
      <c r="F219" s="8" t="s">
        <v>628</v>
      </c>
      <c r="G219" s="8" t="s">
        <v>639</v>
      </c>
      <c r="H219" s="8" t="s">
        <v>630</v>
      </c>
      <c r="I219" s="8" t="s">
        <v>640</v>
      </c>
      <c r="J219" s="8" t="s">
        <v>641</v>
      </c>
      <c r="K219" s="8" t="s">
        <v>631</v>
      </c>
      <c r="L219" s="8" t="s">
        <v>630</v>
      </c>
      <c r="M219" s="10" t="s">
        <v>642</v>
      </c>
      <c r="N219" s="8"/>
      <c r="O219" s="22" t="s">
        <v>643</v>
      </c>
      <c r="P219" s="8" t="s">
        <v>571</v>
      </c>
      <c r="Q219" s="8" t="n">
        <v>1.5</v>
      </c>
      <c r="R219" s="8" t="n">
        <v>36</v>
      </c>
      <c r="S219" s="11" t="n">
        <v>400</v>
      </c>
      <c r="T219" s="11" t="n">
        <v>1200</v>
      </c>
      <c r="U219" s="11"/>
      <c r="V219" s="12" t="n">
        <f aca="false">SUM(S219:U219)</f>
        <v>1600</v>
      </c>
      <c r="W219" s="13" t="n">
        <f aca="false">S219</f>
        <v>400</v>
      </c>
      <c r="X219" s="13" t="n">
        <f aca="false">T219</f>
        <v>1200</v>
      </c>
      <c r="Y219" s="13" t="n">
        <f aca="false">U219</f>
        <v>0</v>
      </c>
      <c r="Z219" s="12" t="n">
        <f aca="false">SUM(W219:Y219)</f>
        <v>1600</v>
      </c>
      <c r="AA219" s="13" t="n">
        <f aca="false">S219</f>
        <v>400</v>
      </c>
      <c r="AB219" s="13" t="n">
        <f aca="false">T219</f>
        <v>1200</v>
      </c>
      <c r="AC219" s="13" t="n">
        <f aca="false">U219</f>
        <v>0</v>
      </c>
      <c r="AD219" s="12" t="n">
        <f aca="false">SUM(AA219:AC219)</f>
        <v>1600</v>
      </c>
      <c r="AE219" s="12" t="n">
        <f aca="false">V219+Z219+AD219</f>
        <v>4800</v>
      </c>
      <c r="AF219" s="15" t="s">
        <v>572</v>
      </c>
      <c r="AG219" s="23" t="s">
        <v>633</v>
      </c>
      <c r="AH219" s="23" t="s">
        <v>573</v>
      </c>
      <c r="AI219" s="23" t="s">
        <v>60</v>
      </c>
      <c r="AJ219" s="24" t="s">
        <v>61</v>
      </c>
      <c r="AK219" s="22" t="s">
        <v>62</v>
      </c>
      <c r="AL219" s="22" t="s">
        <v>61</v>
      </c>
      <c r="AM219" s="16" t="s">
        <v>63</v>
      </c>
      <c r="AN219" s="16" t="n">
        <v>46752</v>
      </c>
      <c r="AO219" s="17"/>
    </row>
    <row r="220" customFormat="false" ht="12.75" hidden="false" customHeight="false" outlineLevel="0" collapsed="false">
      <c r="A220" s="8" t="n">
        <v>4</v>
      </c>
      <c r="B220" s="8" t="s">
        <v>626</v>
      </c>
      <c r="C220" s="9" t="s">
        <v>627</v>
      </c>
      <c r="D220" s="8" t="s">
        <v>628</v>
      </c>
      <c r="E220" s="8" t="s">
        <v>626</v>
      </c>
      <c r="F220" s="8" t="s">
        <v>628</v>
      </c>
      <c r="G220" s="8" t="s">
        <v>644</v>
      </c>
      <c r="H220" s="8" t="s">
        <v>630</v>
      </c>
      <c r="I220" s="8" t="s">
        <v>645</v>
      </c>
      <c r="J220" s="8"/>
      <c r="K220" s="8" t="s">
        <v>631</v>
      </c>
      <c r="L220" s="8" t="s">
        <v>630</v>
      </c>
      <c r="M220" s="10" t="s">
        <v>646</v>
      </c>
      <c r="N220" s="8"/>
      <c r="O220" s="22" t="s">
        <v>647</v>
      </c>
      <c r="P220" s="8" t="s">
        <v>571</v>
      </c>
      <c r="Q220" s="8" t="n">
        <v>1</v>
      </c>
      <c r="R220" s="8" t="n">
        <v>36</v>
      </c>
      <c r="S220" s="11" t="n">
        <v>2800</v>
      </c>
      <c r="T220" s="11" t="n">
        <v>8700</v>
      </c>
      <c r="U220" s="11"/>
      <c r="V220" s="12" t="n">
        <f aca="false">SUM(S220:U220)</f>
        <v>11500</v>
      </c>
      <c r="W220" s="13" t="n">
        <f aca="false">S220</f>
        <v>2800</v>
      </c>
      <c r="X220" s="13" t="n">
        <f aca="false">T220</f>
        <v>8700</v>
      </c>
      <c r="Y220" s="13" t="n">
        <f aca="false">U220</f>
        <v>0</v>
      </c>
      <c r="Z220" s="12" t="n">
        <f aca="false">SUM(W220:Y220)</f>
        <v>11500</v>
      </c>
      <c r="AA220" s="13" t="n">
        <f aca="false">S220</f>
        <v>2800</v>
      </c>
      <c r="AB220" s="13" t="n">
        <f aca="false">T220</f>
        <v>8700</v>
      </c>
      <c r="AC220" s="13" t="n">
        <f aca="false">U220</f>
        <v>0</v>
      </c>
      <c r="AD220" s="12" t="n">
        <f aca="false">SUM(AA220:AC220)</f>
        <v>11500</v>
      </c>
      <c r="AE220" s="12" t="n">
        <f aca="false">V220+Z220+AD220</f>
        <v>34500</v>
      </c>
      <c r="AF220" s="15" t="s">
        <v>572</v>
      </c>
      <c r="AG220" s="23" t="s">
        <v>633</v>
      </c>
      <c r="AH220" s="23" t="s">
        <v>573</v>
      </c>
      <c r="AI220" s="23" t="s">
        <v>60</v>
      </c>
      <c r="AJ220" s="24" t="s">
        <v>61</v>
      </c>
      <c r="AK220" s="22" t="s">
        <v>62</v>
      </c>
      <c r="AL220" s="22" t="s">
        <v>61</v>
      </c>
      <c r="AM220" s="16" t="s">
        <v>63</v>
      </c>
      <c r="AN220" s="16" t="n">
        <v>46752</v>
      </c>
      <c r="AO220" s="17"/>
    </row>
    <row r="221" customFormat="false" ht="12.75" hidden="false" customHeight="false" outlineLevel="0" collapsed="false">
      <c r="A221" s="8" t="n">
        <v>5</v>
      </c>
      <c r="B221" s="8" t="s">
        <v>626</v>
      </c>
      <c r="C221" s="9" t="s">
        <v>627</v>
      </c>
      <c r="D221" s="8" t="s">
        <v>628</v>
      </c>
      <c r="E221" s="8" t="s">
        <v>626</v>
      </c>
      <c r="F221" s="8" t="s">
        <v>628</v>
      </c>
      <c r="G221" s="8" t="s">
        <v>648</v>
      </c>
      <c r="H221" s="8" t="s">
        <v>630</v>
      </c>
      <c r="I221" s="8" t="s">
        <v>649</v>
      </c>
      <c r="J221" s="8"/>
      <c r="K221" s="8" t="s">
        <v>631</v>
      </c>
      <c r="L221" s="8" t="s">
        <v>630</v>
      </c>
      <c r="M221" s="10" t="s">
        <v>650</v>
      </c>
      <c r="N221" s="8"/>
      <c r="O221" s="22" t="s">
        <v>651</v>
      </c>
      <c r="P221" s="8" t="s">
        <v>571</v>
      </c>
      <c r="Q221" s="8" t="n">
        <v>1.5</v>
      </c>
      <c r="R221" s="8" t="n">
        <v>36</v>
      </c>
      <c r="S221" s="11" t="n">
        <v>800</v>
      </c>
      <c r="T221" s="11" t="n">
        <v>3200</v>
      </c>
      <c r="U221" s="11"/>
      <c r="V221" s="12" t="n">
        <f aca="false">SUM(S221:U221)</f>
        <v>4000</v>
      </c>
      <c r="W221" s="13" t="n">
        <f aca="false">S221</f>
        <v>800</v>
      </c>
      <c r="X221" s="13" t="n">
        <f aca="false">T221</f>
        <v>3200</v>
      </c>
      <c r="Y221" s="13" t="n">
        <f aca="false">U221</f>
        <v>0</v>
      </c>
      <c r="Z221" s="12" t="n">
        <f aca="false">SUM(W221:Y221)</f>
        <v>4000</v>
      </c>
      <c r="AA221" s="13" t="n">
        <f aca="false">S221</f>
        <v>800</v>
      </c>
      <c r="AB221" s="13" t="n">
        <f aca="false">T221</f>
        <v>3200</v>
      </c>
      <c r="AC221" s="13" t="n">
        <f aca="false">U221</f>
        <v>0</v>
      </c>
      <c r="AD221" s="12" t="n">
        <f aca="false">SUM(AA221:AC221)</f>
        <v>4000</v>
      </c>
      <c r="AE221" s="12" t="n">
        <f aca="false">V221+Z221+AD221</f>
        <v>12000</v>
      </c>
      <c r="AF221" s="15" t="s">
        <v>572</v>
      </c>
      <c r="AG221" s="23" t="s">
        <v>633</v>
      </c>
      <c r="AH221" s="23" t="s">
        <v>573</v>
      </c>
      <c r="AI221" s="23" t="s">
        <v>60</v>
      </c>
      <c r="AJ221" s="24" t="s">
        <v>61</v>
      </c>
      <c r="AK221" s="22" t="s">
        <v>62</v>
      </c>
      <c r="AL221" s="22" t="s">
        <v>61</v>
      </c>
      <c r="AM221" s="16" t="s">
        <v>63</v>
      </c>
      <c r="AN221" s="16" t="n">
        <v>46752</v>
      </c>
      <c r="AO221" s="17"/>
    </row>
    <row r="222" customFormat="false" ht="12.75" hidden="false" customHeight="false" outlineLevel="0" collapsed="false">
      <c r="A222" s="8" t="n">
        <v>6</v>
      </c>
      <c r="B222" s="8" t="s">
        <v>626</v>
      </c>
      <c r="C222" s="9" t="s">
        <v>627</v>
      </c>
      <c r="D222" s="8" t="s">
        <v>628</v>
      </c>
      <c r="E222" s="8" t="s">
        <v>626</v>
      </c>
      <c r="F222" s="8" t="s">
        <v>628</v>
      </c>
      <c r="G222" s="8" t="s">
        <v>652</v>
      </c>
      <c r="H222" s="8" t="s">
        <v>630</v>
      </c>
      <c r="I222" s="8" t="s">
        <v>653</v>
      </c>
      <c r="J222" s="8"/>
      <c r="K222" s="8" t="s">
        <v>631</v>
      </c>
      <c r="L222" s="8" t="s">
        <v>630</v>
      </c>
      <c r="M222" s="10" t="s">
        <v>654</v>
      </c>
      <c r="N222" s="8"/>
      <c r="O222" s="22" t="s">
        <v>655</v>
      </c>
      <c r="P222" s="8" t="s">
        <v>571</v>
      </c>
      <c r="Q222" s="8" t="n">
        <v>1.5</v>
      </c>
      <c r="R222" s="8" t="n">
        <v>36</v>
      </c>
      <c r="S222" s="11" t="n">
        <v>1000</v>
      </c>
      <c r="T222" s="11"/>
      <c r="U222" s="11"/>
      <c r="V222" s="12" t="n">
        <f aca="false">SUM(S222:U222)</f>
        <v>1000</v>
      </c>
      <c r="W222" s="13" t="n">
        <f aca="false">S222</f>
        <v>1000</v>
      </c>
      <c r="X222" s="13" t="n">
        <f aca="false">T222</f>
        <v>0</v>
      </c>
      <c r="Y222" s="13" t="n">
        <f aca="false">U222</f>
        <v>0</v>
      </c>
      <c r="Z222" s="12" t="n">
        <f aca="false">SUM(W222:Y222)</f>
        <v>1000</v>
      </c>
      <c r="AA222" s="13" t="n">
        <f aca="false">S222</f>
        <v>1000</v>
      </c>
      <c r="AB222" s="13" t="n">
        <f aca="false">T222</f>
        <v>0</v>
      </c>
      <c r="AC222" s="13" t="n">
        <f aca="false">U222</f>
        <v>0</v>
      </c>
      <c r="AD222" s="12" t="n">
        <f aca="false">SUM(AA222:AC222)</f>
        <v>1000</v>
      </c>
      <c r="AE222" s="12" t="n">
        <f aca="false">V222+Z222+AD222</f>
        <v>3000</v>
      </c>
      <c r="AF222" s="15" t="s">
        <v>572</v>
      </c>
      <c r="AG222" s="23" t="s">
        <v>633</v>
      </c>
      <c r="AH222" s="23" t="s">
        <v>573</v>
      </c>
      <c r="AI222" s="23" t="s">
        <v>60</v>
      </c>
      <c r="AJ222" s="24" t="s">
        <v>61</v>
      </c>
      <c r="AK222" s="22" t="s">
        <v>62</v>
      </c>
      <c r="AL222" s="22" t="s">
        <v>61</v>
      </c>
      <c r="AM222" s="16" t="s">
        <v>63</v>
      </c>
      <c r="AN222" s="16" t="n">
        <v>46752</v>
      </c>
      <c r="AO222" s="17"/>
    </row>
    <row r="223" customFormat="false" ht="12.75" hidden="false" customHeight="false" outlineLevel="0" collapsed="false">
      <c r="A223" s="8" t="n">
        <v>7</v>
      </c>
      <c r="B223" s="8" t="s">
        <v>626</v>
      </c>
      <c r="C223" s="9" t="s">
        <v>627</v>
      </c>
      <c r="D223" s="8" t="s">
        <v>628</v>
      </c>
      <c r="E223" s="8" t="s">
        <v>626</v>
      </c>
      <c r="F223" s="8" t="s">
        <v>628</v>
      </c>
      <c r="G223" s="8" t="s">
        <v>656</v>
      </c>
      <c r="H223" s="8" t="s">
        <v>630</v>
      </c>
      <c r="I223" s="8" t="s">
        <v>657</v>
      </c>
      <c r="J223" s="8"/>
      <c r="K223" s="8" t="s">
        <v>631</v>
      </c>
      <c r="L223" s="8" t="s">
        <v>630</v>
      </c>
      <c r="M223" s="10" t="s">
        <v>658</v>
      </c>
      <c r="N223" s="8"/>
      <c r="O223" s="22" t="s">
        <v>659</v>
      </c>
      <c r="P223" s="8" t="s">
        <v>571</v>
      </c>
      <c r="Q223" s="8" t="n">
        <v>6</v>
      </c>
      <c r="R223" s="8" t="n">
        <v>36</v>
      </c>
      <c r="S223" s="11" t="n">
        <v>3500</v>
      </c>
      <c r="T223" s="11" t="n">
        <v>11300</v>
      </c>
      <c r="U223" s="11"/>
      <c r="V223" s="12" t="n">
        <f aca="false">SUM(S223:U223)</f>
        <v>14800</v>
      </c>
      <c r="W223" s="13" t="n">
        <f aca="false">S223</f>
        <v>3500</v>
      </c>
      <c r="X223" s="13" t="n">
        <f aca="false">T223</f>
        <v>11300</v>
      </c>
      <c r="Y223" s="13" t="n">
        <f aca="false">U223</f>
        <v>0</v>
      </c>
      <c r="Z223" s="12" t="n">
        <f aca="false">SUM(W223:Y223)</f>
        <v>14800</v>
      </c>
      <c r="AA223" s="13" t="n">
        <f aca="false">S223</f>
        <v>3500</v>
      </c>
      <c r="AB223" s="13" t="n">
        <f aca="false">T223</f>
        <v>11300</v>
      </c>
      <c r="AC223" s="13" t="n">
        <f aca="false">U223</f>
        <v>0</v>
      </c>
      <c r="AD223" s="12" t="n">
        <f aca="false">SUM(AA223:AC223)</f>
        <v>14800</v>
      </c>
      <c r="AE223" s="12" t="n">
        <f aca="false">V223+Z223+AD223</f>
        <v>44400</v>
      </c>
      <c r="AF223" s="15" t="s">
        <v>572</v>
      </c>
      <c r="AG223" s="23" t="s">
        <v>633</v>
      </c>
      <c r="AH223" s="23" t="s">
        <v>573</v>
      </c>
      <c r="AI223" s="23" t="s">
        <v>60</v>
      </c>
      <c r="AJ223" s="24" t="s">
        <v>61</v>
      </c>
      <c r="AK223" s="22" t="s">
        <v>62</v>
      </c>
      <c r="AL223" s="22" t="s">
        <v>61</v>
      </c>
      <c r="AM223" s="16" t="s">
        <v>63</v>
      </c>
      <c r="AN223" s="16" t="n">
        <v>46752</v>
      </c>
      <c r="AO223" s="17"/>
    </row>
    <row r="224" customFormat="false" ht="12.75" hidden="false" customHeight="false" outlineLevel="0" collapsed="false">
      <c r="A224" s="8" t="n">
        <v>8</v>
      </c>
      <c r="B224" s="8" t="s">
        <v>626</v>
      </c>
      <c r="C224" s="9" t="s">
        <v>627</v>
      </c>
      <c r="D224" s="8" t="s">
        <v>628</v>
      </c>
      <c r="E224" s="8" t="s">
        <v>626</v>
      </c>
      <c r="F224" s="8" t="s">
        <v>628</v>
      </c>
      <c r="G224" s="8" t="s">
        <v>660</v>
      </c>
      <c r="H224" s="8" t="s">
        <v>661</v>
      </c>
      <c r="I224" s="8" t="s">
        <v>56</v>
      </c>
      <c r="J224" s="8"/>
      <c r="K224" s="8" t="s">
        <v>662</v>
      </c>
      <c r="L224" s="8" t="s">
        <v>661</v>
      </c>
      <c r="M224" s="10" t="s">
        <v>663</v>
      </c>
      <c r="N224" s="8"/>
      <c r="O224" s="22" t="s">
        <v>664</v>
      </c>
      <c r="P224" s="8" t="s">
        <v>258</v>
      </c>
      <c r="Q224" s="8" t="n">
        <v>2</v>
      </c>
      <c r="R224" s="8" t="n">
        <v>36</v>
      </c>
      <c r="S224" s="11" t="n">
        <v>2010</v>
      </c>
      <c r="T224" s="11" t="n">
        <v>4050</v>
      </c>
      <c r="U224" s="11"/>
      <c r="V224" s="12" t="n">
        <f aca="false">SUM(S224:U224)</f>
        <v>6060</v>
      </c>
      <c r="W224" s="13" t="n">
        <f aca="false">S224</f>
        <v>2010</v>
      </c>
      <c r="X224" s="13" t="n">
        <f aca="false">T224</f>
        <v>4050</v>
      </c>
      <c r="Y224" s="13" t="n">
        <f aca="false">U224</f>
        <v>0</v>
      </c>
      <c r="Z224" s="12" t="n">
        <f aca="false">SUM(W224:Y224)</f>
        <v>6060</v>
      </c>
      <c r="AA224" s="13" t="n">
        <f aca="false">S224</f>
        <v>2010</v>
      </c>
      <c r="AB224" s="13" t="n">
        <f aca="false">T224</f>
        <v>4050</v>
      </c>
      <c r="AC224" s="13" t="n">
        <f aca="false">U224</f>
        <v>0</v>
      </c>
      <c r="AD224" s="12" t="n">
        <f aca="false">SUM(AA224:AC224)</f>
        <v>6060</v>
      </c>
      <c r="AE224" s="12" t="n">
        <f aca="false">V224+Z224+AD224</f>
        <v>18180</v>
      </c>
      <c r="AF224" s="15" t="s">
        <v>572</v>
      </c>
      <c r="AG224" s="23" t="s">
        <v>633</v>
      </c>
      <c r="AH224" s="23" t="s">
        <v>573</v>
      </c>
      <c r="AI224" s="23" t="s">
        <v>60</v>
      </c>
      <c r="AJ224" s="24" t="s">
        <v>61</v>
      </c>
      <c r="AK224" s="22" t="s">
        <v>62</v>
      </c>
      <c r="AL224" s="22" t="s">
        <v>61</v>
      </c>
      <c r="AM224" s="16" t="s">
        <v>63</v>
      </c>
      <c r="AN224" s="16" t="n">
        <v>46752</v>
      </c>
      <c r="AO224" s="17"/>
    </row>
    <row r="225" customFormat="false" ht="12.75" hidden="false" customHeight="false" outlineLevel="0" collapsed="false">
      <c r="A225" s="8" t="n">
        <v>9</v>
      </c>
      <c r="B225" s="8" t="s">
        <v>626</v>
      </c>
      <c r="C225" s="9" t="s">
        <v>627</v>
      </c>
      <c r="D225" s="8" t="s">
        <v>628</v>
      </c>
      <c r="E225" s="8" t="s">
        <v>626</v>
      </c>
      <c r="F225" s="8" t="s">
        <v>628</v>
      </c>
      <c r="G225" s="8" t="s">
        <v>665</v>
      </c>
      <c r="H225" s="8" t="s">
        <v>666</v>
      </c>
      <c r="I225" s="8" t="s">
        <v>56</v>
      </c>
      <c r="J225" s="8"/>
      <c r="K225" s="8" t="s">
        <v>662</v>
      </c>
      <c r="L225" s="8" t="s">
        <v>661</v>
      </c>
      <c r="M225" s="10" t="s">
        <v>667</v>
      </c>
      <c r="N225" s="8"/>
      <c r="O225" s="8" t="s">
        <v>668</v>
      </c>
      <c r="P225" s="8" t="s">
        <v>66</v>
      </c>
      <c r="Q225" s="8" t="s">
        <v>266</v>
      </c>
      <c r="R225" s="8" t="n">
        <v>36</v>
      </c>
      <c r="S225" s="11" t="n">
        <v>2080</v>
      </c>
      <c r="T225" s="11" t="n">
        <v>2270</v>
      </c>
      <c r="U225" s="11"/>
      <c r="V225" s="12" t="n">
        <f aca="false">SUM(S225:U225)</f>
        <v>4350</v>
      </c>
      <c r="W225" s="13" t="n">
        <f aca="false">S225</f>
        <v>2080</v>
      </c>
      <c r="X225" s="13" t="n">
        <f aca="false">T225</f>
        <v>2270</v>
      </c>
      <c r="Y225" s="13" t="n">
        <f aca="false">U225</f>
        <v>0</v>
      </c>
      <c r="Z225" s="12" t="n">
        <f aca="false">SUM(W225:Y225)</f>
        <v>4350</v>
      </c>
      <c r="AA225" s="13" t="n">
        <f aca="false">S225</f>
        <v>2080</v>
      </c>
      <c r="AB225" s="13" t="n">
        <f aca="false">T225</f>
        <v>2270</v>
      </c>
      <c r="AC225" s="13" t="n">
        <f aca="false">U225</f>
        <v>0</v>
      </c>
      <c r="AD225" s="12" t="n">
        <f aca="false">SUM(AA225:AC225)</f>
        <v>4350</v>
      </c>
      <c r="AE225" s="12" t="n">
        <f aca="false">V225+Z225+AD225</f>
        <v>13050</v>
      </c>
      <c r="AF225" s="15" t="s">
        <v>572</v>
      </c>
      <c r="AG225" s="23" t="s">
        <v>633</v>
      </c>
      <c r="AH225" s="23" t="s">
        <v>573</v>
      </c>
      <c r="AI225" s="23" t="s">
        <v>60</v>
      </c>
      <c r="AJ225" s="24" t="s">
        <v>61</v>
      </c>
      <c r="AK225" s="22" t="s">
        <v>62</v>
      </c>
      <c r="AL225" s="22" t="s">
        <v>61</v>
      </c>
      <c r="AM225" s="16" t="s">
        <v>63</v>
      </c>
      <c r="AN225" s="16" t="n">
        <v>46752</v>
      </c>
      <c r="AO225" s="17"/>
    </row>
    <row r="226" customFormat="false" ht="12.75" hidden="false" customHeight="false" outlineLevel="0" collapsed="false">
      <c r="A226" s="8" t="n">
        <v>10</v>
      </c>
      <c r="B226" s="8" t="s">
        <v>626</v>
      </c>
      <c r="C226" s="9" t="s">
        <v>627</v>
      </c>
      <c r="D226" s="8" t="s">
        <v>628</v>
      </c>
      <c r="E226" s="8" t="s">
        <v>626</v>
      </c>
      <c r="F226" s="8" t="s">
        <v>628</v>
      </c>
      <c r="G226" s="8" t="s">
        <v>669</v>
      </c>
      <c r="H226" s="8" t="s">
        <v>670</v>
      </c>
      <c r="I226" s="8" t="s">
        <v>56</v>
      </c>
      <c r="J226" s="8"/>
      <c r="K226" s="8" t="s">
        <v>631</v>
      </c>
      <c r="L226" s="8" t="s">
        <v>630</v>
      </c>
      <c r="M226" s="10" t="s">
        <v>671</v>
      </c>
      <c r="N226" s="8"/>
      <c r="O226" s="8" t="n">
        <v>11982038</v>
      </c>
      <c r="P226" s="8" t="s">
        <v>258</v>
      </c>
      <c r="Q226" s="8" t="s">
        <v>300</v>
      </c>
      <c r="R226" s="8" t="n">
        <v>24</v>
      </c>
      <c r="S226" s="14" t="s">
        <v>56</v>
      </c>
      <c r="T226" s="14" t="s">
        <v>56</v>
      </c>
      <c r="U226" s="14" t="s">
        <v>56</v>
      </c>
      <c r="V226" s="12" t="n">
        <f aca="false">SUM(S226:U226)</f>
        <v>0</v>
      </c>
      <c r="W226" s="13" t="n">
        <v>2900</v>
      </c>
      <c r="X226" s="13" t="n">
        <v>8700</v>
      </c>
      <c r="Y226" s="13" t="str">
        <f aca="false">U226</f>
        <v>-</v>
      </c>
      <c r="Z226" s="12" t="n">
        <f aca="false">SUM(W226:Y226)</f>
        <v>11600</v>
      </c>
      <c r="AA226" s="13" t="n">
        <v>2900</v>
      </c>
      <c r="AB226" s="13" t="n">
        <v>8700</v>
      </c>
      <c r="AC226" s="13" t="str">
        <f aca="false">U226</f>
        <v>-</v>
      </c>
      <c r="AD226" s="12" t="n">
        <f aca="false">SUM(AA226:AC226)</f>
        <v>11600</v>
      </c>
      <c r="AE226" s="12" t="n">
        <f aca="false">V226+Z226+AD226</f>
        <v>23200</v>
      </c>
      <c r="AF226" s="15" t="s">
        <v>572</v>
      </c>
      <c r="AG226" s="23" t="s">
        <v>672</v>
      </c>
      <c r="AH226" s="23" t="s">
        <v>573</v>
      </c>
      <c r="AI226" s="23" t="s">
        <v>673</v>
      </c>
      <c r="AJ226" s="8" t="s">
        <v>674</v>
      </c>
      <c r="AK226" s="8" t="s">
        <v>675</v>
      </c>
      <c r="AL226" s="8" t="s">
        <v>676</v>
      </c>
      <c r="AM226" s="16" t="s">
        <v>677</v>
      </c>
      <c r="AN226" s="16" t="n">
        <v>46752</v>
      </c>
      <c r="AO226" s="17"/>
    </row>
    <row r="227" customFormat="false" ht="12.75" hidden="false" customHeight="false" outlineLevel="0" collapsed="false">
      <c r="A227" s="8" t="n">
        <v>11</v>
      </c>
      <c r="B227" s="8" t="s">
        <v>626</v>
      </c>
      <c r="C227" s="9" t="s">
        <v>627</v>
      </c>
      <c r="D227" s="8" t="s">
        <v>628</v>
      </c>
      <c r="E227" s="8" t="s">
        <v>626</v>
      </c>
      <c r="F227" s="8" t="s">
        <v>628</v>
      </c>
      <c r="G227" s="8" t="s">
        <v>678</v>
      </c>
      <c r="H227" s="8" t="s">
        <v>679</v>
      </c>
      <c r="I227" s="8" t="s">
        <v>56</v>
      </c>
      <c r="J227" s="8"/>
      <c r="K227" s="8" t="s">
        <v>631</v>
      </c>
      <c r="L227" s="8" t="s">
        <v>630</v>
      </c>
      <c r="M227" s="10" t="s">
        <v>680</v>
      </c>
      <c r="N227" s="8"/>
      <c r="O227" s="8" t="n">
        <v>13015270</v>
      </c>
      <c r="P227" s="8" t="s">
        <v>55</v>
      </c>
      <c r="Q227" s="8" t="s">
        <v>304</v>
      </c>
      <c r="R227" s="8" t="n">
        <v>36</v>
      </c>
      <c r="S227" s="11" t="n">
        <v>4800</v>
      </c>
      <c r="T227" s="11"/>
      <c r="U227" s="11"/>
      <c r="V227" s="12" t="n">
        <f aca="false">SUM(S227:U227)</f>
        <v>4800</v>
      </c>
      <c r="W227" s="13" t="n">
        <f aca="false">S227</f>
        <v>4800</v>
      </c>
      <c r="X227" s="13" t="n">
        <f aca="false">T227</f>
        <v>0</v>
      </c>
      <c r="Y227" s="13" t="n">
        <f aca="false">U227</f>
        <v>0</v>
      </c>
      <c r="Z227" s="12" t="n">
        <f aca="false">SUM(W227:Y227)</f>
        <v>4800</v>
      </c>
      <c r="AA227" s="13" t="n">
        <f aca="false">S227</f>
        <v>4800</v>
      </c>
      <c r="AB227" s="13" t="n">
        <f aca="false">T227</f>
        <v>0</v>
      </c>
      <c r="AC227" s="13" t="n">
        <f aca="false">U227</f>
        <v>0</v>
      </c>
      <c r="AD227" s="12" t="n">
        <f aca="false">SUM(AA227:AC227)</f>
        <v>4800</v>
      </c>
      <c r="AE227" s="12" t="n">
        <f aca="false">V227+Z227+AD227</f>
        <v>14400</v>
      </c>
      <c r="AF227" s="15" t="s">
        <v>572</v>
      </c>
      <c r="AG227" s="23" t="s">
        <v>633</v>
      </c>
      <c r="AH227" s="23" t="s">
        <v>573</v>
      </c>
      <c r="AI227" s="23" t="s">
        <v>60</v>
      </c>
      <c r="AJ227" s="24" t="s">
        <v>61</v>
      </c>
      <c r="AK227" s="22" t="s">
        <v>62</v>
      </c>
      <c r="AL227" s="22" t="s">
        <v>61</v>
      </c>
      <c r="AM227" s="16" t="s">
        <v>63</v>
      </c>
      <c r="AN227" s="16" t="n">
        <v>46752</v>
      </c>
      <c r="AO227" s="17"/>
    </row>
    <row r="228" customFormat="false" ht="12.75" hidden="false" customHeight="false" outlineLevel="0" collapsed="false">
      <c r="A228" s="18"/>
      <c r="B228" s="19" t="s">
        <v>626</v>
      </c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20" t="n">
        <f aca="false">SUM(S217:S227)</f>
        <v>28790</v>
      </c>
      <c r="T228" s="20" t="n">
        <f aca="false">SUM(T217:T227)</f>
        <v>31420</v>
      </c>
      <c r="U228" s="20" t="n">
        <f aca="false">SUM(U217:U227)</f>
        <v>0</v>
      </c>
      <c r="V228" s="20" t="n">
        <f aca="false">SUM(V217:V227)</f>
        <v>60210</v>
      </c>
      <c r="W228" s="20" t="n">
        <f aca="false">SUM(W217:W227)</f>
        <v>31690</v>
      </c>
      <c r="X228" s="20" t="n">
        <f aca="false">SUM(X217:X227)</f>
        <v>40120</v>
      </c>
      <c r="Y228" s="20" t="n">
        <f aca="false">SUM(Y217:Y227)</f>
        <v>0</v>
      </c>
      <c r="Z228" s="20" t="n">
        <f aca="false">SUM(Z217:Z227)</f>
        <v>71810</v>
      </c>
      <c r="AA228" s="20" t="n">
        <f aca="false">SUM(AA217:AA227)</f>
        <v>31690</v>
      </c>
      <c r="AB228" s="20" t="n">
        <f aca="false">SUM(AB217:AB227)</f>
        <v>40120</v>
      </c>
      <c r="AC228" s="20" t="n">
        <f aca="false">SUM(AC217:AC227)</f>
        <v>0</v>
      </c>
      <c r="AD228" s="20" t="n">
        <f aca="false">SUM(AD217:AD227)</f>
        <v>71810</v>
      </c>
      <c r="AE228" s="20" t="n">
        <f aca="false">SUM(AE217:AE227)</f>
        <v>203830</v>
      </c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</row>
    <row r="229" customFormat="false" ht="12.75" hidden="false" customHeight="false" outlineLevel="0" collapsed="false">
      <c r="A229" s="8" t="n">
        <v>1</v>
      </c>
      <c r="B229" s="8" t="s">
        <v>681</v>
      </c>
      <c r="C229" s="9" t="s">
        <v>682</v>
      </c>
      <c r="D229" s="8" t="s">
        <v>683</v>
      </c>
      <c r="E229" s="8" t="s">
        <v>681</v>
      </c>
      <c r="F229" s="8" t="s">
        <v>683</v>
      </c>
      <c r="G229" s="8" t="s">
        <v>50</v>
      </c>
      <c r="H229" s="8" t="s">
        <v>684</v>
      </c>
      <c r="I229" s="8" t="s">
        <v>685</v>
      </c>
      <c r="J229" s="8"/>
      <c r="K229" s="8" t="s">
        <v>686</v>
      </c>
      <c r="L229" s="8" t="s">
        <v>684</v>
      </c>
      <c r="M229" s="10" t="s">
        <v>687</v>
      </c>
      <c r="N229" s="8"/>
      <c r="O229" s="22" t="s">
        <v>688</v>
      </c>
      <c r="P229" s="8" t="s">
        <v>55</v>
      </c>
      <c r="Q229" s="8" t="s">
        <v>689</v>
      </c>
      <c r="R229" s="8" t="n">
        <v>36</v>
      </c>
      <c r="S229" s="11" t="n">
        <v>4459</v>
      </c>
      <c r="T229" s="11"/>
      <c r="U229" s="11"/>
      <c r="V229" s="12" t="n">
        <f aca="false">SUM(S229:U229)</f>
        <v>4459</v>
      </c>
      <c r="W229" s="13" t="n">
        <f aca="false">S229</f>
        <v>4459</v>
      </c>
      <c r="X229" s="13" t="n">
        <f aca="false">T229</f>
        <v>0</v>
      </c>
      <c r="Y229" s="13" t="n">
        <f aca="false">U229</f>
        <v>0</v>
      </c>
      <c r="Z229" s="12" t="n">
        <f aca="false">SUM(W229:Y229)</f>
        <v>4459</v>
      </c>
      <c r="AA229" s="13" t="n">
        <f aca="false">S229</f>
        <v>4459</v>
      </c>
      <c r="AB229" s="13" t="n">
        <f aca="false">T229</f>
        <v>0</v>
      </c>
      <c r="AC229" s="13" t="n">
        <f aca="false">U229</f>
        <v>0</v>
      </c>
      <c r="AD229" s="12" t="n">
        <f aca="false">SUM(AA229:AC229)</f>
        <v>4459</v>
      </c>
      <c r="AE229" s="12" t="n">
        <f aca="false">V229+Z229+AD229</f>
        <v>13377</v>
      </c>
      <c r="AF229" s="15" t="s">
        <v>259</v>
      </c>
      <c r="AG229" s="23" t="s">
        <v>633</v>
      </c>
      <c r="AH229" s="23" t="s">
        <v>690</v>
      </c>
      <c r="AI229" s="23" t="s">
        <v>60</v>
      </c>
      <c r="AJ229" s="24" t="s">
        <v>61</v>
      </c>
      <c r="AK229" s="22" t="s">
        <v>62</v>
      </c>
      <c r="AL229" s="22" t="s">
        <v>61</v>
      </c>
      <c r="AM229" s="16" t="s">
        <v>63</v>
      </c>
      <c r="AN229" s="16" t="n">
        <v>46752</v>
      </c>
      <c r="AO229" s="17"/>
    </row>
    <row r="230" customFormat="false" ht="12.75" hidden="false" customHeight="false" outlineLevel="0" collapsed="false">
      <c r="A230" s="8" t="n">
        <v>2</v>
      </c>
      <c r="B230" s="8" t="s">
        <v>681</v>
      </c>
      <c r="C230" s="9" t="s">
        <v>682</v>
      </c>
      <c r="D230" s="8" t="s">
        <v>683</v>
      </c>
      <c r="E230" s="8" t="s">
        <v>681</v>
      </c>
      <c r="F230" s="8" t="s">
        <v>683</v>
      </c>
      <c r="G230" s="8" t="s">
        <v>50</v>
      </c>
      <c r="H230" s="8" t="s">
        <v>684</v>
      </c>
      <c r="I230" s="8"/>
      <c r="J230" s="8"/>
      <c r="K230" s="8" t="s">
        <v>686</v>
      </c>
      <c r="L230" s="8" t="s">
        <v>684</v>
      </c>
      <c r="M230" s="10" t="s">
        <v>691</v>
      </c>
      <c r="N230" s="8"/>
      <c r="O230" s="22" t="n">
        <v>90946080</v>
      </c>
      <c r="P230" s="8" t="s">
        <v>258</v>
      </c>
      <c r="Q230" s="8" t="s">
        <v>304</v>
      </c>
      <c r="R230" s="8" t="n">
        <v>36</v>
      </c>
      <c r="S230" s="11" t="n">
        <v>2508</v>
      </c>
      <c r="T230" s="11" t="n">
        <v>7524</v>
      </c>
      <c r="U230" s="11"/>
      <c r="V230" s="12" t="n">
        <f aca="false">SUM(S230:U230)</f>
        <v>10032</v>
      </c>
      <c r="W230" s="13" t="n">
        <f aca="false">S230</f>
        <v>2508</v>
      </c>
      <c r="X230" s="13" t="n">
        <f aca="false">T230</f>
        <v>7524</v>
      </c>
      <c r="Y230" s="13" t="n">
        <f aca="false">U230</f>
        <v>0</v>
      </c>
      <c r="Z230" s="12" t="n">
        <f aca="false">SUM(W230:Y230)</f>
        <v>10032</v>
      </c>
      <c r="AA230" s="13" t="n">
        <f aca="false">S230</f>
        <v>2508</v>
      </c>
      <c r="AB230" s="13" t="n">
        <f aca="false">T230</f>
        <v>7524</v>
      </c>
      <c r="AC230" s="13" t="n">
        <f aca="false">U230</f>
        <v>0</v>
      </c>
      <c r="AD230" s="12" t="n">
        <f aca="false">SUM(AA230:AC230)</f>
        <v>10032</v>
      </c>
      <c r="AE230" s="12" t="n">
        <f aca="false">V230+Z230+AD230</f>
        <v>30096</v>
      </c>
      <c r="AF230" s="15" t="s">
        <v>259</v>
      </c>
      <c r="AG230" s="23" t="s">
        <v>633</v>
      </c>
      <c r="AH230" s="23" t="s">
        <v>690</v>
      </c>
      <c r="AI230" s="23" t="s">
        <v>60</v>
      </c>
      <c r="AJ230" s="24" t="s">
        <v>61</v>
      </c>
      <c r="AK230" s="22" t="s">
        <v>62</v>
      </c>
      <c r="AL230" s="22" t="s">
        <v>61</v>
      </c>
      <c r="AM230" s="16" t="s">
        <v>63</v>
      </c>
      <c r="AN230" s="16" t="n">
        <v>46752</v>
      </c>
      <c r="AO230" s="17"/>
    </row>
    <row r="231" customFormat="false" ht="12.75" hidden="false" customHeight="false" outlineLevel="0" collapsed="false">
      <c r="A231" s="8" t="n">
        <v>3</v>
      </c>
      <c r="B231" s="8" t="s">
        <v>681</v>
      </c>
      <c r="C231" s="9" t="s">
        <v>682</v>
      </c>
      <c r="D231" s="8" t="s">
        <v>683</v>
      </c>
      <c r="E231" s="8" t="s">
        <v>681</v>
      </c>
      <c r="F231" s="8" t="s">
        <v>683</v>
      </c>
      <c r="G231" s="8" t="s">
        <v>50</v>
      </c>
      <c r="H231" s="8" t="s">
        <v>684</v>
      </c>
      <c r="I231" s="8"/>
      <c r="J231" s="8"/>
      <c r="K231" s="8" t="s">
        <v>686</v>
      </c>
      <c r="L231" s="8" t="s">
        <v>684</v>
      </c>
      <c r="M231" s="10" t="s">
        <v>692</v>
      </c>
      <c r="N231" s="8"/>
      <c r="O231" s="22" t="n">
        <v>96625931</v>
      </c>
      <c r="P231" s="8" t="s">
        <v>258</v>
      </c>
      <c r="Q231" s="8" t="s">
        <v>266</v>
      </c>
      <c r="R231" s="8" t="n">
        <v>36</v>
      </c>
      <c r="S231" s="11" t="n">
        <v>2719</v>
      </c>
      <c r="T231" s="11" t="n">
        <v>8156</v>
      </c>
      <c r="U231" s="11"/>
      <c r="V231" s="12" t="n">
        <f aca="false">SUM(S231:U231)</f>
        <v>10875</v>
      </c>
      <c r="W231" s="13" t="n">
        <f aca="false">S231</f>
        <v>2719</v>
      </c>
      <c r="X231" s="13" t="n">
        <f aca="false">T231</f>
        <v>8156</v>
      </c>
      <c r="Y231" s="13" t="n">
        <f aca="false">U231</f>
        <v>0</v>
      </c>
      <c r="Z231" s="12" t="n">
        <f aca="false">SUM(W231:Y231)</f>
        <v>10875</v>
      </c>
      <c r="AA231" s="13" t="n">
        <f aca="false">S231</f>
        <v>2719</v>
      </c>
      <c r="AB231" s="13" t="n">
        <f aca="false">T231</f>
        <v>8156</v>
      </c>
      <c r="AC231" s="13" t="n">
        <f aca="false">U231</f>
        <v>0</v>
      </c>
      <c r="AD231" s="12" t="n">
        <f aca="false">SUM(AA231:AC231)</f>
        <v>10875</v>
      </c>
      <c r="AE231" s="12" t="n">
        <f aca="false">V231+Z231+AD231</f>
        <v>32625</v>
      </c>
      <c r="AF231" s="15" t="s">
        <v>259</v>
      </c>
      <c r="AG231" s="23" t="s">
        <v>633</v>
      </c>
      <c r="AH231" s="23" t="s">
        <v>690</v>
      </c>
      <c r="AI231" s="23" t="s">
        <v>60</v>
      </c>
      <c r="AJ231" s="24" t="s">
        <v>61</v>
      </c>
      <c r="AK231" s="22" t="s">
        <v>62</v>
      </c>
      <c r="AL231" s="22" t="s">
        <v>61</v>
      </c>
      <c r="AM231" s="16" t="s">
        <v>63</v>
      </c>
      <c r="AN231" s="16" t="n">
        <v>46752</v>
      </c>
      <c r="AO231" s="17"/>
    </row>
    <row r="232" customFormat="false" ht="12.75" hidden="false" customHeight="false" outlineLevel="0" collapsed="false">
      <c r="A232" s="8" t="n">
        <v>4</v>
      </c>
      <c r="B232" s="8" t="s">
        <v>681</v>
      </c>
      <c r="C232" s="9" t="s">
        <v>682</v>
      </c>
      <c r="D232" s="8" t="s">
        <v>683</v>
      </c>
      <c r="E232" s="8" t="s">
        <v>681</v>
      </c>
      <c r="F232" s="8" t="s">
        <v>683</v>
      </c>
      <c r="G232" s="8" t="s">
        <v>50</v>
      </c>
      <c r="H232" s="8" t="s">
        <v>684</v>
      </c>
      <c r="I232" s="8" t="s">
        <v>693</v>
      </c>
      <c r="J232" s="8"/>
      <c r="K232" s="8" t="s">
        <v>686</v>
      </c>
      <c r="L232" s="8" t="s">
        <v>684</v>
      </c>
      <c r="M232" s="10" t="s">
        <v>694</v>
      </c>
      <c r="N232" s="8"/>
      <c r="O232" s="22" t="s">
        <v>695</v>
      </c>
      <c r="P232" s="8" t="s">
        <v>258</v>
      </c>
      <c r="Q232" s="8" t="s">
        <v>424</v>
      </c>
      <c r="R232" s="8" t="n">
        <v>36</v>
      </c>
      <c r="S232" s="11" t="n">
        <v>5186</v>
      </c>
      <c r="T232" s="11" t="n">
        <v>15558</v>
      </c>
      <c r="U232" s="11"/>
      <c r="V232" s="12" t="n">
        <f aca="false">SUM(S232:U232)</f>
        <v>20744</v>
      </c>
      <c r="W232" s="13" t="n">
        <f aca="false">S232</f>
        <v>5186</v>
      </c>
      <c r="X232" s="13" t="n">
        <f aca="false">T232</f>
        <v>15558</v>
      </c>
      <c r="Y232" s="13" t="n">
        <f aca="false">U232</f>
        <v>0</v>
      </c>
      <c r="Z232" s="12" t="n">
        <f aca="false">SUM(W232:Y232)</f>
        <v>20744</v>
      </c>
      <c r="AA232" s="13" t="n">
        <f aca="false">S232</f>
        <v>5186</v>
      </c>
      <c r="AB232" s="13" t="n">
        <f aca="false">T232</f>
        <v>15558</v>
      </c>
      <c r="AC232" s="13" t="n">
        <f aca="false">U232</f>
        <v>0</v>
      </c>
      <c r="AD232" s="12" t="n">
        <f aca="false">SUM(AA232:AC232)</f>
        <v>20744</v>
      </c>
      <c r="AE232" s="12" t="n">
        <f aca="false">V232+Z232+AD232</f>
        <v>62232</v>
      </c>
      <c r="AF232" s="15" t="s">
        <v>259</v>
      </c>
      <c r="AG232" s="23" t="s">
        <v>633</v>
      </c>
      <c r="AH232" s="23" t="s">
        <v>690</v>
      </c>
      <c r="AI232" s="23" t="s">
        <v>60</v>
      </c>
      <c r="AJ232" s="24" t="s">
        <v>61</v>
      </c>
      <c r="AK232" s="22" t="s">
        <v>62</v>
      </c>
      <c r="AL232" s="22" t="s">
        <v>61</v>
      </c>
      <c r="AM232" s="16" t="s">
        <v>63</v>
      </c>
      <c r="AN232" s="16" t="n">
        <v>46752</v>
      </c>
      <c r="AO232" s="17"/>
    </row>
    <row r="233" customFormat="false" ht="12.75" hidden="false" customHeight="false" outlineLevel="0" collapsed="false">
      <c r="A233" s="8" t="n">
        <v>5</v>
      </c>
      <c r="B233" s="8" t="s">
        <v>681</v>
      </c>
      <c r="C233" s="9" t="s">
        <v>682</v>
      </c>
      <c r="D233" s="8" t="s">
        <v>683</v>
      </c>
      <c r="E233" s="8" t="s">
        <v>681</v>
      </c>
      <c r="F233" s="8" t="s">
        <v>683</v>
      </c>
      <c r="G233" s="8" t="s">
        <v>50</v>
      </c>
      <c r="H233" s="8" t="s">
        <v>684</v>
      </c>
      <c r="I233" s="8"/>
      <c r="J233" s="8"/>
      <c r="K233" s="8" t="s">
        <v>686</v>
      </c>
      <c r="L233" s="8" t="s">
        <v>684</v>
      </c>
      <c r="M233" s="10" t="s">
        <v>696</v>
      </c>
      <c r="N233" s="8"/>
      <c r="O233" s="22" t="n">
        <v>73920121</v>
      </c>
      <c r="P233" s="8" t="s">
        <v>258</v>
      </c>
      <c r="Q233" s="8" t="s">
        <v>269</v>
      </c>
      <c r="R233" s="8" t="n">
        <v>36</v>
      </c>
      <c r="S233" s="11" t="n">
        <v>1035</v>
      </c>
      <c r="T233" s="11" t="n">
        <v>3103</v>
      </c>
      <c r="U233" s="11"/>
      <c r="V233" s="12" t="n">
        <f aca="false">SUM(S233:U233)</f>
        <v>4138</v>
      </c>
      <c r="W233" s="13" t="n">
        <f aca="false">S233</f>
        <v>1035</v>
      </c>
      <c r="X233" s="13" t="n">
        <f aca="false">T233</f>
        <v>3103</v>
      </c>
      <c r="Y233" s="13" t="n">
        <f aca="false">U233</f>
        <v>0</v>
      </c>
      <c r="Z233" s="12" t="n">
        <f aca="false">SUM(W233:Y233)</f>
        <v>4138</v>
      </c>
      <c r="AA233" s="13" t="n">
        <f aca="false">S233</f>
        <v>1035</v>
      </c>
      <c r="AB233" s="13" t="n">
        <f aca="false">T233</f>
        <v>3103</v>
      </c>
      <c r="AC233" s="13" t="n">
        <f aca="false">U233</f>
        <v>0</v>
      </c>
      <c r="AD233" s="12" t="n">
        <f aca="false">SUM(AA233:AC233)</f>
        <v>4138</v>
      </c>
      <c r="AE233" s="12" t="n">
        <f aca="false">V233+Z233+AD233</f>
        <v>12414</v>
      </c>
      <c r="AF233" s="15" t="s">
        <v>259</v>
      </c>
      <c r="AG233" s="23" t="s">
        <v>633</v>
      </c>
      <c r="AH233" s="23" t="s">
        <v>690</v>
      </c>
      <c r="AI233" s="23" t="s">
        <v>60</v>
      </c>
      <c r="AJ233" s="24" t="s">
        <v>61</v>
      </c>
      <c r="AK233" s="22" t="s">
        <v>62</v>
      </c>
      <c r="AL233" s="22" t="s">
        <v>61</v>
      </c>
      <c r="AM233" s="16" t="s">
        <v>63</v>
      </c>
      <c r="AN233" s="16" t="n">
        <v>46752</v>
      </c>
      <c r="AO233" s="17"/>
    </row>
    <row r="234" customFormat="false" ht="12.75" hidden="false" customHeight="false" outlineLevel="0" collapsed="false">
      <c r="A234" s="8" t="n">
        <v>6</v>
      </c>
      <c r="B234" s="8" t="s">
        <v>681</v>
      </c>
      <c r="C234" s="9" t="s">
        <v>682</v>
      </c>
      <c r="D234" s="8" t="s">
        <v>683</v>
      </c>
      <c r="E234" s="8" t="s">
        <v>681</v>
      </c>
      <c r="F234" s="8" t="s">
        <v>683</v>
      </c>
      <c r="G234" s="8" t="s">
        <v>50</v>
      </c>
      <c r="H234" s="8" t="s">
        <v>684</v>
      </c>
      <c r="I234" s="8" t="s">
        <v>697</v>
      </c>
      <c r="J234" s="8"/>
      <c r="K234" s="8" t="s">
        <v>686</v>
      </c>
      <c r="L234" s="8" t="s">
        <v>684</v>
      </c>
      <c r="M234" s="10" t="s">
        <v>698</v>
      </c>
      <c r="N234" s="8"/>
      <c r="O234" s="22" t="n">
        <v>90847109</v>
      </c>
      <c r="P234" s="8" t="s">
        <v>258</v>
      </c>
      <c r="Q234" s="8" t="s">
        <v>304</v>
      </c>
      <c r="R234" s="8" t="n">
        <v>36</v>
      </c>
      <c r="S234" s="11" t="n">
        <v>1911</v>
      </c>
      <c r="T234" s="11" t="n">
        <v>5732</v>
      </c>
      <c r="U234" s="11"/>
      <c r="V234" s="12" t="n">
        <f aca="false">SUM(S234:U234)</f>
        <v>7643</v>
      </c>
      <c r="W234" s="13" t="n">
        <f aca="false">S234</f>
        <v>1911</v>
      </c>
      <c r="X234" s="13" t="n">
        <f aca="false">T234</f>
        <v>5732</v>
      </c>
      <c r="Y234" s="13" t="n">
        <f aca="false">U234</f>
        <v>0</v>
      </c>
      <c r="Z234" s="12" t="n">
        <f aca="false">SUM(W234:Y234)</f>
        <v>7643</v>
      </c>
      <c r="AA234" s="13" t="n">
        <f aca="false">S234</f>
        <v>1911</v>
      </c>
      <c r="AB234" s="13" t="n">
        <f aca="false">T234</f>
        <v>5732</v>
      </c>
      <c r="AC234" s="13" t="n">
        <f aca="false">U234</f>
        <v>0</v>
      </c>
      <c r="AD234" s="12" t="n">
        <f aca="false">SUM(AA234:AC234)</f>
        <v>7643</v>
      </c>
      <c r="AE234" s="12" t="n">
        <f aca="false">V234+Z234+AD234</f>
        <v>22929</v>
      </c>
      <c r="AF234" s="15" t="s">
        <v>259</v>
      </c>
      <c r="AG234" s="23" t="s">
        <v>633</v>
      </c>
      <c r="AH234" s="23" t="s">
        <v>690</v>
      </c>
      <c r="AI234" s="23" t="s">
        <v>60</v>
      </c>
      <c r="AJ234" s="24" t="s">
        <v>61</v>
      </c>
      <c r="AK234" s="22" t="s">
        <v>62</v>
      </c>
      <c r="AL234" s="22" t="s">
        <v>61</v>
      </c>
      <c r="AM234" s="16" t="s">
        <v>63</v>
      </c>
      <c r="AN234" s="16" t="n">
        <v>46752</v>
      </c>
      <c r="AO234" s="17"/>
    </row>
    <row r="235" customFormat="false" ht="12.75" hidden="false" customHeight="false" outlineLevel="0" collapsed="false">
      <c r="A235" s="8" t="n">
        <v>7</v>
      </c>
      <c r="B235" s="8" t="s">
        <v>681</v>
      </c>
      <c r="C235" s="9" t="s">
        <v>682</v>
      </c>
      <c r="D235" s="8" t="s">
        <v>683</v>
      </c>
      <c r="E235" s="8" t="s">
        <v>681</v>
      </c>
      <c r="F235" s="8" t="s">
        <v>683</v>
      </c>
      <c r="G235" s="8" t="s">
        <v>50</v>
      </c>
      <c r="H235" s="8" t="s">
        <v>684</v>
      </c>
      <c r="I235" s="8" t="s">
        <v>699</v>
      </c>
      <c r="J235" s="8" t="s">
        <v>700</v>
      </c>
      <c r="K235" s="8" t="s">
        <v>686</v>
      </c>
      <c r="L235" s="8" t="s">
        <v>684</v>
      </c>
      <c r="M235" s="10" t="s">
        <v>701</v>
      </c>
      <c r="N235" s="8"/>
      <c r="O235" s="22" t="n">
        <v>97884803</v>
      </c>
      <c r="P235" s="8" t="s">
        <v>258</v>
      </c>
      <c r="Q235" s="8" t="s">
        <v>304</v>
      </c>
      <c r="R235" s="8" t="n">
        <v>36</v>
      </c>
      <c r="S235" s="11" t="n">
        <v>4042</v>
      </c>
      <c r="T235" s="11" t="n">
        <v>12126</v>
      </c>
      <c r="U235" s="11"/>
      <c r="V235" s="12" t="n">
        <f aca="false">SUM(S235:U235)</f>
        <v>16168</v>
      </c>
      <c r="W235" s="13" t="n">
        <f aca="false">S235</f>
        <v>4042</v>
      </c>
      <c r="X235" s="13" t="n">
        <f aca="false">T235</f>
        <v>12126</v>
      </c>
      <c r="Y235" s="13" t="n">
        <f aca="false">U235</f>
        <v>0</v>
      </c>
      <c r="Z235" s="12" t="n">
        <f aca="false">SUM(W235:Y235)</f>
        <v>16168</v>
      </c>
      <c r="AA235" s="13" t="n">
        <f aca="false">S235</f>
        <v>4042</v>
      </c>
      <c r="AB235" s="13" t="n">
        <f aca="false">T235</f>
        <v>12126</v>
      </c>
      <c r="AC235" s="13" t="n">
        <f aca="false">U235</f>
        <v>0</v>
      </c>
      <c r="AD235" s="12" t="n">
        <f aca="false">SUM(AA235:AC235)</f>
        <v>16168</v>
      </c>
      <c r="AE235" s="12" t="n">
        <f aca="false">V235+Z235+AD235</f>
        <v>48504</v>
      </c>
      <c r="AF235" s="15" t="s">
        <v>259</v>
      </c>
      <c r="AG235" s="23" t="s">
        <v>633</v>
      </c>
      <c r="AH235" s="23" t="s">
        <v>690</v>
      </c>
      <c r="AI235" s="23" t="s">
        <v>60</v>
      </c>
      <c r="AJ235" s="24" t="s">
        <v>61</v>
      </c>
      <c r="AK235" s="22" t="s">
        <v>62</v>
      </c>
      <c r="AL235" s="22" t="s">
        <v>61</v>
      </c>
      <c r="AM235" s="16" t="s">
        <v>63</v>
      </c>
      <c r="AN235" s="16" t="n">
        <v>46752</v>
      </c>
      <c r="AO235" s="17"/>
    </row>
    <row r="236" customFormat="false" ht="12.75" hidden="false" customHeight="false" outlineLevel="0" collapsed="false">
      <c r="A236" s="8" t="n">
        <v>8</v>
      </c>
      <c r="B236" s="8" t="s">
        <v>681</v>
      </c>
      <c r="C236" s="9" t="s">
        <v>682</v>
      </c>
      <c r="D236" s="8" t="s">
        <v>683</v>
      </c>
      <c r="E236" s="8" t="s">
        <v>681</v>
      </c>
      <c r="F236" s="8" t="s">
        <v>683</v>
      </c>
      <c r="G236" s="8" t="s">
        <v>50</v>
      </c>
      <c r="H236" s="8" t="s">
        <v>684</v>
      </c>
      <c r="I236" s="8" t="s">
        <v>702</v>
      </c>
      <c r="J236" s="8"/>
      <c r="K236" s="8" t="s">
        <v>686</v>
      </c>
      <c r="L236" s="8" t="s">
        <v>684</v>
      </c>
      <c r="M236" s="10" t="s">
        <v>703</v>
      </c>
      <c r="N236" s="8"/>
      <c r="O236" s="22" t="n">
        <v>93281040</v>
      </c>
      <c r="P236" s="8" t="s">
        <v>258</v>
      </c>
      <c r="Q236" s="8" t="s">
        <v>704</v>
      </c>
      <c r="R236" s="8" t="n">
        <v>36</v>
      </c>
      <c r="S236" s="11" t="n">
        <v>1873</v>
      </c>
      <c r="T236" s="11" t="n">
        <v>5618</v>
      </c>
      <c r="U236" s="11"/>
      <c r="V236" s="12" t="n">
        <f aca="false">SUM(S236:U236)</f>
        <v>7491</v>
      </c>
      <c r="W236" s="13" t="n">
        <f aca="false">S236</f>
        <v>1873</v>
      </c>
      <c r="X236" s="13" t="n">
        <f aca="false">T236</f>
        <v>5618</v>
      </c>
      <c r="Y236" s="13" t="n">
        <f aca="false">U236</f>
        <v>0</v>
      </c>
      <c r="Z236" s="12" t="n">
        <f aca="false">SUM(W236:Y236)</f>
        <v>7491</v>
      </c>
      <c r="AA236" s="13" t="n">
        <f aca="false">S236</f>
        <v>1873</v>
      </c>
      <c r="AB236" s="13" t="n">
        <f aca="false">T236</f>
        <v>5618</v>
      </c>
      <c r="AC236" s="13" t="n">
        <f aca="false">U236</f>
        <v>0</v>
      </c>
      <c r="AD236" s="12" t="n">
        <f aca="false">SUM(AA236:AC236)</f>
        <v>7491</v>
      </c>
      <c r="AE236" s="12" t="n">
        <f aca="false">V236+Z236+AD236</f>
        <v>22473</v>
      </c>
      <c r="AF236" s="15" t="s">
        <v>259</v>
      </c>
      <c r="AG236" s="23" t="s">
        <v>633</v>
      </c>
      <c r="AH236" s="23" t="s">
        <v>690</v>
      </c>
      <c r="AI236" s="23" t="s">
        <v>60</v>
      </c>
      <c r="AJ236" s="24" t="s">
        <v>61</v>
      </c>
      <c r="AK236" s="22" t="s">
        <v>62</v>
      </c>
      <c r="AL236" s="22" t="s">
        <v>61</v>
      </c>
      <c r="AM236" s="16" t="s">
        <v>63</v>
      </c>
      <c r="AN236" s="16" t="n">
        <v>46752</v>
      </c>
      <c r="AO236" s="17"/>
    </row>
    <row r="237" customFormat="false" ht="12.75" hidden="false" customHeight="false" outlineLevel="0" collapsed="false">
      <c r="A237" s="8" t="n">
        <v>9</v>
      </c>
      <c r="B237" s="8" t="s">
        <v>681</v>
      </c>
      <c r="C237" s="9" t="s">
        <v>682</v>
      </c>
      <c r="D237" s="8" t="s">
        <v>683</v>
      </c>
      <c r="E237" s="8" t="s">
        <v>681</v>
      </c>
      <c r="F237" s="8" t="s">
        <v>683</v>
      </c>
      <c r="G237" s="8" t="s">
        <v>50</v>
      </c>
      <c r="H237" s="8" t="s">
        <v>684</v>
      </c>
      <c r="I237" s="8" t="s">
        <v>705</v>
      </c>
      <c r="J237" s="8" t="s">
        <v>706</v>
      </c>
      <c r="K237" s="8" t="s">
        <v>686</v>
      </c>
      <c r="L237" s="8" t="s">
        <v>684</v>
      </c>
      <c r="M237" s="10" t="s">
        <v>707</v>
      </c>
      <c r="N237" s="8"/>
      <c r="O237" s="22" t="s">
        <v>708</v>
      </c>
      <c r="P237" s="8" t="s">
        <v>258</v>
      </c>
      <c r="Q237" s="8" t="s">
        <v>266</v>
      </c>
      <c r="R237" s="8" t="n">
        <v>36</v>
      </c>
      <c r="S237" s="11" t="n">
        <v>2967</v>
      </c>
      <c r="T237" s="11" t="n">
        <v>8900</v>
      </c>
      <c r="U237" s="11"/>
      <c r="V237" s="12" t="n">
        <f aca="false">SUM(S237:U237)</f>
        <v>11867</v>
      </c>
      <c r="W237" s="13" t="n">
        <f aca="false">S237</f>
        <v>2967</v>
      </c>
      <c r="X237" s="13" t="n">
        <f aca="false">T237</f>
        <v>8900</v>
      </c>
      <c r="Y237" s="13" t="n">
        <f aca="false">U237</f>
        <v>0</v>
      </c>
      <c r="Z237" s="12" t="n">
        <f aca="false">SUM(W237:Y237)</f>
        <v>11867</v>
      </c>
      <c r="AA237" s="13" t="n">
        <f aca="false">S237</f>
        <v>2967</v>
      </c>
      <c r="AB237" s="13" t="n">
        <f aca="false">T237</f>
        <v>8900</v>
      </c>
      <c r="AC237" s="13" t="n">
        <f aca="false">U237</f>
        <v>0</v>
      </c>
      <c r="AD237" s="12" t="n">
        <f aca="false">SUM(AA237:AC237)</f>
        <v>11867</v>
      </c>
      <c r="AE237" s="12" t="n">
        <f aca="false">V237+Z237+AD237</f>
        <v>35601</v>
      </c>
      <c r="AF237" s="15" t="s">
        <v>259</v>
      </c>
      <c r="AG237" s="23" t="s">
        <v>633</v>
      </c>
      <c r="AH237" s="23" t="s">
        <v>690</v>
      </c>
      <c r="AI237" s="23" t="s">
        <v>60</v>
      </c>
      <c r="AJ237" s="24" t="s">
        <v>61</v>
      </c>
      <c r="AK237" s="22" t="s">
        <v>62</v>
      </c>
      <c r="AL237" s="22" t="s">
        <v>61</v>
      </c>
      <c r="AM237" s="16" t="s">
        <v>63</v>
      </c>
      <c r="AN237" s="16" t="n">
        <v>46752</v>
      </c>
      <c r="AO237" s="17"/>
    </row>
    <row r="238" customFormat="false" ht="12.75" hidden="false" customHeight="false" outlineLevel="0" collapsed="false">
      <c r="A238" s="8" t="n">
        <v>10</v>
      </c>
      <c r="B238" s="8" t="s">
        <v>681</v>
      </c>
      <c r="C238" s="9" t="s">
        <v>682</v>
      </c>
      <c r="D238" s="8" t="s">
        <v>683</v>
      </c>
      <c r="E238" s="8" t="s">
        <v>681</v>
      </c>
      <c r="F238" s="8" t="s">
        <v>683</v>
      </c>
      <c r="G238" s="8" t="s">
        <v>50</v>
      </c>
      <c r="H238" s="8" t="s">
        <v>684</v>
      </c>
      <c r="I238" s="8"/>
      <c r="J238" s="8"/>
      <c r="K238" s="8" t="s">
        <v>686</v>
      </c>
      <c r="L238" s="8" t="s">
        <v>684</v>
      </c>
      <c r="M238" s="10" t="s">
        <v>709</v>
      </c>
      <c r="N238" s="8"/>
      <c r="O238" s="22" t="s">
        <v>710</v>
      </c>
      <c r="P238" s="8" t="s">
        <v>258</v>
      </c>
      <c r="Q238" s="8" t="s">
        <v>263</v>
      </c>
      <c r="R238" s="8" t="n">
        <v>36</v>
      </c>
      <c r="S238" s="11" t="n">
        <v>629</v>
      </c>
      <c r="T238" s="11" t="n">
        <v>1887</v>
      </c>
      <c r="U238" s="11"/>
      <c r="V238" s="12" t="n">
        <f aca="false">SUM(S238:U238)</f>
        <v>2516</v>
      </c>
      <c r="W238" s="13" t="n">
        <f aca="false">S238</f>
        <v>629</v>
      </c>
      <c r="X238" s="13" t="n">
        <f aca="false">T238</f>
        <v>1887</v>
      </c>
      <c r="Y238" s="13" t="n">
        <f aca="false">U238</f>
        <v>0</v>
      </c>
      <c r="Z238" s="12" t="n">
        <f aca="false">SUM(W238:Y238)</f>
        <v>2516</v>
      </c>
      <c r="AA238" s="13" t="n">
        <f aca="false">S238</f>
        <v>629</v>
      </c>
      <c r="AB238" s="13" t="n">
        <f aca="false">T238</f>
        <v>1887</v>
      </c>
      <c r="AC238" s="13" t="n">
        <f aca="false">U238</f>
        <v>0</v>
      </c>
      <c r="AD238" s="12" t="n">
        <f aca="false">SUM(AA238:AC238)</f>
        <v>2516</v>
      </c>
      <c r="AE238" s="12" t="n">
        <f aca="false">V238+Z238+AD238</f>
        <v>7548</v>
      </c>
      <c r="AF238" s="15" t="s">
        <v>259</v>
      </c>
      <c r="AG238" s="23" t="s">
        <v>633</v>
      </c>
      <c r="AH238" s="23" t="s">
        <v>690</v>
      </c>
      <c r="AI238" s="23" t="s">
        <v>60</v>
      </c>
      <c r="AJ238" s="24" t="s">
        <v>61</v>
      </c>
      <c r="AK238" s="22" t="s">
        <v>62</v>
      </c>
      <c r="AL238" s="22" t="s">
        <v>61</v>
      </c>
      <c r="AM238" s="16" t="s">
        <v>63</v>
      </c>
      <c r="AN238" s="16" t="n">
        <v>46752</v>
      </c>
      <c r="AO238" s="17"/>
    </row>
    <row r="239" customFormat="false" ht="12.75" hidden="false" customHeight="false" outlineLevel="0" collapsed="false">
      <c r="A239" s="8" t="n">
        <v>11</v>
      </c>
      <c r="B239" s="8" t="s">
        <v>681</v>
      </c>
      <c r="C239" s="9" t="s">
        <v>682</v>
      </c>
      <c r="D239" s="8" t="s">
        <v>683</v>
      </c>
      <c r="E239" s="8" t="s">
        <v>681</v>
      </c>
      <c r="F239" s="8" t="s">
        <v>683</v>
      </c>
      <c r="G239" s="8" t="s">
        <v>50</v>
      </c>
      <c r="H239" s="8" t="s">
        <v>684</v>
      </c>
      <c r="I239" s="8"/>
      <c r="J239" s="8"/>
      <c r="K239" s="8" t="s">
        <v>686</v>
      </c>
      <c r="L239" s="8" t="s">
        <v>684</v>
      </c>
      <c r="M239" s="10" t="s">
        <v>711</v>
      </c>
      <c r="N239" s="8"/>
      <c r="O239" s="22" t="n">
        <v>73916909</v>
      </c>
      <c r="P239" s="8" t="s">
        <v>258</v>
      </c>
      <c r="Q239" s="8" t="s">
        <v>712</v>
      </c>
      <c r="R239" s="8" t="n">
        <v>36</v>
      </c>
      <c r="S239" s="11" t="n">
        <v>2042</v>
      </c>
      <c r="T239" s="11" t="n">
        <v>6127</v>
      </c>
      <c r="U239" s="11"/>
      <c r="V239" s="12" t="n">
        <f aca="false">SUM(S239:U239)</f>
        <v>8169</v>
      </c>
      <c r="W239" s="13" t="n">
        <f aca="false">S239</f>
        <v>2042</v>
      </c>
      <c r="X239" s="13" t="n">
        <f aca="false">T239</f>
        <v>6127</v>
      </c>
      <c r="Y239" s="13" t="n">
        <f aca="false">U239</f>
        <v>0</v>
      </c>
      <c r="Z239" s="12" t="n">
        <f aca="false">SUM(W239:Y239)</f>
        <v>8169</v>
      </c>
      <c r="AA239" s="13" t="n">
        <f aca="false">S239</f>
        <v>2042</v>
      </c>
      <c r="AB239" s="13" t="n">
        <f aca="false">T239</f>
        <v>6127</v>
      </c>
      <c r="AC239" s="13" t="n">
        <f aca="false">U239</f>
        <v>0</v>
      </c>
      <c r="AD239" s="12" t="n">
        <f aca="false">SUM(AA239:AC239)</f>
        <v>8169</v>
      </c>
      <c r="AE239" s="12" t="n">
        <f aca="false">V239+Z239+AD239</f>
        <v>24507</v>
      </c>
      <c r="AF239" s="15" t="s">
        <v>259</v>
      </c>
      <c r="AG239" s="23" t="s">
        <v>633</v>
      </c>
      <c r="AH239" s="23" t="s">
        <v>690</v>
      </c>
      <c r="AI239" s="23" t="s">
        <v>60</v>
      </c>
      <c r="AJ239" s="24" t="s">
        <v>61</v>
      </c>
      <c r="AK239" s="22" t="s">
        <v>62</v>
      </c>
      <c r="AL239" s="22" t="s">
        <v>61</v>
      </c>
      <c r="AM239" s="16" t="s">
        <v>63</v>
      </c>
      <c r="AN239" s="16" t="n">
        <v>46752</v>
      </c>
      <c r="AO239" s="17"/>
    </row>
    <row r="240" customFormat="false" ht="12.75" hidden="false" customHeight="false" outlineLevel="0" collapsed="false">
      <c r="A240" s="8" t="n">
        <v>12</v>
      </c>
      <c r="B240" s="8" t="s">
        <v>681</v>
      </c>
      <c r="C240" s="9" t="s">
        <v>682</v>
      </c>
      <c r="D240" s="8" t="s">
        <v>683</v>
      </c>
      <c r="E240" s="8" t="s">
        <v>681</v>
      </c>
      <c r="F240" s="8" t="s">
        <v>683</v>
      </c>
      <c r="G240" s="8" t="s">
        <v>50</v>
      </c>
      <c r="H240" s="8" t="s">
        <v>684</v>
      </c>
      <c r="I240" s="8"/>
      <c r="J240" s="8" t="s">
        <v>713</v>
      </c>
      <c r="K240" s="8" t="s">
        <v>686</v>
      </c>
      <c r="L240" s="8" t="s">
        <v>684</v>
      </c>
      <c r="M240" s="10" t="s">
        <v>714</v>
      </c>
      <c r="N240" s="8"/>
      <c r="O240" s="22" t="s">
        <v>715</v>
      </c>
      <c r="P240" s="8" t="s">
        <v>258</v>
      </c>
      <c r="Q240" s="8" t="s">
        <v>716</v>
      </c>
      <c r="R240" s="8" t="n">
        <v>36</v>
      </c>
      <c r="S240" s="11" t="n">
        <v>1693</v>
      </c>
      <c r="T240" s="11" t="n">
        <v>5079</v>
      </c>
      <c r="U240" s="11"/>
      <c r="V240" s="12" t="n">
        <f aca="false">SUM(S240:U240)</f>
        <v>6772</v>
      </c>
      <c r="W240" s="13" t="n">
        <f aca="false">S240</f>
        <v>1693</v>
      </c>
      <c r="X240" s="13" t="n">
        <f aca="false">T240</f>
        <v>5079</v>
      </c>
      <c r="Y240" s="13" t="n">
        <f aca="false">U240</f>
        <v>0</v>
      </c>
      <c r="Z240" s="12" t="n">
        <f aca="false">SUM(W240:Y240)</f>
        <v>6772</v>
      </c>
      <c r="AA240" s="13" t="n">
        <f aca="false">S240</f>
        <v>1693</v>
      </c>
      <c r="AB240" s="13" t="n">
        <f aca="false">T240</f>
        <v>5079</v>
      </c>
      <c r="AC240" s="13" t="n">
        <f aca="false">U240</f>
        <v>0</v>
      </c>
      <c r="AD240" s="12" t="n">
        <f aca="false">SUM(AA240:AC240)</f>
        <v>6772</v>
      </c>
      <c r="AE240" s="12" t="n">
        <f aca="false">V240+Z240+AD240</f>
        <v>20316</v>
      </c>
      <c r="AF240" s="15" t="s">
        <v>259</v>
      </c>
      <c r="AG240" s="23" t="s">
        <v>633</v>
      </c>
      <c r="AH240" s="23" t="s">
        <v>690</v>
      </c>
      <c r="AI240" s="23" t="s">
        <v>60</v>
      </c>
      <c r="AJ240" s="24" t="s">
        <v>61</v>
      </c>
      <c r="AK240" s="22" t="s">
        <v>62</v>
      </c>
      <c r="AL240" s="22" t="s">
        <v>61</v>
      </c>
      <c r="AM240" s="16" t="s">
        <v>63</v>
      </c>
      <c r="AN240" s="16" t="n">
        <v>46752</v>
      </c>
      <c r="AO240" s="17"/>
    </row>
    <row r="241" customFormat="false" ht="12.75" hidden="false" customHeight="false" outlineLevel="0" collapsed="false">
      <c r="A241" s="8" t="n">
        <v>13</v>
      </c>
      <c r="B241" s="8" t="s">
        <v>681</v>
      </c>
      <c r="C241" s="9" t="s">
        <v>682</v>
      </c>
      <c r="D241" s="8" t="s">
        <v>683</v>
      </c>
      <c r="E241" s="8" t="s">
        <v>681</v>
      </c>
      <c r="F241" s="8" t="s">
        <v>683</v>
      </c>
      <c r="G241" s="8" t="s">
        <v>50</v>
      </c>
      <c r="H241" s="8" t="s">
        <v>684</v>
      </c>
      <c r="I241" s="8"/>
      <c r="J241" s="8" t="s">
        <v>717</v>
      </c>
      <c r="K241" s="8" t="s">
        <v>686</v>
      </c>
      <c r="L241" s="8" t="s">
        <v>684</v>
      </c>
      <c r="M241" s="10" t="s">
        <v>718</v>
      </c>
      <c r="N241" s="8"/>
      <c r="O241" s="22" t="s">
        <v>719</v>
      </c>
      <c r="P241" s="8" t="s">
        <v>258</v>
      </c>
      <c r="Q241" s="8" t="s">
        <v>424</v>
      </c>
      <c r="R241" s="8" t="n">
        <v>36</v>
      </c>
      <c r="S241" s="11" t="n">
        <v>4793</v>
      </c>
      <c r="T241" s="11" t="n">
        <v>14380</v>
      </c>
      <c r="U241" s="11"/>
      <c r="V241" s="12" t="n">
        <f aca="false">SUM(S241:U241)</f>
        <v>19173</v>
      </c>
      <c r="W241" s="13" t="n">
        <f aca="false">S241</f>
        <v>4793</v>
      </c>
      <c r="X241" s="13" t="n">
        <f aca="false">T241</f>
        <v>14380</v>
      </c>
      <c r="Y241" s="13" t="n">
        <f aca="false">U241</f>
        <v>0</v>
      </c>
      <c r="Z241" s="12" t="n">
        <f aca="false">SUM(W241:Y241)</f>
        <v>19173</v>
      </c>
      <c r="AA241" s="13" t="n">
        <f aca="false">S241</f>
        <v>4793</v>
      </c>
      <c r="AB241" s="13" t="n">
        <f aca="false">T241</f>
        <v>14380</v>
      </c>
      <c r="AC241" s="13" t="n">
        <f aca="false">U241</f>
        <v>0</v>
      </c>
      <c r="AD241" s="12" t="n">
        <f aca="false">SUM(AA241:AC241)</f>
        <v>19173</v>
      </c>
      <c r="AE241" s="12" t="n">
        <f aca="false">V241+Z241+AD241</f>
        <v>57519</v>
      </c>
      <c r="AF241" s="15" t="s">
        <v>259</v>
      </c>
      <c r="AG241" s="23" t="s">
        <v>633</v>
      </c>
      <c r="AH241" s="23" t="s">
        <v>690</v>
      </c>
      <c r="AI241" s="23" t="s">
        <v>60</v>
      </c>
      <c r="AJ241" s="24" t="s">
        <v>61</v>
      </c>
      <c r="AK241" s="22" t="s">
        <v>62</v>
      </c>
      <c r="AL241" s="22" t="s">
        <v>61</v>
      </c>
      <c r="AM241" s="16" t="s">
        <v>63</v>
      </c>
      <c r="AN241" s="16" t="n">
        <v>46752</v>
      </c>
      <c r="AO241" s="17"/>
    </row>
    <row r="242" customFormat="false" ht="12.75" hidden="false" customHeight="false" outlineLevel="0" collapsed="false">
      <c r="A242" s="8" t="n">
        <v>14</v>
      </c>
      <c r="B242" s="8" t="s">
        <v>681</v>
      </c>
      <c r="C242" s="9" t="s">
        <v>682</v>
      </c>
      <c r="D242" s="8" t="s">
        <v>683</v>
      </c>
      <c r="E242" s="8" t="s">
        <v>681</v>
      </c>
      <c r="F242" s="8" t="s">
        <v>683</v>
      </c>
      <c r="G242" s="8" t="s">
        <v>50</v>
      </c>
      <c r="H242" s="8" t="s">
        <v>684</v>
      </c>
      <c r="I242" s="8" t="s">
        <v>720</v>
      </c>
      <c r="J242" s="8"/>
      <c r="K242" s="8" t="s">
        <v>686</v>
      </c>
      <c r="L242" s="8" t="s">
        <v>684</v>
      </c>
      <c r="M242" s="10" t="s">
        <v>721</v>
      </c>
      <c r="N242" s="8"/>
      <c r="O242" s="22" t="s">
        <v>722</v>
      </c>
      <c r="P242" s="8" t="s">
        <v>258</v>
      </c>
      <c r="Q242" s="8" t="s">
        <v>723</v>
      </c>
      <c r="R242" s="8" t="n">
        <v>36</v>
      </c>
      <c r="S242" s="11" t="n">
        <v>6179</v>
      </c>
      <c r="T242" s="11" t="n">
        <v>18535</v>
      </c>
      <c r="U242" s="11"/>
      <c r="V242" s="12" t="n">
        <f aca="false">SUM(S242:U242)</f>
        <v>24714</v>
      </c>
      <c r="W242" s="13" t="n">
        <f aca="false">S242</f>
        <v>6179</v>
      </c>
      <c r="X242" s="13" t="n">
        <f aca="false">T242</f>
        <v>18535</v>
      </c>
      <c r="Y242" s="13" t="n">
        <f aca="false">U242</f>
        <v>0</v>
      </c>
      <c r="Z242" s="12" t="n">
        <f aca="false">SUM(W242:Y242)</f>
        <v>24714</v>
      </c>
      <c r="AA242" s="13" t="n">
        <f aca="false">S242</f>
        <v>6179</v>
      </c>
      <c r="AB242" s="13" t="n">
        <f aca="false">T242</f>
        <v>18535</v>
      </c>
      <c r="AC242" s="13" t="n">
        <f aca="false">U242</f>
        <v>0</v>
      </c>
      <c r="AD242" s="12" t="n">
        <f aca="false">SUM(AA242:AC242)</f>
        <v>24714</v>
      </c>
      <c r="AE242" s="12" t="n">
        <f aca="false">V242+Z242+AD242</f>
        <v>74142</v>
      </c>
      <c r="AF242" s="15" t="s">
        <v>259</v>
      </c>
      <c r="AG242" s="23" t="s">
        <v>633</v>
      </c>
      <c r="AH242" s="23" t="s">
        <v>690</v>
      </c>
      <c r="AI242" s="23" t="s">
        <v>60</v>
      </c>
      <c r="AJ242" s="24" t="s">
        <v>61</v>
      </c>
      <c r="AK242" s="22" t="s">
        <v>62</v>
      </c>
      <c r="AL242" s="22" t="s">
        <v>61</v>
      </c>
      <c r="AM242" s="16" t="s">
        <v>63</v>
      </c>
      <c r="AN242" s="16" t="n">
        <v>46752</v>
      </c>
      <c r="AO242" s="17"/>
    </row>
    <row r="243" customFormat="false" ht="12.75" hidden="false" customHeight="false" outlineLevel="0" collapsed="false">
      <c r="A243" s="8" t="n">
        <v>15</v>
      </c>
      <c r="B243" s="8" t="s">
        <v>681</v>
      </c>
      <c r="C243" s="9" t="s">
        <v>682</v>
      </c>
      <c r="D243" s="8" t="s">
        <v>683</v>
      </c>
      <c r="E243" s="8" t="s">
        <v>681</v>
      </c>
      <c r="F243" s="8" t="s">
        <v>683</v>
      </c>
      <c r="G243" s="8" t="s">
        <v>50</v>
      </c>
      <c r="H243" s="8" t="s">
        <v>684</v>
      </c>
      <c r="I243" s="8" t="s">
        <v>724</v>
      </c>
      <c r="J243" s="8"/>
      <c r="K243" s="8" t="s">
        <v>686</v>
      </c>
      <c r="L243" s="8" t="s">
        <v>684</v>
      </c>
      <c r="M243" s="10" t="s">
        <v>725</v>
      </c>
      <c r="N243" s="8"/>
      <c r="O243" s="22" t="s">
        <v>726</v>
      </c>
      <c r="P243" s="8" t="s">
        <v>258</v>
      </c>
      <c r="Q243" s="8" t="s">
        <v>263</v>
      </c>
      <c r="R243" s="8" t="n">
        <v>36</v>
      </c>
      <c r="S243" s="11" t="n">
        <v>1765</v>
      </c>
      <c r="T243" s="11" t="n">
        <v>5296</v>
      </c>
      <c r="U243" s="11"/>
      <c r="V243" s="12" t="n">
        <f aca="false">SUM(S243:U243)</f>
        <v>7061</v>
      </c>
      <c r="W243" s="13" t="n">
        <f aca="false">S243</f>
        <v>1765</v>
      </c>
      <c r="X243" s="13" t="n">
        <f aca="false">T243</f>
        <v>5296</v>
      </c>
      <c r="Y243" s="13" t="n">
        <f aca="false">U243</f>
        <v>0</v>
      </c>
      <c r="Z243" s="12" t="n">
        <f aca="false">SUM(W243:Y243)</f>
        <v>7061</v>
      </c>
      <c r="AA243" s="13" t="n">
        <f aca="false">S243</f>
        <v>1765</v>
      </c>
      <c r="AB243" s="13" t="n">
        <f aca="false">T243</f>
        <v>5296</v>
      </c>
      <c r="AC243" s="13" t="n">
        <f aca="false">U243</f>
        <v>0</v>
      </c>
      <c r="AD243" s="12" t="n">
        <f aca="false">SUM(AA243:AC243)</f>
        <v>7061</v>
      </c>
      <c r="AE243" s="12" t="n">
        <f aca="false">V243+Z243+AD243</f>
        <v>21183</v>
      </c>
      <c r="AF243" s="15" t="s">
        <v>259</v>
      </c>
      <c r="AG243" s="23" t="s">
        <v>633</v>
      </c>
      <c r="AH243" s="23" t="s">
        <v>690</v>
      </c>
      <c r="AI243" s="23" t="s">
        <v>60</v>
      </c>
      <c r="AJ243" s="24" t="s">
        <v>61</v>
      </c>
      <c r="AK243" s="22" t="s">
        <v>62</v>
      </c>
      <c r="AL243" s="22" t="s">
        <v>61</v>
      </c>
      <c r="AM243" s="16" t="s">
        <v>63</v>
      </c>
      <c r="AN243" s="16" t="n">
        <v>46752</v>
      </c>
      <c r="AO243" s="17"/>
    </row>
    <row r="244" customFormat="false" ht="12.75" hidden="false" customHeight="false" outlineLevel="0" collapsed="false">
      <c r="A244" s="8" t="n">
        <v>16</v>
      </c>
      <c r="B244" s="8" t="s">
        <v>681</v>
      </c>
      <c r="C244" s="9" t="s">
        <v>682</v>
      </c>
      <c r="D244" s="8" t="s">
        <v>683</v>
      </c>
      <c r="E244" s="8" t="s">
        <v>681</v>
      </c>
      <c r="F244" s="8" t="s">
        <v>683</v>
      </c>
      <c r="G244" s="8" t="s">
        <v>50</v>
      </c>
      <c r="H244" s="8" t="s">
        <v>684</v>
      </c>
      <c r="I244" s="8"/>
      <c r="J244" s="8"/>
      <c r="K244" s="8" t="s">
        <v>686</v>
      </c>
      <c r="L244" s="8" t="s">
        <v>684</v>
      </c>
      <c r="M244" s="10" t="s">
        <v>727</v>
      </c>
      <c r="N244" s="8"/>
      <c r="O244" s="22" t="n">
        <v>67466651</v>
      </c>
      <c r="P244" s="8" t="s">
        <v>258</v>
      </c>
      <c r="Q244" s="8" t="s">
        <v>263</v>
      </c>
      <c r="R244" s="8" t="n">
        <v>36</v>
      </c>
      <c r="S244" s="11" t="n">
        <v>2406</v>
      </c>
      <c r="T244" s="11" t="n">
        <v>7217</v>
      </c>
      <c r="U244" s="11"/>
      <c r="V244" s="12" t="n">
        <f aca="false">SUM(S244:U244)</f>
        <v>9623</v>
      </c>
      <c r="W244" s="13" t="n">
        <f aca="false">S244</f>
        <v>2406</v>
      </c>
      <c r="X244" s="13" t="n">
        <f aca="false">T244</f>
        <v>7217</v>
      </c>
      <c r="Y244" s="13" t="n">
        <f aca="false">U244</f>
        <v>0</v>
      </c>
      <c r="Z244" s="12" t="n">
        <f aca="false">SUM(W244:Y244)</f>
        <v>9623</v>
      </c>
      <c r="AA244" s="13" t="n">
        <f aca="false">S244</f>
        <v>2406</v>
      </c>
      <c r="AB244" s="13" t="n">
        <f aca="false">T244</f>
        <v>7217</v>
      </c>
      <c r="AC244" s="13" t="n">
        <f aca="false">U244</f>
        <v>0</v>
      </c>
      <c r="AD244" s="12" t="n">
        <f aca="false">SUM(AA244:AC244)</f>
        <v>9623</v>
      </c>
      <c r="AE244" s="12" t="n">
        <f aca="false">V244+Z244+AD244</f>
        <v>28869</v>
      </c>
      <c r="AF244" s="15" t="s">
        <v>259</v>
      </c>
      <c r="AG244" s="23" t="s">
        <v>633</v>
      </c>
      <c r="AH244" s="23" t="s">
        <v>690</v>
      </c>
      <c r="AI244" s="23" t="s">
        <v>60</v>
      </c>
      <c r="AJ244" s="24" t="s">
        <v>61</v>
      </c>
      <c r="AK244" s="22" t="s">
        <v>62</v>
      </c>
      <c r="AL244" s="22" t="s">
        <v>61</v>
      </c>
      <c r="AM244" s="16" t="s">
        <v>63</v>
      </c>
      <c r="AN244" s="16" t="n">
        <v>46752</v>
      </c>
      <c r="AO244" s="17"/>
    </row>
    <row r="245" customFormat="false" ht="12.75" hidden="false" customHeight="false" outlineLevel="0" collapsed="false">
      <c r="A245" s="8" t="n">
        <v>17</v>
      </c>
      <c r="B245" s="8" t="s">
        <v>681</v>
      </c>
      <c r="C245" s="9" t="s">
        <v>682</v>
      </c>
      <c r="D245" s="8" t="s">
        <v>683</v>
      </c>
      <c r="E245" s="8" t="s">
        <v>681</v>
      </c>
      <c r="F245" s="8" t="s">
        <v>683</v>
      </c>
      <c r="G245" s="8" t="s">
        <v>50</v>
      </c>
      <c r="H245" s="8" t="s">
        <v>684</v>
      </c>
      <c r="I245" s="8" t="s">
        <v>728</v>
      </c>
      <c r="J245" s="8"/>
      <c r="K245" s="8" t="s">
        <v>686</v>
      </c>
      <c r="L245" s="8" t="s">
        <v>684</v>
      </c>
      <c r="M245" s="10" t="s">
        <v>729</v>
      </c>
      <c r="N245" s="8"/>
      <c r="O245" s="22" t="n">
        <v>95439673</v>
      </c>
      <c r="P245" s="8" t="s">
        <v>258</v>
      </c>
      <c r="Q245" s="8" t="s">
        <v>269</v>
      </c>
      <c r="R245" s="8" t="n">
        <v>36</v>
      </c>
      <c r="S245" s="11" t="n">
        <v>923</v>
      </c>
      <c r="T245" s="11" t="n">
        <v>2768</v>
      </c>
      <c r="U245" s="11"/>
      <c r="V245" s="12" t="n">
        <f aca="false">SUM(S245:U245)</f>
        <v>3691</v>
      </c>
      <c r="W245" s="13" t="n">
        <f aca="false">S245</f>
        <v>923</v>
      </c>
      <c r="X245" s="13" t="n">
        <f aca="false">T245</f>
        <v>2768</v>
      </c>
      <c r="Y245" s="13" t="n">
        <f aca="false">U245</f>
        <v>0</v>
      </c>
      <c r="Z245" s="12" t="n">
        <f aca="false">SUM(W245:Y245)</f>
        <v>3691</v>
      </c>
      <c r="AA245" s="13" t="n">
        <f aca="false">S245</f>
        <v>923</v>
      </c>
      <c r="AB245" s="13" t="n">
        <f aca="false">T245</f>
        <v>2768</v>
      </c>
      <c r="AC245" s="13" t="n">
        <f aca="false">U245</f>
        <v>0</v>
      </c>
      <c r="AD245" s="12" t="n">
        <f aca="false">SUM(AA245:AC245)</f>
        <v>3691</v>
      </c>
      <c r="AE245" s="12" t="n">
        <f aca="false">V245+Z245+AD245</f>
        <v>11073</v>
      </c>
      <c r="AF245" s="15" t="s">
        <v>259</v>
      </c>
      <c r="AG245" s="23" t="s">
        <v>633</v>
      </c>
      <c r="AH245" s="23" t="s">
        <v>690</v>
      </c>
      <c r="AI245" s="23" t="s">
        <v>60</v>
      </c>
      <c r="AJ245" s="24" t="s">
        <v>61</v>
      </c>
      <c r="AK245" s="22" t="s">
        <v>62</v>
      </c>
      <c r="AL245" s="22" t="s">
        <v>61</v>
      </c>
      <c r="AM245" s="16" t="s">
        <v>63</v>
      </c>
      <c r="AN245" s="16" t="n">
        <v>46752</v>
      </c>
      <c r="AO245" s="17"/>
    </row>
    <row r="246" customFormat="false" ht="12.75" hidden="false" customHeight="false" outlineLevel="0" collapsed="false">
      <c r="A246" s="8" t="n">
        <v>18</v>
      </c>
      <c r="B246" s="8" t="s">
        <v>681</v>
      </c>
      <c r="C246" s="9" t="s">
        <v>682</v>
      </c>
      <c r="D246" s="8" t="s">
        <v>683</v>
      </c>
      <c r="E246" s="8" t="s">
        <v>681</v>
      </c>
      <c r="F246" s="8" t="s">
        <v>683</v>
      </c>
      <c r="G246" s="8" t="s">
        <v>50</v>
      </c>
      <c r="H246" s="8" t="s">
        <v>684</v>
      </c>
      <c r="I246" s="8" t="s">
        <v>730</v>
      </c>
      <c r="J246" s="8" t="s">
        <v>731</v>
      </c>
      <c r="K246" s="8" t="s">
        <v>686</v>
      </c>
      <c r="L246" s="8" t="s">
        <v>684</v>
      </c>
      <c r="M246" s="10" t="s">
        <v>732</v>
      </c>
      <c r="N246" s="8"/>
      <c r="O246" s="22" t="n">
        <v>73920329</v>
      </c>
      <c r="P246" s="8" t="s">
        <v>258</v>
      </c>
      <c r="Q246" s="8" t="s">
        <v>269</v>
      </c>
      <c r="R246" s="8" t="n">
        <v>36</v>
      </c>
      <c r="S246" s="11" t="n">
        <v>390</v>
      </c>
      <c r="T246" s="11" t="n">
        <v>1172</v>
      </c>
      <c r="U246" s="11"/>
      <c r="V246" s="12" t="n">
        <f aca="false">SUM(S246:U246)</f>
        <v>1562</v>
      </c>
      <c r="W246" s="13" t="n">
        <f aca="false">S246</f>
        <v>390</v>
      </c>
      <c r="X246" s="13" t="n">
        <f aca="false">T246</f>
        <v>1172</v>
      </c>
      <c r="Y246" s="13" t="n">
        <f aca="false">U246</f>
        <v>0</v>
      </c>
      <c r="Z246" s="12" t="n">
        <f aca="false">SUM(W246:Y246)</f>
        <v>1562</v>
      </c>
      <c r="AA246" s="13" t="n">
        <f aca="false">S246</f>
        <v>390</v>
      </c>
      <c r="AB246" s="13" t="n">
        <f aca="false">T246</f>
        <v>1172</v>
      </c>
      <c r="AC246" s="13" t="n">
        <f aca="false">U246</f>
        <v>0</v>
      </c>
      <c r="AD246" s="12" t="n">
        <f aca="false">SUM(AA246:AC246)</f>
        <v>1562</v>
      </c>
      <c r="AE246" s="12" t="n">
        <f aca="false">V246+Z246+AD246</f>
        <v>4686</v>
      </c>
      <c r="AF246" s="15" t="s">
        <v>259</v>
      </c>
      <c r="AG246" s="23" t="s">
        <v>633</v>
      </c>
      <c r="AH246" s="23" t="s">
        <v>690</v>
      </c>
      <c r="AI246" s="23" t="s">
        <v>60</v>
      </c>
      <c r="AJ246" s="24" t="s">
        <v>61</v>
      </c>
      <c r="AK246" s="22" t="s">
        <v>62</v>
      </c>
      <c r="AL246" s="22" t="s">
        <v>61</v>
      </c>
      <c r="AM246" s="16" t="s">
        <v>63</v>
      </c>
      <c r="AN246" s="16" t="n">
        <v>46752</v>
      </c>
      <c r="AO246" s="17"/>
    </row>
    <row r="247" customFormat="false" ht="12.75" hidden="false" customHeight="false" outlineLevel="0" collapsed="false">
      <c r="A247" s="8" t="n">
        <v>19</v>
      </c>
      <c r="B247" s="8" t="s">
        <v>681</v>
      </c>
      <c r="C247" s="9" t="s">
        <v>682</v>
      </c>
      <c r="D247" s="8" t="s">
        <v>683</v>
      </c>
      <c r="E247" s="8" t="s">
        <v>681</v>
      </c>
      <c r="F247" s="8" t="s">
        <v>683</v>
      </c>
      <c r="G247" s="8" t="s">
        <v>50</v>
      </c>
      <c r="H247" s="8" t="s">
        <v>684</v>
      </c>
      <c r="I247" s="8"/>
      <c r="J247" s="8" t="s">
        <v>733</v>
      </c>
      <c r="K247" s="8" t="s">
        <v>686</v>
      </c>
      <c r="L247" s="8" t="s">
        <v>684</v>
      </c>
      <c r="M247" s="10" t="s">
        <v>734</v>
      </c>
      <c r="N247" s="8"/>
      <c r="O247" s="22" t="s">
        <v>735</v>
      </c>
      <c r="P247" s="8" t="s">
        <v>258</v>
      </c>
      <c r="Q247" s="8" t="s">
        <v>307</v>
      </c>
      <c r="R247" s="8" t="n">
        <v>36</v>
      </c>
      <c r="S247" s="11" t="n">
        <v>4984</v>
      </c>
      <c r="T247" s="11" t="n">
        <v>14952</v>
      </c>
      <c r="U247" s="11"/>
      <c r="V247" s="12" t="n">
        <f aca="false">SUM(S247:U247)</f>
        <v>19936</v>
      </c>
      <c r="W247" s="13" t="n">
        <f aca="false">S247</f>
        <v>4984</v>
      </c>
      <c r="X247" s="13" t="n">
        <f aca="false">T247</f>
        <v>14952</v>
      </c>
      <c r="Y247" s="13" t="n">
        <f aca="false">U247</f>
        <v>0</v>
      </c>
      <c r="Z247" s="12" t="n">
        <f aca="false">SUM(W247:Y247)</f>
        <v>19936</v>
      </c>
      <c r="AA247" s="13" t="n">
        <f aca="false">S247</f>
        <v>4984</v>
      </c>
      <c r="AB247" s="13" t="n">
        <f aca="false">T247</f>
        <v>14952</v>
      </c>
      <c r="AC247" s="13" t="n">
        <f aca="false">U247</f>
        <v>0</v>
      </c>
      <c r="AD247" s="12" t="n">
        <f aca="false">SUM(AA247:AC247)</f>
        <v>19936</v>
      </c>
      <c r="AE247" s="12" t="n">
        <f aca="false">V247+Z247+AD247</f>
        <v>59808</v>
      </c>
      <c r="AF247" s="15" t="s">
        <v>259</v>
      </c>
      <c r="AG247" s="23" t="s">
        <v>633</v>
      </c>
      <c r="AH247" s="23" t="s">
        <v>690</v>
      </c>
      <c r="AI247" s="23" t="s">
        <v>60</v>
      </c>
      <c r="AJ247" s="24" t="s">
        <v>61</v>
      </c>
      <c r="AK247" s="22" t="s">
        <v>62</v>
      </c>
      <c r="AL247" s="22" t="s">
        <v>61</v>
      </c>
      <c r="AM247" s="16" t="s">
        <v>63</v>
      </c>
      <c r="AN247" s="16" t="n">
        <v>46752</v>
      </c>
      <c r="AO247" s="17"/>
    </row>
    <row r="248" customFormat="false" ht="12.75" hidden="false" customHeight="false" outlineLevel="0" collapsed="false">
      <c r="A248" s="8" t="n">
        <v>20</v>
      </c>
      <c r="B248" s="8" t="s">
        <v>681</v>
      </c>
      <c r="C248" s="9" t="s">
        <v>682</v>
      </c>
      <c r="D248" s="8" t="s">
        <v>683</v>
      </c>
      <c r="E248" s="8" t="s">
        <v>681</v>
      </c>
      <c r="F248" s="8" t="s">
        <v>683</v>
      </c>
      <c r="G248" s="8" t="s">
        <v>50</v>
      </c>
      <c r="H248" s="8" t="s">
        <v>684</v>
      </c>
      <c r="I248" s="8" t="s">
        <v>736</v>
      </c>
      <c r="J248" s="8"/>
      <c r="K248" s="8" t="s">
        <v>686</v>
      </c>
      <c r="L248" s="8" t="s">
        <v>684</v>
      </c>
      <c r="M248" s="10" t="s">
        <v>737</v>
      </c>
      <c r="N248" s="8"/>
      <c r="O248" s="22" t="s">
        <v>738</v>
      </c>
      <c r="P248" s="8" t="s">
        <v>258</v>
      </c>
      <c r="Q248" s="8" t="s">
        <v>739</v>
      </c>
      <c r="R248" s="8" t="n">
        <v>36</v>
      </c>
      <c r="S248" s="11" t="n">
        <v>2185</v>
      </c>
      <c r="T248" s="11" t="n">
        <v>6555</v>
      </c>
      <c r="U248" s="11"/>
      <c r="V248" s="12" t="n">
        <f aca="false">SUM(S248:U248)</f>
        <v>8740</v>
      </c>
      <c r="W248" s="13" t="n">
        <f aca="false">S248</f>
        <v>2185</v>
      </c>
      <c r="X248" s="13" t="n">
        <f aca="false">T248</f>
        <v>6555</v>
      </c>
      <c r="Y248" s="13" t="n">
        <f aca="false">U248</f>
        <v>0</v>
      </c>
      <c r="Z248" s="12" t="n">
        <f aca="false">SUM(W248:Y248)</f>
        <v>8740</v>
      </c>
      <c r="AA248" s="13" t="n">
        <f aca="false">S248</f>
        <v>2185</v>
      </c>
      <c r="AB248" s="13" t="n">
        <f aca="false">T248</f>
        <v>6555</v>
      </c>
      <c r="AC248" s="13" t="n">
        <f aca="false">U248</f>
        <v>0</v>
      </c>
      <c r="AD248" s="12" t="n">
        <f aca="false">SUM(AA248:AC248)</f>
        <v>8740</v>
      </c>
      <c r="AE248" s="12" t="n">
        <f aca="false">V248+Z248+AD248</f>
        <v>26220</v>
      </c>
      <c r="AF248" s="15" t="s">
        <v>259</v>
      </c>
      <c r="AG248" s="23" t="s">
        <v>633</v>
      </c>
      <c r="AH248" s="23" t="s">
        <v>690</v>
      </c>
      <c r="AI248" s="23" t="s">
        <v>60</v>
      </c>
      <c r="AJ248" s="24" t="s">
        <v>61</v>
      </c>
      <c r="AK248" s="22" t="s">
        <v>62</v>
      </c>
      <c r="AL248" s="22" t="s">
        <v>61</v>
      </c>
      <c r="AM248" s="16" t="s">
        <v>63</v>
      </c>
      <c r="AN248" s="16" t="n">
        <v>46752</v>
      </c>
      <c r="AO248" s="17"/>
    </row>
    <row r="249" customFormat="false" ht="12.75" hidden="false" customHeight="false" outlineLevel="0" collapsed="false">
      <c r="A249" s="8" t="n">
        <v>21</v>
      </c>
      <c r="B249" s="8" t="s">
        <v>681</v>
      </c>
      <c r="C249" s="9" t="s">
        <v>682</v>
      </c>
      <c r="D249" s="8" t="s">
        <v>683</v>
      </c>
      <c r="E249" s="8" t="s">
        <v>681</v>
      </c>
      <c r="F249" s="8" t="s">
        <v>683</v>
      </c>
      <c r="G249" s="8" t="s">
        <v>50</v>
      </c>
      <c r="H249" s="8" t="s">
        <v>684</v>
      </c>
      <c r="I249" s="8" t="s">
        <v>740</v>
      </c>
      <c r="J249" s="8"/>
      <c r="K249" s="8" t="s">
        <v>686</v>
      </c>
      <c r="L249" s="8" t="s">
        <v>684</v>
      </c>
      <c r="M249" s="10" t="s">
        <v>741</v>
      </c>
      <c r="N249" s="8"/>
      <c r="O249" s="22" t="n">
        <v>98749477</v>
      </c>
      <c r="P249" s="8" t="s">
        <v>258</v>
      </c>
      <c r="Q249" s="8" t="s">
        <v>742</v>
      </c>
      <c r="R249" s="8" t="n">
        <v>36</v>
      </c>
      <c r="S249" s="11" t="n">
        <v>866</v>
      </c>
      <c r="T249" s="11" t="n">
        <v>2597</v>
      </c>
      <c r="U249" s="11"/>
      <c r="V249" s="12" t="n">
        <f aca="false">SUM(S249:U249)</f>
        <v>3463</v>
      </c>
      <c r="W249" s="13" t="n">
        <f aca="false">S249</f>
        <v>866</v>
      </c>
      <c r="X249" s="13" t="n">
        <f aca="false">T249</f>
        <v>2597</v>
      </c>
      <c r="Y249" s="13" t="n">
        <f aca="false">U249</f>
        <v>0</v>
      </c>
      <c r="Z249" s="12" t="n">
        <f aca="false">SUM(W249:Y249)</f>
        <v>3463</v>
      </c>
      <c r="AA249" s="13" t="n">
        <f aca="false">S249</f>
        <v>866</v>
      </c>
      <c r="AB249" s="13" t="n">
        <f aca="false">T249</f>
        <v>2597</v>
      </c>
      <c r="AC249" s="13" t="n">
        <f aca="false">U249</f>
        <v>0</v>
      </c>
      <c r="AD249" s="12" t="n">
        <f aca="false">SUM(AA249:AC249)</f>
        <v>3463</v>
      </c>
      <c r="AE249" s="12" t="n">
        <f aca="false">V249+Z249+AD249</f>
        <v>10389</v>
      </c>
      <c r="AF249" s="15" t="s">
        <v>259</v>
      </c>
      <c r="AG249" s="23" t="s">
        <v>633</v>
      </c>
      <c r="AH249" s="23" t="s">
        <v>690</v>
      </c>
      <c r="AI249" s="23" t="s">
        <v>60</v>
      </c>
      <c r="AJ249" s="24" t="s">
        <v>61</v>
      </c>
      <c r="AK249" s="22" t="s">
        <v>62</v>
      </c>
      <c r="AL249" s="22" t="s">
        <v>61</v>
      </c>
      <c r="AM249" s="16" t="s">
        <v>63</v>
      </c>
      <c r="AN249" s="16" t="n">
        <v>46752</v>
      </c>
      <c r="AO249" s="17"/>
    </row>
    <row r="250" customFormat="false" ht="12.75" hidden="false" customHeight="false" outlineLevel="0" collapsed="false">
      <c r="A250" s="8" t="n">
        <v>22</v>
      </c>
      <c r="B250" s="8" t="s">
        <v>681</v>
      </c>
      <c r="C250" s="9" t="s">
        <v>682</v>
      </c>
      <c r="D250" s="8" t="s">
        <v>683</v>
      </c>
      <c r="E250" s="8" t="s">
        <v>681</v>
      </c>
      <c r="F250" s="8" t="s">
        <v>683</v>
      </c>
      <c r="G250" s="8" t="s">
        <v>50</v>
      </c>
      <c r="H250" s="8" t="s">
        <v>684</v>
      </c>
      <c r="I250" s="8"/>
      <c r="J250" s="8" t="s">
        <v>743</v>
      </c>
      <c r="K250" s="8" t="s">
        <v>686</v>
      </c>
      <c r="L250" s="8" t="s">
        <v>684</v>
      </c>
      <c r="M250" s="10" t="s">
        <v>744</v>
      </c>
      <c r="N250" s="8"/>
      <c r="O250" s="22" t="s">
        <v>745</v>
      </c>
      <c r="P250" s="8" t="s">
        <v>258</v>
      </c>
      <c r="Q250" s="8" t="s">
        <v>746</v>
      </c>
      <c r="R250" s="8" t="n">
        <v>36</v>
      </c>
      <c r="S250" s="11" t="n">
        <v>4960</v>
      </c>
      <c r="T250" s="11" t="n">
        <v>14881</v>
      </c>
      <c r="U250" s="11"/>
      <c r="V250" s="12" t="n">
        <f aca="false">SUM(S250:U250)</f>
        <v>19841</v>
      </c>
      <c r="W250" s="13" t="n">
        <f aca="false">S250</f>
        <v>4960</v>
      </c>
      <c r="X250" s="13" t="n">
        <f aca="false">T250</f>
        <v>14881</v>
      </c>
      <c r="Y250" s="13" t="n">
        <f aca="false">U250</f>
        <v>0</v>
      </c>
      <c r="Z250" s="12" t="n">
        <f aca="false">SUM(W250:Y250)</f>
        <v>19841</v>
      </c>
      <c r="AA250" s="13" t="n">
        <f aca="false">S250</f>
        <v>4960</v>
      </c>
      <c r="AB250" s="13" t="n">
        <f aca="false">T250</f>
        <v>14881</v>
      </c>
      <c r="AC250" s="13" t="n">
        <f aca="false">U250</f>
        <v>0</v>
      </c>
      <c r="AD250" s="12" t="n">
        <f aca="false">SUM(AA250:AC250)</f>
        <v>19841</v>
      </c>
      <c r="AE250" s="12" t="n">
        <f aca="false">V250+Z250+AD250</f>
        <v>59523</v>
      </c>
      <c r="AF250" s="15" t="s">
        <v>259</v>
      </c>
      <c r="AG250" s="23" t="s">
        <v>633</v>
      </c>
      <c r="AH250" s="23" t="s">
        <v>690</v>
      </c>
      <c r="AI250" s="23" t="s">
        <v>60</v>
      </c>
      <c r="AJ250" s="24" t="s">
        <v>61</v>
      </c>
      <c r="AK250" s="22" t="s">
        <v>62</v>
      </c>
      <c r="AL250" s="22" t="s">
        <v>61</v>
      </c>
      <c r="AM250" s="16" t="s">
        <v>63</v>
      </c>
      <c r="AN250" s="16" t="n">
        <v>46752</v>
      </c>
      <c r="AO250" s="17"/>
    </row>
    <row r="251" customFormat="false" ht="12.75" hidden="false" customHeight="false" outlineLevel="0" collapsed="false">
      <c r="A251" s="8" t="n">
        <v>23</v>
      </c>
      <c r="B251" s="8" t="s">
        <v>681</v>
      </c>
      <c r="C251" s="9" t="s">
        <v>682</v>
      </c>
      <c r="D251" s="8" t="s">
        <v>683</v>
      </c>
      <c r="E251" s="8" t="s">
        <v>681</v>
      </c>
      <c r="F251" s="8" t="s">
        <v>683</v>
      </c>
      <c r="G251" s="8" t="s">
        <v>50</v>
      </c>
      <c r="H251" s="8" t="s">
        <v>684</v>
      </c>
      <c r="I251" s="8"/>
      <c r="J251" s="8" t="s">
        <v>747</v>
      </c>
      <c r="K251" s="8" t="s">
        <v>686</v>
      </c>
      <c r="L251" s="8" t="s">
        <v>684</v>
      </c>
      <c r="M251" s="10" t="s">
        <v>748</v>
      </c>
      <c r="N251" s="8"/>
      <c r="O251" s="22" t="n">
        <v>40575839</v>
      </c>
      <c r="P251" s="8" t="s">
        <v>258</v>
      </c>
      <c r="Q251" s="8" t="s">
        <v>749</v>
      </c>
      <c r="R251" s="8" t="n">
        <v>36</v>
      </c>
      <c r="S251" s="11" t="n">
        <v>799</v>
      </c>
      <c r="T251" s="11" t="n">
        <v>2395</v>
      </c>
      <c r="U251" s="11"/>
      <c r="V251" s="12" t="n">
        <f aca="false">SUM(S251:U251)</f>
        <v>3194</v>
      </c>
      <c r="W251" s="13" t="n">
        <f aca="false">S251</f>
        <v>799</v>
      </c>
      <c r="X251" s="13" t="n">
        <f aca="false">T251</f>
        <v>2395</v>
      </c>
      <c r="Y251" s="13" t="n">
        <f aca="false">U251</f>
        <v>0</v>
      </c>
      <c r="Z251" s="12" t="n">
        <f aca="false">SUM(W251:Y251)</f>
        <v>3194</v>
      </c>
      <c r="AA251" s="13" t="n">
        <f aca="false">S251</f>
        <v>799</v>
      </c>
      <c r="AB251" s="13" t="n">
        <f aca="false">T251</f>
        <v>2395</v>
      </c>
      <c r="AC251" s="13" t="n">
        <f aca="false">U251</f>
        <v>0</v>
      </c>
      <c r="AD251" s="12" t="n">
        <f aca="false">SUM(AA251:AC251)</f>
        <v>3194</v>
      </c>
      <c r="AE251" s="12" t="n">
        <f aca="false">V251+Z251+AD251</f>
        <v>9582</v>
      </c>
      <c r="AF251" s="15" t="s">
        <v>259</v>
      </c>
      <c r="AG251" s="23" t="s">
        <v>633</v>
      </c>
      <c r="AH251" s="23" t="s">
        <v>690</v>
      </c>
      <c r="AI251" s="23" t="s">
        <v>60</v>
      </c>
      <c r="AJ251" s="24" t="s">
        <v>61</v>
      </c>
      <c r="AK251" s="22" t="s">
        <v>62</v>
      </c>
      <c r="AL251" s="22" t="s">
        <v>61</v>
      </c>
      <c r="AM251" s="16" t="s">
        <v>63</v>
      </c>
      <c r="AN251" s="16" t="n">
        <v>46752</v>
      </c>
      <c r="AO251" s="17"/>
    </row>
    <row r="252" customFormat="false" ht="12.75" hidden="false" customHeight="false" outlineLevel="0" collapsed="false">
      <c r="A252" s="8" t="n">
        <v>24</v>
      </c>
      <c r="B252" s="8" t="s">
        <v>681</v>
      </c>
      <c r="C252" s="9" t="s">
        <v>682</v>
      </c>
      <c r="D252" s="8" t="s">
        <v>683</v>
      </c>
      <c r="E252" s="8" t="s">
        <v>681</v>
      </c>
      <c r="F252" s="8" t="s">
        <v>683</v>
      </c>
      <c r="G252" s="8" t="s">
        <v>50</v>
      </c>
      <c r="H252" s="8" t="s">
        <v>684</v>
      </c>
      <c r="I252" s="8" t="s">
        <v>750</v>
      </c>
      <c r="J252" s="8"/>
      <c r="K252" s="8" t="s">
        <v>686</v>
      </c>
      <c r="L252" s="8" t="s">
        <v>684</v>
      </c>
      <c r="M252" s="10" t="s">
        <v>751</v>
      </c>
      <c r="N252" s="8"/>
      <c r="O252" s="22" t="n">
        <v>73916943</v>
      </c>
      <c r="P252" s="8" t="s">
        <v>258</v>
      </c>
      <c r="Q252" s="8" t="s">
        <v>300</v>
      </c>
      <c r="R252" s="8" t="n">
        <v>36</v>
      </c>
      <c r="S252" s="11" t="n">
        <v>2673</v>
      </c>
      <c r="T252" s="11" t="n">
        <v>8018</v>
      </c>
      <c r="U252" s="11"/>
      <c r="V252" s="12" t="n">
        <f aca="false">SUM(S252:U252)</f>
        <v>10691</v>
      </c>
      <c r="W252" s="13" t="n">
        <f aca="false">S252</f>
        <v>2673</v>
      </c>
      <c r="X252" s="13" t="n">
        <f aca="false">T252</f>
        <v>8018</v>
      </c>
      <c r="Y252" s="13" t="n">
        <f aca="false">U252</f>
        <v>0</v>
      </c>
      <c r="Z252" s="12" t="n">
        <f aca="false">SUM(W252:Y252)</f>
        <v>10691</v>
      </c>
      <c r="AA252" s="13" t="n">
        <f aca="false">S252</f>
        <v>2673</v>
      </c>
      <c r="AB252" s="13" t="n">
        <f aca="false">T252</f>
        <v>8018</v>
      </c>
      <c r="AC252" s="13" t="n">
        <f aca="false">U252</f>
        <v>0</v>
      </c>
      <c r="AD252" s="12" t="n">
        <f aca="false">SUM(AA252:AC252)</f>
        <v>10691</v>
      </c>
      <c r="AE252" s="12" t="n">
        <f aca="false">V252+Z252+AD252</f>
        <v>32073</v>
      </c>
      <c r="AF252" s="15" t="s">
        <v>259</v>
      </c>
      <c r="AG252" s="23" t="s">
        <v>633</v>
      </c>
      <c r="AH252" s="23" t="s">
        <v>690</v>
      </c>
      <c r="AI252" s="23" t="s">
        <v>60</v>
      </c>
      <c r="AJ252" s="24" t="s">
        <v>61</v>
      </c>
      <c r="AK252" s="22" t="s">
        <v>62</v>
      </c>
      <c r="AL252" s="22" t="s">
        <v>61</v>
      </c>
      <c r="AM252" s="16" t="s">
        <v>63</v>
      </c>
      <c r="AN252" s="16" t="n">
        <v>46752</v>
      </c>
      <c r="AO252" s="17"/>
    </row>
    <row r="253" customFormat="false" ht="12.75" hidden="false" customHeight="false" outlineLevel="0" collapsed="false">
      <c r="A253" s="8" t="n">
        <v>25</v>
      </c>
      <c r="B253" s="8" t="s">
        <v>681</v>
      </c>
      <c r="C253" s="9" t="s">
        <v>682</v>
      </c>
      <c r="D253" s="8" t="s">
        <v>683</v>
      </c>
      <c r="E253" s="8" t="s">
        <v>681</v>
      </c>
      <c r="F253" s="8" t="s">
        <v>683</v>
      </c>
      <c r="G253" s="8" t="s">
        <v>50</v>
      </c>
      <c r="H253" s="8" t="s">
        <v>684</v>
      </c>
      <c r="I253" s="8" t="s">
        <v>752</v>
      </c>
      <c r="J253" s="8"/>
      <c r="K253" s="8" t="s">
        <v>686</v>
      </c>
      <c r="L253" s="8" t="s">
        <v>684</v>
      </c>
      <c r="M253" s="10" t="s">
        <v>753</v>
      </c>
      <c r="N253" s="8"/>
      <c r="O253" s="22" t="n">
        <v>96619596</v>
      </c>
      <c r="P253" s="8" t="s">
        <v>258</v>
      </c>
      <c r="Q253" s="8" t="s">
        <v>754</v>
      </c>
      <c r="R253" s="8" t="n">
        <v>36</v>
      </c>
      <c r="S253" s="11" t="n">
        <v>3588</v>
      </c>
      <c r="T253" s="11" t="n">
        <v>10766</v>
      </c>
      <c r="U253" s="11"/>
      <c r="V253" s="12" t="n">
        <f aca="false">SUM(S253:U253)</f>
        <v>14354</v>
      </c>
      <c r="W253" s="13" t="n">
        <f aca="false">S253</f>
        <v>3588</v>
      </c>
      <c r="X253" s="13" t="n">
        <f aca="false">T253</f>
        <v>10766</v>
      </c>
      <c r="Y253" s="13" t="n">
        <f aca="false">U253</f>
        <v>0</v>
      </c>
      <c r="Z253" s="12" t="n">
        <f aca="false">SUM(W253:Y253)</f>
        <v>14354</v>
      </c>
      <c r="AA253" s="13" t="n">
        <f aca="false">S253</f>
        <v>3588</v>
      </c>
      <c r="AB253" s="13" t="n">
        <f aca="false">T253</f>
        <v>10766</v>
      </c>
      <c r="AC253" s="13" t="n">
        <f aca="false">U253</f>
        <v>0</v>
      </c>
      <c r="AD253" s="12" t="n">
        <f aca="false">SUM(AA253:AC253)</f>
        <v>14354</v>
      </c>
      <c r="AE253" s="12" t="n">
        <f aca="false">V253+Z253+AD253</f>
        <v>43062</v>
      </c>
      <c r="AF253" s="15" t="s">
        <v>259</v>
      </c>
      <c r="AG253" s="23" t="s">
        <v>633</v>
      </c>
      <c r="AH253" s="23" t="s">
        <v>690</v>
      </c>
      <c r="AI253" s="23" t="s">
        <v>60</v>
      </c>
      <c r="AJ253" s="24" t="s">
        <v>61</v>
      </c>
      <c r="AK253" s="22" t="s">
        <v>62</v>
      </c>
      <c r="AL253" s="22" t="s">
        <v>61</v>
      </c>
      <c r="AM253" s="16" t="s">
        <v>63</v>
      </c>
      <c r="AN253" s="16" t="n">
        <v>46752</v>
      </c>
      <c r="AO253" s="17"/>
    </row>
    <row r="254" customFormat="false" ht="12.75" hidden="false" customHeight="false" outlineLevel="0" collapsed="false">
      <c r="A254" s="8" t="n">
        <v>26</v>
      </c>
      <c r="B254" s="8" t="s">
        <v>681</v>
      </c>
      <c r="C254" s="9" t="s">
        <v>682</v>
      </c>
      <c r="D254" s="8" t="s">
        <v>683</v>
      </c>
      <c r="E254" s="8" t="s">
        <v>681</v>
      </c>
      <c r="F254" s="8" t="s">
        <v>683</v>
      </c>
      <c r="G254" s="8" t="s">
        <v>50</v>
      </c>
      <c r="H254" s="8" t="s">
        <v>684</v>
      </c>
      <c r="I254" s="8" t="s">
        <v>755</v>
      </c>
      <c r="J254" s="8"/>
      <c r="K254" s="8" t="s">
        <v>686</v>
      </c>
      <c r="L254" s="8" t="s">
        <v>684</v>
      </c>
      <c r="M254" s="10" t="s">
        <v>756</v>
      </c>
      <c r="N254" s="8"/>
      <c r="O254" s="22" t="n">
        <v>40575774</v>
      </c>
      <c r="P254" s="8" t="s">
        <v>258</v>
      </c>
      <c r="Q254" s="8" t="s">
        <v>757</v>
      </c>
      <c r="R254" s="8" t="n">
        <v>36</v>
      </c>
      <c r="S254" s="11" t="n">
        <v>2424</v>
      </c>
      <c r="T254" s="11" t="n">
        <v>7270</v>
      </c>
      <c r="U254" s="11"/>
      <c r="V254" s="12" t="n">
        <f aca="false">SUM(S254:U254)</f>
        <v>9694</v>
      </c>
      <c r="W254" s="13" t="n">
        <f aca="false">S254</f>
        <v>2424</v>
      </c>
      <c r="X254" s="13" t="n">
        <f aca="false">T254</f>
        <v>7270</v>
      </c>
      <c r="Y254" s="13" t="n">
        <f aca="false">U254</f>
        <v>0</v>
      </c>
      <c r="Z254" s="12" t="n">
        <f aca="false">SUM(W254:Y254)</f>
        <v>9694</v>
      </c>
      <c r="AA254" s="13" t="n">
        <f aca="false">S254</f>
        <v>2424</v>
      </c>
      <c r="AB254" s="13" t="n">
        <f aca="false">T254</f>
        <v>7270</v>
      </c>
      <c r="AC254" s="13" t="n">
        <f aca="false">U254</f>
        <v>0</v>
      </c>
      <c r="AD254" s="12" t="n">
        <f aca="false">SUM(AA254:AC254)</f>
        <v>9694</v>
      </c>
      <c r="AE254" s="12" t="n">
        <f aca="false">V254+Z254+AD254</f>
        <v>29082</v>
      </c>
      <c r="AF254" s="15" t="s">
        <v>259</v>
      </c>
      <c r="AG254" s="23" t="s">
        <v>633</v>
      </c>
      <c r="AH254" s="23" t="s">
        <v>690</v>
      </c>
      <c r="AI254" s="23" t="s">
        <v>60</v>
      </c>
      <c r="AJ254" s="24" t="s">
        <v>61</v>
      </c>
      <c r="AK254" s="22" t="s">
        <v>62</v>
      </c>
      <c r="AL254" s="22" t="s">
        <v>61</v>
      </c>
      <c r="AM254" s="16" t="s">
        <v>63</v>
      </c>
      <c r="AN254" s="16" t="n">
        <v>46752</v>
      </c>
      <c r="AO254" s="17"/>
    </row>
    <row r="255" customFormat="false" ht="12.75" hidden="false" customHeight="false" outlineLevel="0" collapsed="false">
      <c r="A255" s="8" t="n">
        <v>27</v>
      </c>
      <c r="B255" s="8" t="s">
        <v>681</v>
      </c>
      <c r="C255" s="9" t="s">
        <v>682</v>
      </c>
      <c r="D255" s="8" t="s">
        <v>683</v>
      </c>
      <c r="E255" s="8" t="s">
        <v>681</v>
      </c>
      <c r="F255" s="8" t="s">
        <v>683</v>
      </c>
      <c r="G255" s="8" t="s">
        <v>50</v>
      </c>
      <c r="H255" s="8" t="s">
        <v>684</v>
      </c>
      <c r="I255" s="8" t="s">
        <v>758</v>
      </c>
      <c r="J255" s="8"/>
      <c r="K255" s="8" t="s">
        <v>686</v>
      </c>
      <c r="L255" s="8" t="s">
        <v>684</v>
      </c>
      <c r="M255" s="10" t="s">
        <v>759</v>
      </c>
      <c r="N255" s="8"/>
      <c r="O255" s="22" t="s">
        <v>760</v>
      </c>
      <c r="P255" s="8" t="s">
        <v>258</v>
      </c>
      <c r="Q255" s="8" t="s">
        <v>761</v>
      </c>
      <c r="R255" s="8" t="n">
        <v>36</v>
      </c>
      <c r="S255" s="11" t="n">
        <v>2577</v>
      </c>
      <c r="T255" s="11" t="n">
        <v>7731</v>
      </c>
      <c r="U255" s="11"/>
      <c r="V255" s="12" t="n">
        <f aca="false">SUM(S255:U255)</f>
        <v>10308</v>
      </c>
      <c r="W255" s="13" t="n">
        <f aca="false">S255</f>
        <v>2577</v>
      </c>
      <c r="X255" s="13" t="n">
        <f aca="false">T255</f>
        <v>7731</v>
      </c>
      <c r="Y255" s="13" t="n">
        <f aca="false">U255</f>
        <v>0</v>
      </c>
      <c r="Z255" s="12" t="n">
        <f aca="false">SUM(W255:Y255)</f>
        <v>10308</v>
      </c>
      <c r="AA255" s="13" t="n">
        <f aca="false">S255</f>
        <v>2577</v>
      </c>
      <c r="AB255" s="13" t="n">
        <f aca="false">T255</f>
        <v>7731</v>
      </c>
      <c r="AC255" s="13" t="n">
        <f aca="false">U255</f>
        <v>0</v>
      </c>
      <c r="AD255" s="12" t="n">
        <f aca="false">SUM(AA255:AC255)</f>
        <v>10308</v>
      </c>
      <c r="AE255" s="12" t="n">
        <f aca="false">V255+Z255+AD255</f>
        <v>30924</v>
      </c>
      <c r="AF255" s="15" t="s">
        <v>259</v>
      </c>
      <c r="AG255" s="23" t="s">
        <v>633</v>
      </c>
      <c r="AH255" s="23" t="s">
        <v>690</v>
      </c>
      <c r="AI255" s="23" t="s">
        <v>60</v>
      </c>
      <c r="AJ255" s="24" t="s">
        <v>61</v>
      </c>
      <c r="AK255" s="22" t="s">
        <v>62</v>
      </c>
      <c r="AL255" s="22" t="s">
        <v>61</v>
      </c>
      <c r="AM255" s="16" t="s">
        <v>63</v>
      </c>
      <c r="AN255" s="16" t="n">
        <v>46752</v>
      </c>
      <c r="AO255" s="17"/>
    </row>
    <row r="256" customFormat="false" ht="12.75" hidden="false" customHeight="false" outlineLevel="0" collapsed="false">
      <c r="A256" s="8" t="n">
        <v>28</v>
      </c>
      <c r="B256" s="8" t="s">
        <v>681</v>
      </c>
      <c r="C256" s="9" t="s">
        <v>682</v>
      </c>
      <c r="D256" s="8" t="s">
        <v>683</v>
      </c>
      <c r="E256" s="8" t="s">
        <v>681</v>
      </c>
      <c r="F256" s="8" t="s">
        <v>683</v>
      </c>
      <c r="G256" s="8" t="s">
        <v>50</v>
      </c>
      <c r="H256" s="8" t="s">
        <v>684</v>
      </c>
      <c r="I256" s="8"/>
      <c r="J256" s="8"/>
      <c r="K256" s="8" t="s">
        <v>686</v>
      </c>
      <c r="L256" s="8" t="s">
        <v>684</v>
      </c>
      <c r="M256" s="10" t="s">
        <v>762</v>
      </c>
      <c r="N256" s="8"/>
      <c r="O256" s="22" t="s">
        <v>763</v>
      </c>
      <c r="P256" s="8" t="s">
        <v>258</v>
      </c>
      <c r="Q256" s="8" t="s">
        <v>764</v>
      </c>
      <c r="R256" s="8" t="n">
        <v>36</v>
      </c>
      <c r="S256" s="11" t="n">
        <v>7665</v>
      </c>
      <c r="T256" s="11" t="n">
        <v>22995</v>
      </c>
      <c r="U256" s="11"/>
      <c r="V256" s="12" t="n">
        <f aca="false">SUM(S256:U256)</f>
        <v>30660</v>
      </c>
      <c r="W256" s="13" t="n">
        <f aca="false">S256</f>
        <v>7665</v>
      </c>
      <c r="X256" s="13" t="n">
        <f aca="false">T256</f>
        <v>22995</v>
      </c>
      <c r="Y256" s="13" t="n">
        <f aca="false">U256</f>
        <v>0</v>
      </c>
      <c r="Z256" s="12" t="n">
        <f aca="false">SUM(W256:Y256)</f>
        <v>30660</v>
      </c>
      <c r="AA256" s="13" t="n">
        <f aca="false">S256</f>
        <v>7665</v>
      </c>
      <c r="AB256" s="13" t="n">
        <f aca="false">T256</f>
        <v>22995</v>
      </c>
      <c r="AC256" s="13" t="n">
        <f aca="false">U256</f>
        <v>0</v>
      </c>
      <c r="AD256" s="12" t="n">
        <f aca="false">SUM(AA256:AC256)</f>
        <v>30660</v>
      </c>
      <c r="AE256" s="12" t="n">
        <f aca="false">V256+Z256+AD256</f>
        <v>91980</v>
      </c>
      <c r="AF256" s="15" t="s">
        <v>259</v>
      </c>
      <c r="AG256" s="23" t="s">
        <v>633</v>
      </c>
      <c r="AH256" s="23" t="s">
        <v>690</v>
      </c>
      <c r="AI256" s="23" t="s">
        <v>60</v>
      </c>
      <c r="AJ256" s="24" t="s">
        <v>61</v>
      </c>
      <c r="AK256" s="22" t="s">
        <v>62</v>
      </c>
      <c r="AL256" s="22" t="s">
        <v>61</v>
      </c>
      <c r="AM256" s="16" t="s">
        <v>63</v>
      </c>
      <c r="AN256" s="16" t="n">
        <v>46752</v>
      </c>
      <c r="AO256" s="17"/>
    </row>
    <row r="257" customFormat="false" ht="12.75" hidden="false" customHeight="false" outlineLevel="0" collapsed="false">
      <c r="A257" s="8" t="n">
        <v>29</v>
      </c>
      <c r="B257" s="8" t="s">
        <v>681</v>
      </c>
      <c r="C257" s="9" t="s">
        <v>682</v>
      </c>
      <c r="D257" s="8" t="s">
        <v>683</v>
      </c>
      <c r="E257" s="8" t="s">
        <v>681</v>
      </c>
      <c r="F257" s="8" t="s">
        <v>683</v>
      </c>
      <c r="G257" s="8" t="s">
        <v>50</v>
      </c>
      <c r="H257" s="8" t="s">
        <v>684</v>
      </c>
      <c r="I257" s="8" t="s">
        <v>697</v>
      </c>
      <c r="J257" s="8"/>
      <c r="K257" s="8" t="s">
        <v>686</v>
      </c>
      <c r="L257" s="8" t="s">
        <v>684</v>
      </c>
      <c r="M257" s="10" t="s">
        <v>765</v>
      </c>
      <c r="N257" s="8"/>
      <c r="O257" s="22" t="s">
        <v>766</v>
      </c>
      <c r="P257" s="8" t="s">
        <v>258</v>
      </c>
      <c r="Q257" s="8" t="s">
        <v>307</v>
      </c>
      <c r="R257" s="8" t="n">
        <v>36</v>
      </c>
      <c r="S257" s="11" t="n">
        <v>2780</v>
      </c>
      <c r="T257" s="11" t="n">
        <v>8342</v>
      </c>
      <c r="U257" s="11"/>
      <c r="V257" s="12" t="n">
        <f aca="false">SUM(S257:U257)</f>
        <v>11122</v>
      </c>
      <c r="W257" s="13" t="n">
        <f aca="false">S257</f>
        <v>2780</v>
      </c>
      <c r="X257" s="13" t="n">
        <f aca="false">T257</f>
        <v>8342</v>
      </c>
      <c r="Y257" s="13" t="n">
        <f aca="false">U257</f>
        <v>0</v>
      </c>
      <c r="Z257" s="12" t="n">
        <f aca="false">SUM(W257:Y257)</f>
        <v>11122</v>
      </c>
      <c r="AA257" s="13" t="n">
        <f aca="false">S257</f>
        <v>2780</v>
      </c>
      <c r="AB257" s="13" t="n">
        <f aca="false">T257</f>
        <v>8342</v>
      </c>
      <c r="AC257" s="13" t="n">
        <f aca="false">U257</f>
        <v>0</v>
      </c>
      <c r="AD257" s="12" t="n">
        <f aca="false">SUM(AA257:AC257)</f>
        <v>11122</v>
      </c>
      <c r="AE257" s="12" t="n">
        <f aca="false">V257+Z257+AD257</f>
        <v>33366</v>
      </c>
      <c r="AF257" s="15" t="s">
        <v>259</v>
      </c>
      <c r="AG257" s="23" t="s">
        <v>633</v>
      </c>
      <c r="AH257" s="23" t="s">
        <v>690</v>
      </c>
      <c r="AI257" s="23" t="s">
        <v>60</v>
      </c>
      <c r="AJ257" s="24" t="s">
        <v>61</v>
      </c>
      <c r="AK257" s="22" t="s">
        <v>62</v>
      </c>
      <c r="AL257" s="22" t="s">
        <v>61</v>
      </c>
      <c r="AM257" s="16" t="s">
        <v>63</v>
      </c>
      <c r="AN257" s="16" t="n">
        <v>46752</v>
      </c>
      <c r="AO257" s="17"/>
    </row>
    <row r="258" customFormat="false" ht="12.75" hidden="false" customHeight="false" outlineLevel="0" collapsed="false">
      <c r="A258" s="8" t="n">
        <v>30</v>
      </c>
      <c r="B258" s="8" t="s">
        <v>681</v>
      </c>
      <c r="C258" s="9" t="s">
        <v>682</v>
      </c>
      <c r="D258" s="8" t="s">
        <v>683</v>
      </c>
      <c r="E258" s="8" t="s">
        <v>681</v>
      </c>
      <c r="F258" s="8" t="s">
        <v>683</v>
      </c>
      <c r="G258" s="8" t="s">
        <v>50</v>
      </c>
      <c r="H258" s="8" t="s">
        <v>684</v>
      </c>
      <c r="I258" s="8" t="s">
        <v>767</v>
      </c>
      <c r="J258" s="8"/>
      <c r="K258" s="8" t="s">
        <v>686</v>
      </c>
      <c r="L258" s="8" t="s">
        <v>684</v>
      </c>
      <c r="M258" s="10" t="s">
        <v>768</v>
      </c>
      <c r="N258" s="8"/>
      <c r="O258" s="22" t="n">
        <v>73917024</v>
      </c>
      <c r="P258" s="8" t="s">
        <v>258</v>
      </c>
      <c r="Q258" s="8" t="s">
        <v>769</v>
      </c>
      <c r="R258" s="8" t="n">
        <v>36</v>
      </c>
      <c r="S258" s="11" t="n">
        <v>1863</v>
      </c>
      <c r="T258" s="11" t="n">
        <v>5588</v>
      </c>
      <c r="U258" s="11"/>
      <c r="V258" s="12" t="n">
        <f aca="false">SUM(S258:U258)</f>
        <v>7451</v>
      </c>
      <c r="W258" s="13" t="n">
        <f aca="false">S258</f>
        <v>1863</v>
      </c>
      <c r="X258" s="13" t="n">
        <f aca="false">T258</f>
        <v>5588</v>
      </c>
      <c r="Y258" s="13" t="n">
        <f aca="false">U258</f>
        <v>0</v>
      </c>
      <c r="Z258" s="12" t="n">
        <f aca="false">SUM(W258:Y258)</f>
        <v>7451</v>
      </c>
      <c r="AA258" s="13" t="n">
        <f aca="false">S258</f>
        <v>1863</v>
      </c>
      <c r="AB258" s="13" t="n">
        <f aca="false">T258</f>
        <v>5588</v>
      </c>
      <c r="AC258" s="13" t="n">
        <f aca="false">U258</f>
        <v>0</v>
      </c>
      <c r="AD258" s="12" t="n">
        <f aca="false">SUM(AA258:AC258)</f>
        <v>7451</v>
      </c>
      <c r="AE258" s="12" t="n">
        <f aca="false">V258+Z258+AD258</f>
        <v>22353</v>
      </c>
      <c r="AF258" s="15" t="s">
        <v>259</v>
      </c>
      <c r="AG258" s="23" t="s">
        <v>633</v>
      </c>
      <c r="AH258" s="23" t="s">
        <v>690</v>
      </c>
      <c r="AI258" s="23" t="s">
        <v>60</v>
      </c>
      <c r="AJ258" s="24" t="s">
        <v>61</v>
      </c>
      <c r="AK258" s="22" t="s">
        <v>62</v>
      </c>
      <c r="AL258" s="22" t="s">
        <v>61</v>
      </c>
      <c r="AM258" s="16" t="s">
        <v>63</v>
      </c>
      <c r="AN258" s="16" t="n">
        <v>46752</v>
      </c>
      <c r="AO258" s="17"/>
    </row>
    <row r="259" customFormat="false" ht="12.75" hidden="false" customHeight="false" outlineLevel="0" collapsed="false">
      <c r="A259" s="8" t="n">
        <v>31</v>
      </c>
      <c r="B259" s="8" t="s">
        <v>681</v>
      </c>
      <c r="C259" s="9" t="s">
        <v>682</v>
      </c>
      <c r="D259" s="8" t="s">
        <v>683</v>
      </c>
      <c r="E259" s="8" t="s">
        <v>681</v>
      </c>
      <c r="F259" s="8" t="s">
        <v>683</v>
      </c>
      <c r="G259" s="8" t="s">
        <v>50</v>
      </c>
      <c r="H259" s="8" t="s">
        <v>684</v>
      </c>
      <c r="I259" s="8" t="s">
        <v>770</v>
      </c>
      <c r="J259" s="8"/>
      <c r="K259" s="8" t="s">
        <v>686</v>
      </c>
      <c r="L259" s="8" t="s">
        <v>684</v>
      </c>
      <c r="M259" s="10" t="s">
        <v>771</v>
      </c>
      <c r="N259" s="8"/>
      <c r="O259" s="22" t="s">
        <v>772</v>
      </c>
      <c r="P259" s="8" t="s">
        <v>258</v>
      </c>
      <c r="Q259" s="8" t="s">
        <v>269</v>
      </c>
      <c r="R259" s="8" t="n">
        <v>36</v>
      </c>
      <c r="S259" s="11" t="n">
        <v>136</v>
      </c>
      <c r="T259" s="11" t="n">
        <v>408</v>
      </c>
      <c r="U259" s="11"/>
      <c r="V259" s="12" t="n">
        <f aca="false">SUM(S259:U259)</f>
        <v>544</v>
      </c>
      <c r="W259" s="13" t="n">
        <f aca="false">S259</f>
        <v>136</v>
      </c>
      <c r="X259" s="13" t="n">
        <f aca="false">T259</f>
        <v>408</v>
      </c>
      <c r="Y259" s="13" t="n">
        <f aca="false">U259</f>
        <v>0</v>
      </c>
      <c r="Z259" s="12" t="n">
        <f aca="false">SUM(W259:Y259)</f>
        <v>544</v>
      </c>
      <c r="AA259" s="13" t="n">
        <f aca="false">S259</f>
        <v>136</v>
      </c>
      <c r="AB259" s="13" t="n">
        <f aca="false">T259</f>
        <v>408</v>
      </c>
      <c r="AC259" s="13" t="n">
        <f aca="false">U259</f>
        <v>0</v>
      </c>
      <c r="AD259" s="12" t="n">
        <f aca="false">SUM(AA259:AC259)</f>
        <v>544</v>
      </c>
      <c r="AE259" s="12" t="n">
        <f aca="false">V259+Z259+AD259</f>
        <v>1632</v>
      </c>
      <c r="AF259" s="15" t="s">
        <v>259</v>
      </c>
      <c r="AG259" s="23" t="s">
        <v>633</v>
      </c>
      <c r="AH259" s="23" t="s">
        <v>690</v>
      </c>
      <c r="AI259" s="23" t="s">
        <v>60</v>
      </c>
      <c r="AJ259" s="24" t="s">
        <v>61</v>
      </c>
      <c r="AK259" s="22" t="s">
        <v>62</v>
      </c>
      <c r="AL259" s="22" t="s">
        <v>61</v>
      </c>
      <c r="AM259" s="16" t="s">
        <v>63</v>
      </c>
      <c r="AN259" s="16" t="n">
        <v>46752</v>
      </c>
      <c r="AO259" s="17"/>
    </row>
    <row r="260" customFormat="false" ht="12.75" hidden="false" customHeight="false" outlineLevel="0" collapsed="false">
      <c r="A260" s="8" t="n">
        <v>32</v>
      </c>
      <c r="B260" s="8" t="s">
        <v>681</v>
      </c>
      <c r="C260" s="9" t="s">
        <v>682</v>
      </c>
      <c r="D260" s="8" t="s">
        <v>683</v>
      </c>
      <c r="E260" s="8" t="s">
        <v>681</v>
      </c>
      <c r="F260" s="8" t="s">
        <v>683</v>
      </c>
      <c r="G260" s="8" t="s">
        <v>50</v>
      </c>
      <c r="H260" s="8" t="s">
        <v>684</v>
      </c>
      <c r="I260" s="8" t="s">
        <v>773</v>
      </c>
      <c r="J260" s="8" t="s">
        <v>774</v>
      </c>
      <c r="K260" s="8" t="s">
        <v>686</v>
      </c>
      <c r="L260" s="8" t="s">
        <v>684</v>
      </c>
      <c r="M260" s="10" t="s">
        <v>775</v>
      </c>
      <c r="N260" s="8"/>
      <c r="O260" s="22" t="s">
        <v>776</v>
      </c>
      <c r="P260" s="8" t="s">
        <v>258</v>
      </c>
      <c r="Q260" s="8" t="s">
        <v>269</v>
      </c>
      <c r="R260" s="8" t="n">
        <v>36</v>
      </c>
      <c r="S260" s="11" t="n">
        <v>279</v>
      </c>
      <c r="T260" s="11" t="n">
        <v>838</v>
      </c>
      <c r="U260" s="11"/>
      <c r="V260" s="12" t="n">
        <f aca="false">SUM(S260:U260)</f>
        <v>1117</v>
      </c>
      <c r="W260" s="13" t="n">
        <f aca="false">S260</f>
        <v>279</v>
      </c>
      <c r="X260" s="13" t="n">
        <f aca="false">T260</f>
        <v>838</v>
      </c>
      <c r="Y260" s="13" t="n">
        <f aca="false">U260</f>
        <v>0</v>
      </c>
      <c r="Z260" s="12" t="n">
        <f aca="false">SUM(W260:Y260)</f>
        <v>1117</v>
      </c>
      <c r="AA260" s="13" t="n">
        <f aca="false">S260</f>
        <v>279</v>
      </c>
      <c r="AB260" s="13" t="n">
        <f aca="false">T260</f>
        <v>838</v>
      </c>
      <c r="AC260" s="13" t="n">
        <f aca="false">U260</f>
        <v>0</v>
      </c>
      <c r="AD260" s="12" t="n">
        <f aca="false">SUM(AA260:AC260)</f>
        <v>1117</v>
      </c>
      <c r="AE260" s="12" t="n">
        <f aca="false">V260+Z260+AD260</f>
        <v>3351</v>
      </c>
      <c r="AF260" s="15" t="s">
        <v>259</v>
      </c>
      <c r="AG260" s="23" t="s">
        <v>633</v>
      </c>
      <c r="AH260" s="23" t="s">
        <v>690</v>
      </c>
      <c r="AI260" s="23" t="s">
        <v>60</v>
      </c>
      <c r="AJ260" s="24" t="s">
        <v>61</v>
      </c>
      <c r="AK260" s="22" t="s">
        <v>62</v>
      </c>
      <c r="AL260" s="22" t="s">
        <v>61</v>
      </c>
      <c r="AM260" s="16" t="s">
        <v>63</v>
      </c>
      <c r="AN260" s="16" t="n">
        <v>46752</v>
      </c>
      <c r="AO260" s="17"/>
    </row>
    <row r="261" customFormat="false" ht="12.75" hidden="false" customHeight="false" outlineLevel="0" collapsed="false">
      <c r="A261" s="8" t="n">
        <v>33</v>
      </c>
      <c r="B261" s="8" t="s">
        <v>681</v>
      </c>
      <c r="C261" s="9" t="s">
        <v>682</v>
      </c>
      <c r="D261" s="8" t="s">
        <v>683</v>
      </c>
      <c r="E261" s="8" t="s">
        <v>681</v>
      </c>
      <c r="F261" s="8" t="s">
        <v>683</v>
      </c>
      <c r="G261" s="8" t="s">
        <v>50</v>
      </c>
      <c r="H261" s="8" t="s">
        <v>684</v>
      </c>
      <c r="I261" s="8" t="s">
        <v>697</v>
      </c>
      <c r="J261" s="8"/>
      <c r="K261" s="8" t="s">
        <v>686</v>
      </c>
      <c r="L261" s="8" t="s">
        <v>684</v>
      </c>
      <c r="M261" s="10" t="s">
        <v>777</v>
      </c>
      <c r="N261" s="8"/>
      <c r="O261" s="22" t="n">
        <v>96619586</v>
      </c>
      <c r="P261" s="8" t="s">
        <v>258</v>
      </c>
      <c r="Q261" s="8" t="s">
        <v>263</v>
      </c>
      <c r="R261" s="8" t="n">
        <v>36</v>
      </c>
      <c r="S261" s="11" t="n">
        <v>724</v>
      </c>
      <c r="T261" s="11" t="n">
        <v>2170</v>
      </c>
      <c r="U261" s="11"/>
      <c r="V261" s="12" t="n">
        <f aca="false">SUM(S261:U261)</f>
        <v>2894</v>
      </c>
      <c r="W261" s="13" t="n">
        <f aca="false">S261</f>
        <v>724</v>
      </c>
      <c r="X261" s="13" t="n">
        <f aca="false">T261</f>
        <v>2170</v>
      </c>
      <c r="Y261" s="13" t="n">
        <f aca="false">U261</f>
        <v>0</v>
      </c>
      <c r="Z261" s="12" t="n">
        <f aca="false">SUM(W261:Y261)</f>
        <v>2894</v>
      </c>
      <c r="AA261" s="13" t="n">
        <f aca="false">S261</f>
        <v>724</v>
      </c>
      <c r="AB261" s="13" t="n">
        <f aca="false">T261</f>
        <v>2170</v>
      </c>
      <c r="AC261" s="13" t="n">
        <f aca="false">U261</f>
        <v>0</v>
      </c>
      <c r="AD261" s="12" t="n">
        <f aca="false">SUM(AA261:AC261)</f>
        <v>2894</v>
      </c>
      <c r="AE261" s="12" t="n">
        <f aca="false">V261+Z261+AD261</f>
        <v>8682</v>
      </c>
      <c r="AF261" s="15" t="s">
        <v>259</v>
      </c>
      <c r="AG261" s="23" t="s">
        <v>633</v>
      </c>
      <c r="AH261" s="23" t="s">
        <v>690</v>
      </c>
      <c r="AI261" s="23" t="s">
        <v>60</v>
      </c>
      <c r="AJ261" s="24" t="s">
        <v>61</v>
      </c>
      <c r="AK261" s="22" t="s">
        <v>62</v>
      </c>
      <c r="AL261" s="22" t="s">
        <v>61</v>
      </c>
      <c r="AM261" s="16" t="s">
        <v>63</v>
      </c>
      <c r="AN261" s="16" t="n">
        <v>46752</v>
      </c>
      <c r="AO261" s="17"/>
    </row>
    <row r="262" customFormat="false" ht="12.75" hidden="false" customHeight="false" outlineLevel="0" collapsed="false">
      <c r="A262" s="8" t="n">
        <v>34</v>
      </c>
      <c r="B262" s="8" t="s">
        <v>681</v>
      </c>
      <c r="C262" s="9" t="s">
        <v>682</v>
      </c>
      <c r="D262" s="8" t="s">
        <v>683</v>
      </c>
      <c r="E262" s="8" t="s">
        <v>681</v>
      </c>
      <c r="F262" s="8" t="s">
        <v>683</v>
      </c>
      <c r="G262" s="8" t="s">
        <v>50</v>
      </c>
      <c r="H262" s="8" t="s">
        <v>684</v>
      </c>
      <c r="I262" s="8" t="s">
        <v>778</v>
      </c>
      <c r="J262" s="8"/>
      <c r="K262" s="8" t="s">
        <v>686</v>
      </c>
      <c r="L262" s="8" t="s">
        <v>684</v>
      </c>
      <c r="M262" s="10" t="s">
        <v>779</v>
      </c>
      <c r="N262" s="8"/>
      <c r="O262" s="22" t="n">
        <v>67467600</v>
      </c>
      <c r="P262" s="8" t="s">
        <v>258</v>
      </c>
      <c r="Q262" s="8" t="s">
        <v>780</v>
      </c>
      <c r="R262" s="8" t="n">
        <v>36</v>
      </c>
      <c r="S262" s="11" t="n">
        <v>307</v>
      </c>
      <c r="T262" s="11" t="n">
        <v>923</v>
      </c>
      <c r="U262" s="11"/>
      <c r="V262" s="12" t="n">
        <f aca="false">SUM(S262:U262)</f>
        <v>1230</v>
      </c>
      <c r="W262" s="13" t="n">
        <f aca="false">S262</f>
        <v>307</v>
      </c>
      <c r="X262" s="13" t="n">
        <f aca="false">T262</f>
        <v>923</v>
      </c>
      <c r="Y262" s="13" t="n">
        <f aca="false">U262</f>
        <v>0</v>
      </c>
      <c r="Z262" s="12" t="n">
        <f aca="false">SUM(W262:Y262)</f>
        <v>1230</v>
      </c>
      <c r="AA262" s="13" t="n">
        <f aca="false">S262</f>
        <v>307</v>
      </c>
      <c r="AB262" s="13" t="n">
        <f aca="false">T262</f>
        <v>923</v>
      </c>
      <c r="AC262" s="13" t="n">
        <f aca="false">U262</f>
        <v>0</v>
      </c>
      <c r="AD262" s="12" t="n">
        <f aca="false">SUM(AA262:AC262)</f>
        <v>1230</v>
      </c>
      <c r="AE262" s="12" t="n">
        <f aca="false">V262+Z262+AD262</f>
        <v>3690</v>
      </c>
      <c r="AF262" s="15" t="s">
        <v>259</v>
      </c>
      <c r="AG262" s="23" t="s">
        <v>633</v>
      </c>
      <c r="AH262" s="23" t="s">
        <v>690</v>
      </c>
      <c r="AI262" s="23" t="s">
        <v>60</v>
      </c>
      <c r="AJ262" s="24" t="s">
        <v>61</v>
      </c>
      <c r="AK262" s="22" t="s">
        <v>62</v>
      </c>
      <c r="AL262" s="22" t="s">
        <v>61</v>
      </c>
      <c r="AM262" s="16" t="s">
        <v>63</v>
      </c>
      <c r="AN262" s="16" t="n">
        <v>46752</v>
      </c>
      <c r="AO262" s="17"/>
    </row>
    <row r="263" customFormat="false" ht="12.75" hidden="false" customHeight="false" outlineLevel="0" collapsed="false">
      <c r="A263" s="8" t="n">
        <v>35</v>
      </c>
      <c r="B263" s="8" t="s">
        <v>681</v>
      </c>
      <c r="C263" s="9" t="s">
        <v>682</v>
      </c>
      <c r="D263" s="8" t="s">
        <v>683</v>
      </c>
      <c r="E263" s="8" t="s">
        <v>681</v>
      </c>
      <c r="F263" s="8" t="s">
        <v>683</v>
      </c>
      <c r="G263" s="8" t="s">
        <v>50</v>
      </c>
      <c r="H263" s="8" t="s">
        <v>684</v>
      </c>
      <c r="I263" s="8"/>
      <c r="J263" s="8"/>
      <c r="K263" s="8" t="s">
        <v>686</v>
      </c>
      <c r="L263" s="8" t="s">
        <v>684</v>
      </c>
      <c r="M263" s="10" t="s">
        <v>781</v>
      </c>
      <c r="N263" s="8"/>
      <c r="O263" s="22" t="n">
        <v>67466876</v>
      </c>
      <c r="P263" s="8" t="s">
        <v>258</v>
      </c>
      <c r="Q263" s="8" t="s">
        <v>266</v>
      </c>
      <c r="R263" s="8" t="n">
        <v>36</v>
      </c>
      <c r="S263" s="11" t="n">
        <v>1373</v>
      </c>
      <c r="T263" s="11" t="n">
        <v>4119</v>
      </c>
      <c r="U263" s="11"/>
      <c r="V263" s="12" t="n">
        <f aca="false">SUM(S263:U263)</f>
        <v>5492</v>
      </c>
      <c r="W263" s="13" t="n">
        <f aca="false">S263</f>
        <v>1373</v>
      </c>
      <c r="X263" s="13" t="n">
        <f aca="false">T263</f>
        <v>4119</v>
      </c>
      <c r="Y263" s="13" t="n">
        <f aca="false">U263</f>
        <v>0</v>
      </c>
      <c r="Z263" s="12" t="n">
        <f aca="false">SUM(W263:Y263)</f>
        <v>5492</v>
      </c>
      <c r="AA263" s="13" t="n">
        <f aca="false">S263</f>
        <v>1373</v>
      </c>
      <c r="AB263" s="13" t="n">
        <f aca="false">T263</f>
        <v>4119</v>
      </c>
      <c r="AC263" s="13" t="n">
        <f aca="false">U263</f>
        <v>0</v>
      </c>
      <c r="AD263" s="12" t="n">
        <f aca="false">SUM(AA263:AC263)</f>
        <v>5492</v>
      </c>
      <c r="AE263" s="12" t="n">
        <f aca="false">V263+Z263+AD263</f>
        <v>16476</v>
      </c>
      <c r="AF263" s="15" t="s">
        <v>259</v>
      </c>
      <c r="AG263" s="23" t="s">
        <v>633</v>
      </c>
      <c r="AH263" s="23" t="s">
        <v>690</v>
      </c>
      <c r="AI263" s="23" t="s">
        <v>60</v>
      </c>
      <c r="AJ263" s="24" t="s">
        <v>61</v>
      </c>
      <c r="AK263" s="22" t="s">
        <v>62</v>
      </c>
      <c r="AL263" s="22" t="s">
        <v>61</v>
      </c>
      <c r="AM263" s="16" t="s">
        <v>63</v>
      </c>
      <c r="AN263" s="16" t="n">
        <v>46752</v>
      </c>
      <c r="AO263" s="17"/>
    </row>
    <row r="264" customFormat="false" ht="12.75" hidden="false" customHeight="false" outlineLevel="0" collapsed="false">
      <c r="A264" s="8" t="n">
        <v>36</v>
      </c>
      <c r="B264" s="8" t="s">
        <v>681</v>
      </c>
      <c r="C264" s="9" t="s">
        <v>682</v>
      </c>
      <c r="D264" s="8" t="s">
        <v>683</v>
      </c>
      <c r="E264" s="8" t="s">
        <v>681</v>
      </c>
      <c r="F264" s="8" t="s">
        <v>683</v>
      </c>
      <c r="G264" s="8" t="s">
        <v>50</v>
      </c>
      <c r="H264" s="8" t="s">
        <v>684</v>
      </c>
      <c r="I264" s="8" t="s">
        <v>770</v>
      </c>
      <c r="J264" s="8"/>
      <c r="K264" s="8" t="s">
        <v>686</v>
      </c>
      <c r="L264" s="8" t="s">
        <v>684</v>
      </c>
      <c r="M264" s="10" t="s">
        <v>782</v>
      </c>
      <c r="N264" s="8"/>
      <c r="O264" s="22" t="n">
        <v>98749683</v>
      </c>
      <c r="P264" s="8" t="s">
        <v>258</v>
      </c>
      <c r="Q264" s="8" t="s">
        <v>783</v>
      </c>
      <c r="R264" s="8" t="n">
        <v>36</v>
      </c>
      <c r="S264" s="11" t="n">
        <v>6116</v>
      </c>
      <c r="T264" s="11" t="n">
        <v>18348</v>
      </c>
      <c r="U264" s="11"/>
      <c r="V264" s="12" t="n">
        <f aca="false">SUM(S264:U264)</f>
        <v>24464</v>
      </c>
      <c r="W264" s="13" t="n">
        <f aca="false">S264</f>
        <v>6116</v>
      </c>
      <c r="X264" s="13" t="n">
        <f aca="false">T264</f>
        <v>18348</v>
      </c>
      <c r="Y264" s="13" t="n">
        <f aca="false">U264</f>
        <v>0</v>
      </c>
      <c r="Z264" s="12" t="n">
        <f aca="false">SUM(W264:Y264)</f>
        <v>24464</v>
      </c>
      <c r="AA264" s="13" t="n">
        <f aca="false">S264</f>
        <v>6116</v>
      </c>
      <c r="AB264" s="13" t="n">
        <f aca="false">T264</f>
        <v>18348</v>
      </c>
      <c r="AC264" s="13" t="n">
        <f aca="false">U264</f>
        <v>0</v>
      </c>
      <c r="AD264" s="12" t="n">
        <f aca="false">SUM(AA264:AC264)</f>
        <v>24464</v>
      </c>
      <c r="AE264" s="12" t="n">
        <f aca="false">V264+Z264+AD264</f>
        <v>73392</v>
      </c>
      <c r="AF264" s="15" t="s">
        <v>259</v>
      </c>
      <c r="AG264" s="23" t="s">
        <v>633</v>
      </c>
      <c r="AH264" s="23" t="s">
        <v>690</v>
      </c>
      <c r="AI264" s="23" t="s">
        <v>60</v>
      </c>
      <c r="AJ264" s="24" t="s">
        <v>61</v>
      </c>
      <c r="AK264" s="22" t="s">
        <v>62</v>
      </c>
      <c r="AL264" s="22" t="s">
        <v>61</v>
      </c>
      <c r="AM264" s="16" t="s">
        <v>63</v>
      </c>
      <c r="AN264" s="16" t="n">
        <v>46752</v>
      </c>
      <c r="AO264" s="17"/>
    </row>
    <row r="265" customFormat="false" ht="12.75" hidden="false" customHeight="false" outlineLevel="0" collapsed="false">
      <c r="A265" s="8" t="n">
        <v>37</v>
      </c>
      <c r="B265" s="8" t="s">
        <v>681</v>
      </c>
      <c r="C265" s="9" t="s">
        <v>682</v>
      </c>
      <c r="D265" s="8" t="s">
        <v>683</v>
      </c>
      <c r="E265" s="8" t="s">
        <v>681</v>
      </c>
      <c r="F265" s="8" t="s">
        <v>683</v>
      </c>
      <c r="G265" s="8" t="s">
        <v>50</v>
      </c>
      <c r="H265" s="8" t="s">
        <v>684</v>
      </c>
      <c r="I265" s="8" t="s">
        <v>730</v>
      </c>
      <c r="J265" s="8"/>
      <c r="K265" s="8" t="s">
        <v>686</v>
      </c>
      <c r="L265" s="8" t="s">
        <v>684</v>
      </c>
      <c r="M265" s="10" t="s">
        <v>784</v>
      </c>
      <c r="N265" s="8"/>
      <c r="O265" s="22" t="s">
        <v>785</v>
      </c>
      <c r="P265" s="8" t="s">
        <v>258</v>
      </c>
      <c r="Q265" s="8" t="s">
        <v>304</v>
      </c>
      <c r="R265" s="8" t="n">
        <v>36</v>
      </c>
      <c r="S265" s="11" t="n">
        <v>1257</v>
      </c>
      <c r="T265" s="11" t="n">
        <v>3771</v>
      </c>
      <c r="U265" s="11"/>
      <c r="V265" s="12" t="n">
        <f aca="false">SUM(S265:U265)</f>
        <v>5028</v>
      </c>
      <c r="W265" s="13" t="n">
        <f aca="false">S265</f>
        <v>1257</v>
      </c>
      <c r="X265" s="13" t="n">
        <f aca="false">T265</f>
        <v>3771</v>
      </c>
      <c r="Y265" s="13" t="n">
        <f aca="false">U265</f>
        <v>0</v>
      </c>
      <c r="Z265" s="12" t="n">
        <f aca="false">SUM(W265:Y265)</f>
        <v>5028</v>
      </c>
      <c r="AA265" s="13" t="n">
        <f aca="false">S265</f>
        <v>1257</v>
      </c>
      <c r="AB265" s="13" t="n">
        <f aca="false">T265</f>
        <v>3771</v>
      </c>
      <c r="AC265" s="13" t="n">
        <f aca="false">U265</f>
        <v>0</v>
      </c>
      <c r="AD265" s="12" t="n">
        <f aca="false">SUM(AA265:AC265)</f>
        <v>5028</v>
      </c>
      <c r="AE265" s="12" t="n">
        <f aca="false">V265+Z265+AD265</f>
        <v>15084</v>
      </c>
      <c r="AF265" s="15" t="s">
        <v>259</v>
      </c>
      <c r="AG265" s="23" t="s">
        <v>633</v>
      </c>
      <c r="AH265" s="23" t="s">
        <v>690</v>
      </c>
      <c r="AI265" s="23" t="s">
        <v>60</v>
      </c>
      <c r="AJ265" s="24" t="s">
        <v>61</v>
      </c>
      <c r="AK265" s="22" t="s">
        <v>62</v>
      </c>
      <c r="AL265" s="22" t="s">
        <v>61</v>
      </c>
      <c r="AM265" s="16" t="s">
        <v>63</v>
      </c>
      <c r="AN265" s="16" t="n">
        <v>46752</v>
      </c>
      <c r="AO265" s="17"/>
    </row>
    <row r="266" customFormat="false" ht="12.75" hidden="false" customHeight="false" outlineLevel="0" collapsed="false">
      <c r="A266" s="8" t="n">
        <v>38</v>
      </c>
      <c r="B266" s="8" t="s">
        <v>681</v>
      </c>
      <c r="C266" s="9" t="s">
        <v>682</v>
      </c>
      <c r="D266" s="8" t="s">
        <v>683</v>
      </c>
      <c r="E266" s="8" t="s">
        <v>681</v>
      </c>
      <c r="F266" s="8" t="s">
        <v>683</v>
      </c>
      <c r="G266" s="8" t="s">
        <v>50</v>
      </c>
      <c r="H266" s="8" t="s">
        <v>684</v>
      </c>
      <c r="I266" s="8"/>
      <c r="J266" s="8" t="s">
        <v>786</v>
      </c>
      <c r="K266" s="8" t="s">
        <v>686</v>
      </c>
      <c r="L266" s="8" t="s">
        <v>684</v>
      </c>
      <c r="M266" s="10" t="s">
        <v>787</v>
      </c>
      <c r="N266" s="8"/>
      <c r="O266" s="22" t="s">
        <v>788</v>
      </c>
      <c r="P266" s="8" t="s">
        <v>258</v>
      </c>
      <c r="Q266" s="8" t="s">
        <v>269</v>
      </c>
      <c r="R266" s="8" t="n">
        <v>36</v>
      </c>
      <c r="S266" s="11" t="n">
        <v>470</v>
      </c>
      <c r="T266" s="11" t="n">
        <v>1409</v>
      </c>
      <c r="U266" s="11"/>
      <c r="V266" s="12" t="n">
        <f aca="false">SUM(S266:U266)</f>
        <v>1879</v>
      </c>
      <c r="W266" s="13" t="n">
        <f aca="false">S266</f>
        <v>470</v>
      </c>
      <c r="X266" s="13" t="n">
        <f aca="false">T266</f>
        <v>1409</v>
      </c>
      <c r="Y266" s="13" t="n">
        <f aca="false">U266</f>
        <v>0</v>
      </c>
      <c r="Z266" s="12" t="n">
        <f aca="false">SUM(W266:Y266)</f>
        <v>1879</v>
      </c>
      <c r="AA266" s="13" t="n">
        <f aca="false">S266</f>
        <v>470</v>
      </c>
      <c r="AB266" s="13" t="n">
        <f aca="false">T266</f>
        <v>1409</v>
      </c>
      <c r="AC266" s="13" t="n">
        <f aca="false">U266</f>
        <v>0</v>
      </c>
      <c r="AD266" s="12" t="n">
        <f aca="false">SUM(AA266:AC266)</f>
        <v>1879</v>
      </c>
      <c r="AE266" s="12" t="n">
        <f aca="false">V266+Z266+AD266</f>
        <v>5637</v>
      </c>
      <c r="AF266" s="15" t="s">
        <v>259</v>
      </c>
      <c r="AG266" s="23" t="s">
        <v>633</v>
      </c>
      <c r="AH266" s="23" t="s">
        <v>690</v>
      </c>
      <c r="AI266" s="23" t="s">
        <v>60</v>
      </c>
      <c r="AJ266" s="24" t="s">
        <v>61</v>
      </c>
      <c r="AK266" s="22" t="s">
        <v>62</v>
      </c>
      <c r="AL266" s="22" t="s">
        <v>61</v>
      </c>
      <c r="AM266" s="16" t="s">
        <v>63</v>
      </c>
      <c r="AN266" s="16" t="n">
        <v>46752</v>
      </c>
      <c r="AO266" s="17"/>
    </row>
    <row r="267" customFormat="false" ht="12.75" hidden="false" customHeight="false" outlineLevel="0" collapsed="false">
      <c r="A267" s="8" t="n">
        <v>39</v>
      </c>
      <c r="B267" s="8" t="s">
        <v>681</v>
      </c>
      <c r="C267" s="9" t="s">
        <v>682</v>
      </c>
      <c r="D267" s="8" t="s">
        <v>683</v>
      </c>
      <c r="E267" s="8" t="s">
        <v>681</v>
      </c>
      <c r="F267" s="8" t="s">
        <v>683</v>
      </c>
      <c r="G267" s="8" t="s">
        <v>50</v>
      </c>
      <c r="H267" s="8" t="s">
        <v>684</v>
      </c>
      <c r="I267" s="8" t="s">
        <v>789</v>
      </c>
      <c r="J267" s="8"/>
      <c r="K267" s="8" t="s">
        <v>686</v>
      </c>
      <c r="L267" s="8" t="s">
        <v>684</v>
      </c>
      <c r="M267" s="10" t="s">
        <v>790</v>
      </c>
      <c r="N267" s="8"/>
      <c r="O267" s="22" t="n">
        <v>73920118</v>
      </c>
      <c r="P267" s="8" t="s">
        <v>258</v>
      </c>
      <c r="Q267" s="8" t="s">
        <v>304</v>
      </c>
      <c r="R267" s="8" t="n">
        <v>36</v>
      </c>
      <c r="S267" s="11" t="n">
        <v>4289</v>
      </c>
      <c r="T267" s="11" t="n">
        <v>12869</v>
      </c>
      <c r="U267" s="11"/>
      <c r="V267" s="12" t="n">
        <f aca="false">SUM(S267:U267)</f>
        <v>17158</v>
      </c>
      <c r="W267" s="13" t="n">
        <f aca="false">S267</f>
        <v>4289</v>
      </c>
      <c r="X267" s="13" t="n">
        <f aca="false">T267</f>
        <v>12869</v>
      </c>
      <c r="Y267" s="13" t="n">
        <f aca="false">U267</f>
        <v>0</v>
      </c>
      <c r="Z267" s="12" t="n">
        <f aca="false">SUM(W267:Y267)</f>
        <v>17158</v>
      </c>
      <c r="AA267" s="13" t="n">
        <f aca="false">S267</f>
        <v>4289</v>
      </c>
      <c r="AB267" s="13" t="n">
        <f aca="false">T267</f>
        <v>12869</v>
      </c>
      <c r="AC267" s="13" t="n">
        <f aca="false">U267</f>
        <v>0</v>
      </c>
      <c r="AD267" s="12" t="n">
        <f aca="false">SUM(AA267:AC267)</f>
        <v>17158</v>
      </c>
      <c r="AE267" s="12" t="n">
        <f aca="false">V267+Z267+AD267</f>
        <v>51474</v>
      </c>
      <c r="AF267" s="15" t="s">
        <v>259</v>
      </c>
      <c r="AG267" s="23" t="s">
        <v>633</v>
      </c>
      <c r="AH267" s="23" t="s">
        <v>690</v>
      </c>
      <c r="AI267" s="23" t="s">
        <v>60</v>
      </c>
      <c r="AJ267" s="24" t="s">
        <v>61</v>
      </c>
      <c r="AK267" s="22" t="s">
        <v>62</v>
      </c>
      <c r="AL267" s="22" t="s">
        <v>61</v>
      </c>
      <c r="AM267" s="16" t="s">
        <v>63</v>
      </c>
      <c r="AN267" s="16" t="n">
        <v>46752</v>
      </c>
      <c r="AO267" s="17"/>
    </row>
    <row r="268" customFormat="false" ht="12.75" hidden="false" customHeight="false" outlineLevel="0" collapsed="false">
      <c r="A268" s="8" t="n">
        <v>40</v>
      </c>
      <c r="B268" s="8" t="s">
        <v>681</v>
      </c>
      <c r="C268" s="9" t="s">
        <v>682</v>
      </c>
      <c r="D268" s="8" t="s">
        <v>683</v>
      </c>
      <c r="E268" s="8" t="s">
        <v>681</v>
      </c>
      <c r="F268" s="8" t="s">
        <v>683</v>
      </c>
      <c r="G268" s="8" t="s">
        <v>50</v>
      </c>
      <c r="H268" s="8" t="s">
        <v>684</v>
      </c>
      <c r="I268" s="8" t="s">
        <v>791</v>
      </c>
      <c r="J268" s="8" t="s">
        <v>792</v>
      </c>
      <c r="K268" s="8" t="s">
        <v>686</v>
      </c>
      <c r="L268" s="8" t="s">
        <v>684</v>
      </c>
      <c r="M268" s="10" t="s">
        <v>793</v>
      </c>
      <c r="N268" s="8"/>
      <c r="O268" s="22" t="n">
        <v>73922359</v>
      </c>
      <c r="P268" s="8" t="s">
        <v>258</v>
      </c>
      <c r="Q268" s="8" t="s">
        <v>269</v>
      </c>
      <c r="R268" s="8" t="n">
        <v>36</v>
      </c>
      <c r="S268" s="11" t="n">
        <v>399</v>
      </c>
      <c r="T268" s="11" t="n">
        <v>1199</v>
      </c>
      <c r="U268" s="11"/>
      <c r="V268" s="12" t="n">
        <f aca="false">SUM(S268:U268)</f>
        <v>1598</v>
      </c>
      <c r="W268" s="13" t="n">
        <f aca="false">S268</f>
        <v>399</v>
      </c>
      <c r="X268" s="13" t="n">
        <f aca="false">T268</f>
        <v>1199</v>
      </c>
      <c r="Y268" s="13" t="n">
        <f aca="false">U268</f>
        <v>0</v>
      </c>
      <c r="Z268" s="12" t="n">
        <f aca="false">SUM(W268:Y268)</f>
        <v>1598</v>
      </c>
      <c r="AA268" s="13" t="n">
        <f aca="false">S268</f>
        <v>399</v>
      </c>
      <c r="AB268" s="13" t="n">
        <f aca="false">T268</f>
        <v>1199</v>
      </c>
      <c r="AC268" s="13" t="n">
        <f aca="false">U268</f>
        <v>0</v>
      </c>
      <c r="AD268" s="12" t="n">
        <f aca="false">SUM(AA268:AC268)</f>
        <v>1598</v>
      </c>
      <c r="AE268" s="12" t="n">
        <f aca="false">V268+Z268+AD268</f>
        <v>4794</v>
      </c>
      <c r="AF268" s="15" t="s">
        <v>259</v>
      </c>
      <c r="AG268" s="23" t="s">
        <v>633</v>
      </c>
      <c r="AH268" s="23" t="s">
        <v>690</v>
      </c>
      <c r="AI268" s="23" t="s">
        <v>60</v>
      </c>
      <c r="AJ268" s="24" t="s">
        <v>61</v>
      </c>
      <c r="AK268" s="22" t="s">
        <v>62</v>
      </c>
      <c r="AL268" s="22" t="s">
        <v>61</v>
      </c>
      <c r="AM268" s="16" t="s">
        <v>63</v>
      </c>
      <c r="AN268" s="16" t="n">
        <v>46752</v>
      </c>
      <c r="AO268" s="17"/>
    </row>
    <row r="269" customFormat="false" ht="12.75" hidden="false" customHeight="false" outlineLevel="0" collapsed="false">
      <c r="A269" s="8" t="n">
        <v>41</v>
      </c>
      <c r="B269" s="8" t="s">
        <v>681</v>
      </c>
      <c r="C269" s="9" t="s">
        <v>682</v>
      </c>
      <c r="D269" s="8" t="s">
        <v>683</v>
      </c>
      <c r="E269" s="8" t="s">
        <v>681</v>
      </c>
      <c r="F269" s="8" t="s">
        <v>683</v>
      </c>
      <c r="G269" s="8" t="s">
        <v>50</v>
      </c>
      <c r="H269" s="8" t="s">
        <v>684</v>
      </c>
      <c r="I269" s="8" t="s">
        <v>791</v>
      </c>
      <c r="J269" s="8"/>
      <c r="K269" s="8" t="s">
        <v>686</v>
      </c>
      <c r="L269" s="8" t="s">
        <v>684</v>
      </c>
      <c r="M269" s="10" t="s">
        <v>794</v>
      </c>
      <c r="N269" s="8"/>
      <c r="O269" s="22" t="n">
        <v>96410251</v>
      </c>
      <c r="P269" s="8" t="s">
        <v>258</v>
      </c>
      <c r="Q269" s="8" t="s">
        <v>304</v>
      </c>
      <c r="R269" s="8" t="n">
        <v>36</v>
      </c>
      <c r="S269" s="11" t="n">
        <v>3767</v>
      </c>
      <c r="T269" s="11" t="n">
        <v>11302</v>
      </c>
      <c r="U269" s="11"/>
      <c r="V269" s="12" t="n">
        <f aca="false">SUM(S269:U269)</f>
        <v>15069</v>
      </c>
      <c r="W269" s="13" t="n">
        <f aca="false">S269</f>
        <v>3767</v>
      </c>
      <c r="X269" s="13" t="n">
        <f aca="false">T269</f>
        <v>11302</v>
      </c>
      <c r="Y269" s="13" t="n">
        <f aca="false">U269</f>
        <v>0</v>
      </c>
      <c r="Z269" s="12" t="n">
        <f aca="false">SUM(W269:Y269)</f>
        <v>15069</v>
      </c>
      <c r="AA269" s="13" t="n">
        <f aca="false">S269</f>
        <v>3767</v>
      </c>
      <c r="AB269" s="13" t="n">
        <f aca="false">T269</f>
        <v>11302</v>
      </c>
      <c r="AC269" s="13" t="n">
        <f aca="false">U269</f>
        <v>0</v>
      </c>
      <c r="AD269" s="12" t="n">
        <f aca="false">SUM(AA269:AC269)</f>
        <v>15069</v>
      </c>
      <c r="AE269" s="12" t="n">
        <f aca="false">V269+Z269+AD269</f>
        <v>45207</v>
      </c>
      <c r="AF269" s="15" t="s">
        <v>259</v>
      </c>
      <c r="AG269" s="23" t="s">
        <v>633</v>
      </c>
      <c r="AH269" s="23" t="s">
        <v>690</v>
      </c>
      <c r="AI269" s="23" t="s">
        <v>60</v>
      </c>
      <c r="AJ269" s="24" t="s">
        <v>61</v>
      </c>
      <c r="AK269" s="22" t="s">
        <v>62</v>
      </c>
      <c r="AL269" s="22" t="s">
        <v>61</v>
      </c>
      <c r="AM269" s="16" t="s">
        <v>63</v>
      </c>
      <c r="AN269" s="16" t="n">
        <v>46752</v>
      </c>
      <c r="AO269" s="17"/>
    </row>
    <row r="270" customFormat="false" ht="12.75" hidden="false" customHeight="false" outlineLevel="0" collapsed="false">
      <c r="A270" s="8" t="n">
        <v>42</v>
      </c>
      <c r="B270" s="8" t="s">
        <v>681</v>
      </c>
      <c r="C270" s="9" t="s">
        <v>682</v>
      </c>
      <c r="D270" s="8" t="s">
        <v>683</v>
      </c>
      <c r="E270" s="8" t="s">
        <v>681</v>
      </c>
      <c r="F270" s="8" t="s">
        <v>683</v>
      </c>
      <c r="G270" s="8" t="s">
        <v>50</v>
      </c>
      <c r="H270" s="8" t="s">
        <v>684</v>
      </c>
      <c r="I270" s="8" t="s">
        <v>730</v>
      </c>
      <c r="J270" s="8" t="s">
        <v>795</v>
      </c>
      <c r="K270" s="8" t="s">
        <v>686</v>
      </c>
      <c r="L270" s="8" t="s">
        <v>684</v>
      </c>
      <c r="M270" s="10" t="s">
        <v>796</v>
      </c>
      <c r="N270" s="8"/>
      <c r="O270" s="22" t="s">
        <v>797</v>
      </c>
      <c r="P270" s="8" t="s">
        <v>258</v>
      </c>
      <c r="Q270" s="8" t="s">
        <v>269</v>
      </c>
      <c r="R270" s="8" t="n">
        <v>36</v>
      </c>
      <c r="S270" s="11" t="n">
        <v>1049</v>
      </c>
      <c r="T270" s="11" t="n">
        <v>3145</v>
      </c>
      <c r="U270" s="11"/>
      <c r="V270" s="12" t="n">
        <f aca="false">SUM(S270:U270)</f>
        <v>4194</v>
      </c>
      <c r="W270" s="13" t="n">
        <f aca="false">S270</f>
        <v>1049</v>
      </c>
      <c r="X270" s="13" t="n">
        <f aca="false">T270</f>
        <v>3145</v>
      </c>
      <c r="Y270" s="13" t="n">
        <f aca="false">U270</f>
        <v>0</v>
      </c>
      <c r="Z270" s="12" t="n">
        <f aca="false">SUM(W270:Y270)</f>
        <v>4194</v>
      </c>
      <c r="AA270" s="13" t="n">
        <f aca="false">S270</f>
        <v>1049</v>
      </c>
      <c r="AB270" s="13" t="n">
        <f aca="false">T270</f>
        <v>3145</v>
      </c>
      <c r="AC270" s="13" t="n">
        <f aca="false">U270</f>
        <v>0</v>
      </c>
      <c r="AD270" s="12" t="n">
        <f aca="false">SUM(AA270:AC270)</f>
        <v>4194</v>
      </c>
      <c r="AE270" s="12" t="n">
        <f aca="false">V270+Z270+AD270</f>
        <v>12582</v>
      </c>
      <c r="AF270" s="15" t="s">
        <v>259</v>
      </c>
      <c r="AG270" s="23" t="s">
        <v>633</v>
      </c>
      <c r="AH270" s="23" t="s">
        <v>690</v>
      </c>
      <c r="AI270" s="23" t="s">
        <v>60</v>
      </c>
      <c r="AJ270" s="24" t="s">
        <v>61</v>
      </c>
      <c r="AK270" s="22" t="s">
        <v>62</v>
      </c>
      <c r="AL270" s="22" t="s">
        <v>61</v>
      </c>
      <c r="AM270" s="16" t="s">
        <v>63</v>
      </c>
      <c r="AN270" s="16" t="n">
        <v>46752</v>
      </c>
      <c r="AO270" s="17"/>
    </row>
    <row r="271" customFormat="false" ht="12.75" hidden="false" customHeight="false" outlineLevel="0" collapsed="false">
      <c r="A271" s="8" t="n">
        <v>43</v>
      </c>
      <c r="B271" s="8" t="s">
        <v>681</v>
      </c>
      <c r="C271" s="9" t="s">
        <v>682</v>
      </c>
      <c r="D271" s="8" t="s">
        <v>683</v>
      </c>
      <c r="E271" s="8" t="s">
        <v>681</v>
      </c>
      <c r="F271" s="8" t="s">
        <v>683</v>
      </c>
      <c r="G271" s="8" t="s">
        <v>50</v>
      </c>
      <c r="H271" s="8" t="s">
        <v>684</v>
      </c>
      <c r="I271" s="8" t="s">
        <v>798</v>
      </c>
      <c r="J271" s="8"/>
      <c r="K271" s="8" t="s">
        <v>686</v>
      </c>
      <c r="L271" s="8" t="s">
        <v>684</v>
      </c>
      <c r="M271" s="10" t="s">
        <v>799</v>
      </c>
      <c r="N271" s="8"/>
      <c r="O271" s="22" t="n">
        <v>91449742</v>
      </c>
      <c r="P271" s="8" t="s">
        <v>258</v>
      </c>
      <c r="Q271" s="8" t="s">
        <v>800</v>
      </c>
      <c r="R271" s="8" t="n">
        <v>36</v>
      </c>
      <c r="S271" s="11" t="n">
        <v>3790</v>
      </c>
      <c r="T271" s="11" t="n">
        <v>11371</v>
      </c>
      <c r="U271" s="11"/>
      <c r="V271" s="12" t="n">
        <f aca="false">SUM(S271:U271)</f>
        <v>15161</v>
      </c>
      <c r="W271" s="13" t="n">
        <f aca="false">S271</f>
        <v>3790</v>
      </c>
      <c r="X271" s="13" t="n">
        <f aca="false">T271</f>
        <v>11371</v>
      </c>
      <c r="Y271" s="13" t="n">
        <f aca="false">U271</f>
        <v>0</v>
      </c>
      <c r="Z271" s="12" t="n">
        <f aca="false">SUM(W271:Y271)</f>
        <v>15161</v>
      </c>
      <c r="AA271" s="13" t="n">
        <f aca="false">S271</f>
        <v>3790</v>
      </c>
      <c r="AB271" s="13" t="n">
        <f aca="false">T271</f>
        <v>11371</v>
      </c>
      <c r="AC271" s="13" t="n">
        <f aca="false">U271</f>
        <v>0</v>
      </c>
      <c r="AD271" s="12" t="n">
        <f aca="false">SUM(AA271:AC271)</f>
        <v>15161</v>
      </c>
      <c r="AE271" s="12" t="n">
        <f aca="false">V271+Z271+AD271</f>
        <v>45483</v>
      </c>
      <c r="AF271" s="15" t="s">
        <v>259</v>
      </c>
      <c r="AG271" s="23" t="s">
        <v>633</v>
      </c>
      <c r="AH271" s="23" t="s">
        <v>690</v>
      </c>
      <c r="AI271" s="23" t="s">
        <v>60</v>
      </c>
      <c r="AJ271" s="24" t="s">
        <v>61</v>
      </c>
      <c r="AK271" s="22" t="s">
        <v>62</v>
      </c>
      <c r="AL271" s="22" t="s">
        <v>61</v>
      </c>
      <c r="AM271" s="16" t="s">
        <v>63</v>
      </c>
      <c r="AN271" s="16" t="n">
        <v>46752</v>
      </c>
      <c r="AO271" s="17"/>
    </row>
    <row r="272" customFormat="false" ht="12.75" hidden="false" customHeight="false" outlineLevel="0" collapsed="false">
      <c r="A272" s="8" t="n">
        <v>44</v>
      </c>
      <c r="B272" s="8" t="s">
        <v>681</v>
      </c>
      <c r="C272" s="9" t="s">
        <v>682</v>
      </c>
      <c r="D272" s="8" t="s">
        <v>683</v>
      </c>
      <c r="E272" s="8" t="s">
        <v>681</v>
      </c>
      <c r="F272" s="8" t="s">
        <v>683</v>
      </c>
      <c r="G272" s="8" t="s">
        <v>50</v>
      </c>
      <c r="H272" s="8" t="s">
        <v>684</v>
      </c>
      <c r="I272" s="8" t="s">
        <v>770</v>
      </c>
      <c r="J272" s="8"/>
      <c r="K272" s="8" t="s">
        <v>686</v>
      </c>
      <c r="L272" s="8" t="s">
        <v>684</v>
      </c>
      <c r="M272" s="10" t="s">
        <v>801</v>
      </c>
      <c r="N272" s="8"/>
      <c r="O272" s="22" t="n">
        <v>83820220</v>
      </c>
      <c r="P272" s="8" t="s">
        <v>258</v>
      </c>
      <c r="Q272" s="8" t="s">
        <v>802</v>
      </c>
      <c r="R272" s="8" t="n">
        <v>36</v>
      </c>
      <c r="S272" s="11" t="n">
        <v>351</v>
      </c>
      <c r="T272" s="11" t="n">
        <v>1052</v>
      </c>
      <c r="U272" s="11"/>
      <c r="V272" s="12" t="n">
        <f aca="false">SUM(S272:U272)</f>
        <v>1403</v>
      </c>
      <c r="W272" s="13" t="n">
        <f aca="false">S272</f>
        <v>351</v>
      </c>
      <c r="X272" s="13" t="n">
        <f aca="false">T272</f>
        <v>1052</v>
      </c>
      <c r="Y272" s="13" t="n">
        <f aca="false">U272</f>
        <v>0</v>
      </c>
      <c r="Z272" s="12" t="n">
        <f aca="false">SUM(W272:Y272)</f>
        <v>1403</v>
      </c>
      <c r="AA272" s="13" t="n">
        <f aca="false">S272</f>
        <v>351</v>
      </c>
      <c r="AB272" s="13" t="n">
        <f aca="false">T272</f>
        <v>1052</v>
      </c>
      <c r="AC272" s="13" t="n">
        <f aca="false">U272</f>
        <v>0</v>
      </c>
      <c r="AD272" s="12" t="n">
        <f aca="false">SUM(AA272:AC272)</f>
        <v>1403</v>
      </c>
      <c r="AE272" s="12" t="n">
        <f aca="false">V272+Z272+AD272</f>
        <v>4209</v>
      </c>
      <c r="AF272" s="15" t="s">
        <v>259</v>
      </c>
      <c r="AG272" s="23" t="s">
        <v>633</v>
      </c>
      <c r="AH272" s="23" t="s">
        <v>690</v>
      </c>
      <c r="AI272" s="23" t="s">
        <v>60</v>
      </c>
      <c r="AJ272" s="24" t="s">
        <v>61</v>
      </c>
      <c r="AK272" s="22" t="s">
        <v>62</v>
      </c>
      <c r="AL272" s="22" t="s">
        <v>61</v>
      </c>
      <c r="AM272" s="16" t="s">
        <v>63</v>
      </c>
      <c r="AN272" s="16" t="n">
        <v>46752</v>
      </c>
      <c r="AO272" s="17"/>
    </row>
    <row r="273" customFormat="false" ht="12.75" hidden="false" customHeight="false" outlineLevel="0" collapsed="false">
      <c r="A273" s="8" t="n">
        <v>45</v>
      </c>
      <c r="B273" s="8" t="s">
        <v>681</v>
      </c>
      <c r="C273" s="9" t="s">
        <v>682</v>
      </c>
      <c r="D273" s="8" t="s">
        <v>683</v>
      </c>
      <c r="E273" s="8" t="s">
        <v>681</v>
      </c>
      <c r="F273" s="8" t="s">
        <v>683</v>
      </c>
      <c r="G273" s="8" t="s">
        <v>50</v>
      </c>
      <c r="H273" s="8" t="s">
        <v>684</v>
      </c>
      <c r="I273" s="8" t="s">
        <v>803</v>
      </c>
      <c r="J273" s="8"/>
      <c r="K273" s="8" t="s">
        <v>686</v>
      </c>
      <c r="L273" s="8" t="s">
        <v>684</v>
      </c>
      <c r="M273" s="10" t="s">
        <v>804</v>
      </c>
      <c r="N273" s="8"/>
      <c r="O273" s="22" t="n">
        <v>67473585</v>
      </c>
      <c r="P273" s="8" t="s">
        <v>258</v>
      </c>
      <c r="Q273" s="8" t="s">
        <v>805</v>
      </c>
      <c r="R273" s="8" t="n">
        <v>36</v>
      </c>
      <c r="S273" s="11" t="n">
        <v>3628</v>
      </c>
      <c r="T273" s="11" t="n">
        <v>10884</v>
      </c>
      <c r="U273" s="11"/>
      <c r="V273" s="12" t="n">
        <f aca="false">SUM(S273:U273)</f>
        <v>14512</v>
      </c>
      <c r="W273" s="13" t="n">
        <f aca="false">S273</f>
        <v>3628</v>
      </c>
      <c r="X273" s="13" t="n">
        <f aca="false">T273</f>
        <v>10884</v>
      </c>
      <c r="Y273" s="13" t="n">
        <f aca="false">U273</f>
        <v>0</v>
      </c>
      <c r="Z273" s="12" t="n">
        <f aca="false">SUM(W273:Y273)</f>
        <v>14512</v>
      </c>
      <c r="AA273" s="13" t="n">
        <f aca="false">S273</f>
        <v>3628</v>
      </c>
      <c r="AB273" s="13" t="n">
        <f aca="false">T273</f>
        <v>10884</v>
      </c>
      <c r="AC273" s="13" t="n">
        <f aca="false">U273</f>
        <v>0</v>
      </c>
      <c r="AD273" s="12" t="n">
        <f aca="false">SUM(AA273:AC273)</f>
        <v>14512</v>
      </c>
      <c r="AE273" s="12" t="n">
        <f aca="false">V273+Z273+AD273</f>
        <v>43536</v>
      </c>
      <c r="AF273" s="15" t="s">
        <v>259</v>
      </c>
      <c r="AG273" s="23" t="s">
        <v>633</v>
      </c>
      <c r="AH273" s="23" t="s">
        <v>690</v>
      </c>
      <c r="AI273" s="23" t="s">
        <v>60</v>
      </c>
      <c r="AJ273" s="24" t="s">
        <v>61</v>
      </c>
      <c r="AK273" s="22" t="s">
        <v>62</v>
      </c>
      <c r="AL273" s="22" t="s">
        <v>61</v>
      </c>
      <c r="AM273" s="16" t="s">
        <v>63</v>
      </c>
      <c r="AN273" s="16" t="n">
        <v>46752</v>
      </c>
      <c r="AO273" s="17"/>
    </row>
    <row r="274" customFormat="false" ht="12.75" hidden="false" customHeight="false" outlineLevel="0" collapsed="false">
      <c r="A274" s="8" t="n">
        <v>46</v>
      </c>
      <c r="B274" s="8" t="s">
        <v>681</v>
      </c>
      <c r="C274" s="9" t="s">
        <v>682</v>
      </c>
      <c r="D274" s="8" t="s">
        <v>683</v>
      </c>
      <c r="E274" s="8" t="s">
        <v>681</v>
      </c>
      <c r="F274" s="8" t="s">
        <v>683</v>
      </c>
      <c r="G274" s="8" t="s">
        <v>50</v>
      </c>
      <c r="H274" s="8" t="s">
        <v>684</v>
      </c>
      <c r="I274" s="8" t="s">
        <v>513</v>
      </c>
      <c r="J274" s="8"/>
      <c r="K274" s="8" t="s">
        <v>686</v>
      </c>
      <c r="L274" s="8" t="s">
        <v>684</v>
      </c>
      <c r="M274" s="10" t="s">
        <v>806</v>
      </c>
      <c r="N274" s="8"/>
      <c r="O274" s="22" t="n">
        <v>92743138</v>
      </c>
      <c r="P274" s="8" t="s">
        <v>55</v>
      </c>
      <c r="Q274" s="8" t="s">
        <v>263</v>
      </c>
      <c r="R274" s="8" t="n">
        <v>36</v>
      </c>
      <c r="S274" s="11" t="n">
        <v>2830</v>
      </c>
      <c r="T274" s="11"/>
      <c r="U274" s="11"/>
      <c r="V274" s="12" t="n">
        <f aca="false">SUM(S274:U274)</f>
        <v>2830</v>
      </c>
      <c r="W274" s="13" t="n">
        <f aca="false">S274</f>
        <v>2830</v>
      </c>
      <c r="X274" s="13" t="n">
        <f aca="false">T274</f>
        <v>0</v>
      </c>
      <c r="Y274" s="13" t="n">
        <f aca="false">U274</f>
        <v>0</v>
      </c>
      <c r="Z274" s="12" t="n">
        <f aca="false">SUM(W274:Y274)</f>
        <v>2830</v>
      </c>
      <c r="AA274" s="13" t="n">
        <f aca="false">S274</f>
        <v>2830</v>
      </c>
      <c r="AB274" s="13" t="n">
        <f aca="false">T274</f>
        <v>0</v>
      </c>
      <c r="AC274" s="13" t="n">
        <f aca="false">U274</f>
        <v>0</v>
      </c>
      <c r="AD274" s="12" t="n">
        <f aca="false">SUM(AA274:AC274)</f>
        <v>2830</v>
      </c>
      <c r="AE274" s="12" t="n">
        <f aca="false">V274+Z274+AD274</f>
        <v>8490</v>
      </c>
      <c r="AF274" s="15" t="s">
        <v>259</v>
      </c>
      <c r="AG274" s="23" t="s">
        <v>633</v>
      </c>
      <c r="AH274" s="23" t="s">
        <v>690</v>
      </c>
      <c r="AI274" s="23" t="s">
        <v>60</v>
      </c>
      <c r="AJ274" s="24" t="s">
        <v>61</v>
      </c>
      <c r="AK274" s="22" t="s">
        <v>62</v>
      </c>
      <c r="AL274" s="22" t="s">
        <v>61</v>
      </c>
      <c r="AM274" s="16" t="s">
        <v>63</v>
      </c>
      <c r="AN274" s="16" t="n">
        <v>46752</v>
      </c>
      <c r="AO274" s="17"/>
    </row>
    <row r="275" customFormat="false" ht="12.75" hidden="false" customHeight="false" outlineLevel="0" collapsed="false">
      <c r="A275" s="8" t="n">
        <v>47</v>
      </c>
      <c r="B275" s="8" t="s">
        <v>681</v>
      </c>
      <c r="C275" s="9" t="s">
        <v>682</v>
      </c>
      <c r="D275" s="8" t="s">
        <v>683</v>
      </c>
      <c r="E275" s="8" t="s">
        <v>681</v>
      </c>
      <c r="F275" s="8" t="s">
        <v>683</v>
      </c>
      <c r="G275" s="8" t="s">
        <v>50</v>
      </c>
      <c r="H275" s="8" t="s">
        <v>684</v>
      </c>
      <c r="I275" s="8" t="s">
        <v>807</v>
      </c>
      <c r="J275" s="8"/>
      <c r="K275" s="8" t="s">
        <v>686</v>
      </c>
      <c r="L275" s="8" t="s">
        <v>684</v>
      </c>
      <c r="M275" s="10" t="s">
        <v>808</v>
      </c>
      <c r="N275" s="8"/>
      <c r="O275" s="22" t="s">
        <v>809</v>
      </c>
      <c r="P275" s="8" t="s">
        <v>258</v>
      </c>
      <c r="Q275" s="8" t="s">
        <v>263</v>
      </c>
      <c r="R275" s="8" t="n">
        <v>36</v>
      </c>
      <c r="S275" s="11" t="n">
        <v>276</v>
      </c>
      <c r="T275" s="11" t="n">
        <v>828</v>
      </c>
      <c r="U275" s="11"/>
      <c r="V275" s="12" t="n">
        <f aca="false">SUM(S275:U275)</f>
        <v>1104</v>
      </c>
      <c r="W275" s="13" t="n">
        <f aca="false">S275</f>
        <v>276</v>
      </c>
      <c r="X275" s="13" t="n">
        <f aca="false">T275</f>
        <v>828</v>
      </c>
      <c r="Y275" s="13" t="n">
        <f aca="false">U275</f>
        <v>0</v>
      </c>
      <c r="Z275" s="12" t="n">
        <f aca="false">SUM(W275:Y275)</f>
        <v>1104</v>
      </c>
      <c r="AA275" s="13" t="n">
        <f aca="false">S275</f>
        <v>276</v>
      </c>
      <c r="AB275" s="13" t="n">
        <f aca="false">T275</f>
        <v>828</v>
      </c>
      <c r="AC275" s="13" t="n">
        <f aca="false">U275</f>
        <v>0</v>
      </c>
      <c r="AD275" s="12" t="n">
        <f aca="false">SUM(AA275:AC275)</f>
        <v>1104</v>
      </c>
      <c r="AE275" s="12" t="n">
        <f aca="false">V275+Z275+AD275</f>
        <v>3312</v>
      </c>
      <c r="AF275" s="15" t="s">
        <v>259</v>
      </c>
      <c r="AG275" s="23" t="s">
        <v>633</v>
      </c>
      <c r="AH275" s="23" t="s">
        <v>690</v>
      </c>
      <c r="AI275" s="23" t="s">
        <v>60</v>
      </c>
      <c r="AJ275" s="24" t="s">
        <v>61</v>
      </c>
      <c r="AK275" s="22" t="s">
        <v>62</v>
      </c>
      <c r="AL275" s="22" t="s">
        <v>61</v>
      </c>
      <c r="AM275" s="16" t="s">
        <v>63</v>
      </c>
      <c r="AN275" s="16" t="n">
        <v>46752</v>
      </c>
      <c r="AO275" s="17"/>
    </row>
    <row r="276" customFormat="false" ht="12.75" hidden="false" customHeight="false" outlineLevel="0" collapsed="false">
      <c r="A276" s="8" t="n">
        <v>48</v>
      </c>
      <c r="B276" s="8" t="s">
        <v>681</v>
      </c>
      <c r="C276" s="9" t="s">
        <v>682</v>
      </c>
      <c r="D276" s="8" t="s">
        <v>683</v>
      </c>
      <c r="E276" s="8" t="s">
        <v>681</v>
      </c>
      <c r="F276" s="8" t="s">
        <v>683</v>
      </c>
      <c r="G276" s="8" t="s">
        <v>50</v>
      </c>
      <c r="H276" s="8" t="s">
        <v>684</v>
      </c>
      <c r="I276" s="8" t="s">
        <v>810</v>
      </c>
      <c r="J276" s="8" t="s">
        <v>811</v>
      </c>
      <c r="K276" s="8" t="s">
        <v>686</v>
      </c>
      <c r="L276" s="8" t="s">
        <v>684</v>
      </c>
      <c r="M276" s="10" t="s">
        <v>812</v>
      </c>
      <c r="N276" s="8"/>
      <c r="O276" s="8" t="s">
        <v>813</v>
      </c>
      <c r="P276" s="8" t="s">
        <v>258</v>
      </c>
      <c r="Q276" s="8" t="s">
        <v>689</v>
      </c>
      <c r="R276" s="8" t="n">
        <v>36</v>
      </c>
      <c r="S276" s="11" t="n">
        <v>270</v>
      </c>
      <c r="T276" s="11" t="n">
        <v>426</v>
      </c>
      <c r="U276" s="11"/>
      <c r="V276" s="12" t="n">
        <f aca="false">SUM(S276:U276)</f>
        <v>696</v>
      </c>
      <c r="W276" s="13" t="n">
        <f aca="false">S276</f>
        <v>270</v>
      </c>
      <c r="X276" s="13" t="n">
        <f aca="false">T276</f>
        <v>426</v>
      </c>
      <c r="Y276" s="13" t="n">
        <f aca="false">U276</f>
        <v>0</v>
      </c>
      <c r="Z276" s="12" t="n">
        <f aca="false">SUM(W276:Y276)</f>
        <v>696</v>
      </c>
      <c r="AA276" s="13" t="n">
        <f aca="false">S276</f>
        <v>270</v>
      </c>
      <c r="AB276" s="13" t="n">
        <f aca="false">T276</f>
        <v>426</v>
      </c>
      <c r="AC276" s="13" t="n">
        <f aca="false">U276</f>
        <v>0</v>
      </c>
      <c r="AD276" s="12" t="n">
        <f aca="false">SUM(AA276:AC276)</f>
        <v>696</v>
      </c>
      <c r="AE276" s="12" t="n">
        <f aca="false">V276+Z276+AD276</f>
        <v>2088</v>
      </c>
      <c r="AF276" s="15" t="s">
        <v>259</v>
      </c>
      <c r="AG276" s="23" t="s">
        <v>633</v>
      </c>
      <c r="AH276" s="23" t="s">
        <v>690</v>
      </c>
      <c r="AI276" s="23" t="s">
        <v>60</v>
      </c>
      <c r="AJ276" s="24" t="s">
        <v>61</v>
      </c>
      <c r="AK276" s="22" t="s">
        <v>62</v>
      </c>
      <c r="AL276" s="22" t="s">
        <v>61</v>
      </c>
      <c r="AM276" s="16" t="s">
        <v>63</v>
      </c>
      <c r="AN276" s="16" t="n">
        <v>46752</v>
      </c>
      <c r="AO276" s="17"/>
    </row>
    <row r="277" customFormat="false" ht="12.75" hidden="false" customHeight="false" outlineLevel="0" collapsed="false">
      <c r="A277" s="8" t="n">
        <v>49</v>
      </c>
      <c r="B277" s="8" t="s">
        <v>681</v>
      </c>
      <c r="C277" s="9" t="s">
        <v>682</v>
      </c>
      <c r="D277" s="8" t="s">
        <v>683</v>
      </c>
      <c r="E277" s="8" t="s">
        <v>681</v>
      </c>
      <c r="F277" s="8" t="s">
        <v>683</v>
      </c>
      <c r="G277" s="8" t="s">
        <v>50</v>
      </c>
      <c r="H277" s="8" t="s">
        <v>684</v>
      </c>
      <c r="I277" s="8" t="s">
        <v>770</v>
      </c>
      <c r="J277" s="8" t="s">
        <v>814</v>
      </c>
      <c r="K277" s="8" t="s">
        <v>686</v>
      </c>
      <c r="L277" s="8" t="s">
        <v>684</v>
      </c>
      <c r="M277" s="10" t="s">
        <v>815</v>
      </c>
      <c r="N277" s="8"/>
      <c r="O277" s="22" t="s">
        <v>56</v>
      </c>
      <c r="P277" s="8" t="s">
        <v>816</v>
      </c>
      <c r="Q277" s="8" t="s">
        <v>269</v>
      </c>
      <c r="R277" s="8" t="n">
        <v>36</v>
      </c>
      <c r="S277" s="11" t="n">
        <v>593</v>
      </c>
      <c r="T277" s="11"/>
      <c r="U277" s="11"/>
      <c r="V277" s="12" t="n">
        <f aca="false">SUM(S277:U277)</f>
        <v>593</v>
      </c>
      <c r="W277" s="13" t="n">
        <f aca="false">S277</f>
        <v>593</v>
      </c>
      <c r="X277" s="13" t="n">
        <f aca="false">T277</f>
        <v>0</v>
      </c>
      <c r="Y277" s="13" t="n">
        <f aca="false">U277</f>
        <v>0</v>
      </c>
      <c r="Z277" s="12" t="n">
        <f aca="false">SUM(W277:Y277)</f>
        <v>593</v>
      </c>
      <c r="AA277" s="13" t="n">
        <f aca="false">S277</f>
        <v>593</v>
      </c>
      <c r="AB277" s="13" t="n">
        <f aca="false">T277</f>
        <v>0</v>
      </c>
      <c r="AC277" s="13" t="n">
        <f aca="false">U277</f>
        <v>0</v>
      </c>
      <c r="AD277" s="12" t="n">
        <f aca="false">SUM(AA277:AC277)</f>
        <v>593</v>
      </c>
      <c r="AE277" s="12" t="n">
        <f aca="false">V277+Z277+AD277</f>
        <v>1779</v>
      </c>
      <c r="AF277" s="15" t="s">
        <v>259</v>
      </c>
      <c r="AG277" s="23" t="s">
        <v>633</v>
      </c>
      <c r="AH277" s="23" t="s">
        <v>690</v>
      </c>
      <c r="AI277" s="23" t="s">
        <v>60</v>
      </c>
      <c r="AJ277" s="24" t="s">
        <v>61</v>
      </c>
      <c r="AK277" s="22" t="s">
        <v>62</v>
      </c>
      <c r="AL277" s="22" t="s">
        <v>61</v>
      </c>
      <c r="AM277" s="16" t="s">
        <v>63</v>
      </c>
      <c r="AN277" s="16" t="n">
        <v>46752</v>
      </c>
      <c r="AO277" s="17"/>
    </row>
    <row r="278" customFormat="false" ht="12.75" hidden="false" customHeight="false" outlineLevel="0" collapsed="false">
      <c r="A278" s="8" t="n">
        <v>50</v>
      </c>
      <c r="B278" s="8" t="s">
        <v>681</v>
      </c>
      <c r="C278" s="9" t="s">
        <v>682</v>
      </c>
      <c r="D278" s="8" t="s">
        <v>683</v>
      </c>
      <c r="E278" s="8" t="s">
        <v>681</v>
      </c>
      <c r="F278" s="8" t="s">
        <v>683</v>
      </c>
      <c r="G278" s="8" t="s">
        <v>50</v>
      </c>
      <c r="H278" s="8" t="s">
        <v>684</v>
      </c>
      <c r="I278" s="8" t="s">
        <v>770</v>
      </c>
      <c r="J278" s="8" t="s">
        <v>817</v>
      </c>
      <c r="K278" s="8" t="s">
        <v>686</v>
      </c>
      <c r="L278" s="8" t="s">
        <v>684</v>
      </c>
      <c r="M278" s="10" t="s">
        <v>818</v>
      </c>
      <c r="N278" s="8"/>
      <c r="O278" s="22" t="s">
        <v>56</v>
      </c>
      <c r="P278" s="8" t="s">
        <v>816</v>
      </c>
      <c r="Q278" s="8" t="s">
        <v>269</v>
      </c>
      <c r="R278" s="8" t="n">
        <v>36</v>
      </c>
      <c r="S278" s="11" t="n">
        <v>593</v>
      </c>
      <c r="T278" s="11"/>
      <c r="U278" s="11"/>
      <c r="V278" s="12" t="n">
        <f aca="false">SUM(S278:U278)</f>
        <v>593</v>
      </c>
      <c r="W278" s="13" t="n">
        <f aca="false">S278</f>
        <v>593</v>
      </c>
      <c r="X278" s="13" t="n">
        <f aca="false">T278</f>
        <v>0</v>
      </c>
      <c r="Y278" s="13" t="n">
        <f aca="false">U278</f>
        <v>0</v>
      </c>
      <c r="Z278" s="12" t="n">
        <f aca="false">SUM(W278:Y278)</f>
        <v>593</v>
      </c>
      <c r="AA278" s="13" t="n">
        <f aca="false">S278</f>
        <v>593</v>
      </c>
      <c r="AB278" s="13" t="n">
        <f aca="false">T278</f>
        <v>0</v>
      </c>
      <c r="AC278" s="13" t="n">
        <f aca="false">U278</f>
        <v>0</v>
      </c>
      <c r="AD278" s="12" t="n">
        <f aca="false">SUM(AA278:AC278)</f>
        <v>593</v>
      </c>
      <c r="AE278" s="12" t="n">
        <f aca="false">V278+Z278+AD278</f>
        <v>1779</v>
      </c>
      <c r="AF278" s="15" t="s">
        <v>259</v>
      </c>
      <c r="AG278" s="23" t="s">
        <v>633</v>
      </c>
      <c r="AH278" s="23" t="s">
        <v>690</v>
      </c>
      <c r="AI278" s="23" t="s">
        <v>60</v>
      </c>
      <c r="AJ278" s="24" t="s">
        <v>61</v>
      </c>
      <c r="AK278" s="22" t="s">
        <v>62</v>
      </c>
      <c r="AL278" s="22" t="s">
        <v>61</v>
      </c>
      <c r="AM278" s="16" t="s">
        <v>63</v>
      </c>
      <c r="AN278" s="16" t="n">
        <v>46752</v>
      </c>
      <c r="AO278" s="17"/>
    </row>
    <row r="279" customFormat="false" ht="12.75" hidden="false" customHeight="false" outlineLevel="0" collapsed="false">
      <c r="A279" s="8" t="n">
        <v>51</v>
      </c>
      <c r="B279" s="8" t="s">
        <v>681</v>
      </c>
      <c r="C279" s="9" t="s">
        <v>682</v>
      </c>
      <c r="D279" s="8" t="s">
        <v>683</v>
      </c>
      <c r="E279" s="8" t="s">
        <v>681</v>
      </c>
      <c r="F279" s="8" t="s">
        <v>683</v>
      </c>
      <c r="G279" s="8" t="s">
        <v>50</v>
      </c>
      <c r="H279" s="8" t="s">
        <v>684</v>
      </c>
      <c r="I279" s="3"/>
      <c r="J279" s="8" t="s">
        <v>819</v>
      </c>
      <c r="K279" s="8" t="s">
        <v>686</v>
      </c>
      <c r="L279" s="8" t="s">
        <v>684</v>
      </c>
      <c r="M279" s="10" t="s">
        <v>820</v>
      </c>
      <c r="N279" s="8"/>
      <c r="O279" s="22" t="s">
        <v>56</v>
      </c>
      <c r="P279" s="8" t="s">
        <v>816</v>
      </c>
      <c r="Q279" s="8" t="s">
        <v>269</v>
      </c>
      <c r="R279" s="8" t="n">
        <v>36</v>
      </c>
      <c r="S279" s="11" t="n">
        <v>599</v>
      </c>
      <c r="T279" s="11"/>
      <c r="U279" s="11"/>
      <c r="V279" s="12" t="n">
        <f aca="false">SUM(S279:U279)</f>
        <v>599</v>
      </c>
      <c r="W279" s="13" t="n">
        <f aca="false">S279</f>
        <v>599</v>
      </c>
      <c r="X279" s="13" t="n">
        <f aca="false">T279</f>
        <v>0</v>
      </c>
      <c r="Y279" s="13" t="n">
        <f aca="false">U279</f>
        <v>0</v>
      </c>
      <c r="Z279" s="12" t="n">
        <f aca="false">SUM(W279:Y279)</f>
        <v>599</v>
      </c>
      <c r="AA279" s="13" t="n">
        <f aca="false">S279</f>
        <v>599</v>
      </c>
      <c r="AB279" s="13" t="n">
        <f aca="false">T279</f>
        <v>0</v>
      </c>
      <c r="AC279" s="13" t="n">
        <f aca="false">U279</f>
        <v>0</v>
      </c>
      <c r="AD279" s="12" t="n">
        <f aca="false">SUM(AA279:AC279)</f>
        <v>599</v>
      </c>
      <c r="AE279" s="12" t="n">
        <f aca="false">V279+Z279+AD279</f>
        <v>1797</v>
      </c>
      <c r="AF279" s="15" t="s">
        <v>259</v>
      </c>
      <c r="AG279" s="23" t="s">
        <v>633</v>
      </c>
      <c r="AH279" s="23" t="s">
        <v>690</v>
      </c>
      <c r="AI279" s="23" t="s">
        <v>60</v>
      </c>
      <c r="AJ279" s="24" t="s">
        <v>61</v>
      </c>
      <c r="AK279" s="22" t="s">
        <v>62</v>
      </c>
      <c r="AL279" s="22" t="s">
        <v>61</v>
      </c>
      <c r="AM279" s="16" t="s">
        <v>63</v>
      </c>
      <c r="AN279" s="16" t="n">
        <v>46752</v>
      </c>
      <c r="AO279" s="17"/>
    </row>
    <row r="280" customFormat="false" ht="12.75" hidden="false" customHeight="false" outlineLevel="0" collapsed="false">
      <c r="A280" s="8" t="n">
        <v>52</v>
      </c>
      <c r="B280" s="8" t="s">
        <v>681</v>
      </c>
      <c r="C280" s="9" t="s">
        <v>682</v>
      </c>
      <c r="D280" s="8" t="s">
        <v>683</v>
      </c>
      <c r="E280" s="8" t="s">
        <v>681</v>
      </c>
      <c r="F280" s="8" t="s">
        <v>683</v>
      </c>
      <c r="G280" s="8" t="s">
        <v>50</v>
      </c>
      <c r="H280" s="8" t="s">
        <v>684</v>
      </c>
      <c r="I280" s="8" t="s">
        <v>821</v>
      </c>
      <c r="J280" s="8"/>
      <c r="K280" s="8" t="s">
        <v>686</v>
      </c>
      <c r="L280" s="8" t="s">
        <v>684</v>
      </c>
      <c r="M280" s="10" t="s">
        <v>822</v>
      </c>
      <c r="N280" s="8"/>
      <c r="O280" s="22" t="s">
        <v>56</v>
      </c>
      <c r="P280" s="8" t="s">
        <v>816</v>
      </c>
      <c r="Q280" s="8" t="s">
        <v>269</v>
      </c>
      <c r="R280" s="8" t="n">
        <v>36</v>
      </c>
      <c r="S280" s="11" t="n">
        <v>593</v>
      </c>
      <c r="T280" s="11"/>
      <c r="U280" s="11"/>
      <c r="V280" s="12" t="n">
        <f aca="false">SUM(S280:U280)</f>
        <v>593</v>
      </c>
      <c r="W280" s="13" t="n">
        <f aca="false">S280</f>
        <v>593</v>
      </c>
      <c r="X280" s="13" t="n">
        <f aca="false">T280</f>
        <v>0</v>
      </c>
      <c r="Y280" s="13" t="n">
        <f aca="false">U280</f>
        <v>0</v>
      </c>
      <c r="Z280" s="12" t="n">
        <f aca="false">SUM(W280:Y280)</f>
        <v>593</v>
      </c>
      <c r="AA280" s="13" t="n">
        <f aca="false">S280</f>
        <v>593</v>
      </c>
      <c r="AB280" s="13" t="n">
        <f aca="false">T280</f>
        <v>0</v>
      </c>
      <c r="AC280" s="13" t="n">
        <f aca="false">U280</f>
        <v>0</v>
      </c>
      <c r="AD280" s="12" t="n">
        <f aca="false">SUM(AA280:AC280)</f>
        <v>593</v>
      </c>
      <c r="AE280" s="12" t="n">
        <f aca="false">V280+Z280+AD280</f>
        <v>1779</v>
      </c>
      <c r="AF280" s="15" t="s">
        <v>259</v>
      </c>
      <c r="AG280" s="23" t="s">
        <v>633</v>
      </c>
      <c r="AH280" s="23" t="s">
        <v>690</v>
      </c>
      <c r="AI280" s="23" t="s">
        <v>60</v>
      </c>
      <c r="AJ280" s="24" t="s">
        <v>61</v>
      </c>
      <c r="AK280" s="22" t="s">
        <v>62</v>
      </c>
      <c r="AL280" s="22" t="s">
        <v>61</v>
      </c>
      <c r="AM280" s="16" t="s">
        <v>63</v>
      </c>
      <c r="AN280" s="16" t="n">
        <v>46752</v>
      </c>
      <c r="AO280" s="17"/>
    </row>
    <row r="281" customFormat="false" ht="12.75" hidden="false" customHeight="false" outlineLevel="0" collapsed="false">
      <c r="A281" s="8" t="n">
        <v>53</v>
      </c>
      <c r="B281" s="8" t="s">
        <v>681</v>
      </c>
      <c r="C281" s="9" t="s">
        <v>682</v>
      </c>
      <c r="D281" s="8" t="s">
        <v>683</v>
      </c>
      <c r="E281" s="8" t="s">
        <v>681</v>
      </c>
      <c r="F281" s="8" t="s">
        <v>683</v>
      </c>
      <c r="G281" s="8" t="s">
        <v>50</v>
      </c>
      <c r="H281" s="8" t="s">
        <v>684</v>
      </c>
      <c r="I281" s="8" t="s">
        <v>823</v>
      </c>
      <c r="J281" s="8"/>
      <c r="K281" s="8" t="s">
        <v>686</v>
      </c>
      <c r="L281" s="8" t="s">
        <v>684</v>
      </c>
      <c r="M281" s="10" t="s">
        <v>824</v>
      </c>
      <c r="N281" s="8"/>
      <c r="O281" s="22" t="s">
        <v>56</v>
      </c>
      <c r="P281" s="8" t="s">
        <v>816</v>
      </c>
      <c r="Q281" s="8" t="s">
        <v>269</v>
      </c>
      <c r="R281" s="8" t="n">
        <v>36</v>
      </c>
      <c r="S281" s="11" t="n">
        <v>593</v>
      </c>
      <c r="T281" s="11"/>
      <c r="U281" s="11"/>
      <c r="V281" s="12" t="n">
        <f aca="false">SUM(S281:U281)</f>
        <v>593</v>
      </c>
      <c r="W281" s="13" t="n">
        <f aca="false">S281</f>
        <v>593</v>
      </c>
      <c r="X281" s="13" t="n">
        <f aca="false">T281</f>
        <v>0</v>
      </c>
      <c r="Y281" s="13" t="n">
        <f aca="false">U281</f>
        <v>0</v>
      </c>
      <c r="Z281" s="12" t="n">
        <f aca="false">SUM(W281:Y281)</f>
        <v>593</v>
      </c>
      <c r="AA281" s="13" t="n">
        <f aca="false">S281</f>
        <v>593</v>
      </c>
      <c r="AB281" s="13" t="n">
        <f aca="false">T281</f>
        <v>0</v>
      </c>
      <c r="AC281" s="13" t="n">
        <f aca="false">U281</f>
        <v>0</v>
      </c>
      <c r="AD281" s="12" t="n">
        <f aca="false">SUM(AA281:AC281)</f>
        <v>593</v>
      </c>
      <c r="AE281" s="12" t="n">
        <f aca="false">V281+Z281+AD281</f>
        <v>1779</v>
      </c>
      <c r="AF281" s="15" t="s">
        <v>259</v>
      </c>
      <c r="AG281" s="23" t="s">
        <v>633</v>
      </c>
      <c r="AH281" s="23" t="s">
        <v>690</v>
      </c>
      <c r="AI281" s="23" t="s">
        <v>60</v>
      </c>
      <c r="AJ281" s="24" t="s">
        <v>61</v>
      </c>
      <c r="AK281" s="22" t="s">
        <v>62</v>
      </c>
      <c r="AL281" s="22" t="s">
        <v>61</v>
      </c>
      <c r="AM281" s="16" t="s">
        <v>63</v>
      </c>
      <c r="AN281" s="16" t="n">
        <v>46752</v>
      </c>
      <c r="AO281" s="17"/>
    </row>
    <row r="282" customFormat="false" ht="12.75" hidden="false" customHeight="false" outlineLevel="0" collapsed="false">
      <c r="A282" s="8" t="n">
        <v>54</v>
      </c>
      <c r="B282" s="8" t="s">
        <v>681</v>
      </c>
      <c r="C282" s="9" t="s">
        <v>682</v>
      </c>
      <c r="D282" s="8" t="s">
        <v>683</v>
      </c>
      <c r="E282" s="8" t="s">
        <v>681</v>
      </c>
      <c r="F282" s="8" t="s">
        <v>683</v>
      </c>
      <c r="G282" s="8" t="s">
        <v>50</v>
      </c>
      <c r="H282" s="8" t="s">
        <v>684</v>
      </c>
      <c r="I282" s="8"/>
      <c r="J282" s="8"/>
      <c r="K282" s="8" t="s">
        <v>686</v>
      </c>
      <c r="L282" s="8" t="s">
        <v>684</v>
      </c>
      <c r="M282" s="10" t="s">
        <v>825</v>
      </c>
      <c r="N282" s="8"/>
      <c r="O282" s="22" t="s">
        <v>56</v>
      </c>
      <c r="P282" s="8" t="s">
        <v>816</v>
      </c>
      <c r="Q282" s="8" t="s">
        <v>269</v>
      </c>
      <c r="R282" s="8" t="n">
        <v>36</v>
      </c>
      <c r="S282" s="11" t="n">
        <v>802</v>
      </c>
      <c r="T282" s="11"/>
      <c r="U282" s="11"/>
      <c r="V282" s="12" t="n">
        <f aca="false">SUM(S282:U282)</f>
        <v>802</v>
      </c>
      <c r="W282" s="13" t="n">
        <f aca="false">S282</f>
        <v>802</v>
      </c>
      <c r="X282" s="13" t="n">
        <f aca="false">T282</f>
        <v>0</v>
      </c>
      <c r="Y282" s="13" t="n">
        <f aca="false">U282</f>
        <v>0</v>
      </c>
      <c r="Z282" s="12" t="n">
        <f aca="false">SUM(W282:Y282)</f>
        <v>802</v>
      </c>
      <c r="AA282" s="13" t="n">
        <f aca="false">S282</f>
        <v>802</v>
      </c>
      <c r="AB282" s="13" t="n">
        <f aca="false">T282</f>
        <v>0</v>
      </c>
      <c r="AC282" s="13" t="n">
        <f aca="false">U282</f>
        <v>0</v>
      </c>
      <c r="AD282" s="12" t="n">
        <f aca="false">SUM(AA282:AC282)</f>
        <v>802</v>
      </c>
      <c r="AE282" s="12" t="n">
        <f aca="false">V282+Z282+AD282</f>
        <v>2406</v>
      </c>
      <c r="AF282" s="15" t="s">
        <v>259</v>
      </c>
      <c r="AG282" s="23" t="s">
        <v>633</v>
      </c>
      <c r="AH282" s="23" t="s">
        <v>690</v>
      </c>
      <c r="AI282" s="23" t="s">
        <v>60</v>
      </c>
      <c r="AJ282" s="24" t="s">
        <v>61</v>
      </c>
      <c r="AK282" s="22" t="s">
        <v>62</v>
      </c>
      <c r="AL282" s="22" t="s">
        <v>61</v>
      </c>
      <c r="AM282" s="16" t="s">
        <v>63</v>
      </c>
      <c r="AN282" s="16" t="n">
        <v>46752</v>
      </c>
      <c r="AO282" s="17"/>
    </row>
    <row r="283" customFormat="false" ht="12.75" hidden="false" customHeight="false" outlineLevel="0" collapsed="false">
      <c r="A283" s="8" t="n">
        <v>55</v>
      </c>
      <c r="B283" s="8" t="s">
        <v>681</v>
      </c>
      <c r="C283" s="9" t="s">
        <v>682</v>
      </c>
      <c r="D283" s="8" t="s">
        <v>683</v>
      </c>
      <c r="E283" s="8" t="s">
        <v>681</v>
      </c>
      <c r="F283" s="8" t="s">
        <v>683</v>
      </c>
      <c r="G283" s="8" t="s">
        <v>50</v>
      </c>
      <c r="H283" s="8" t="s">
        <v>684</v>
      </c>
      <c r="I283" s="8" t="s">
        <v>770</v>
      </c>
      <c r="J283" s="8"/>
      <c r="K283" s="8" t="s">
        <v>686</v>
      </c>
      <c r="L283" s="8" t="s">
        <v>684</v>
      </c>
      <c r="M283" s="10" t="s">
        <v>826</v>
      </c>
      <c r="N283" s="8"/>
      <c r="O283" s="22" t="s">
        <v>56</v>
      </c>
      <c r="P283" s="8" t="s">
        <v>816</v>
      </c>
      <c r="Q283" s="8" t="s">
        <v>269</v>
      </c>
      <c r="R283" s="8" t="n">
        <v>36</v>
      </c>
      <c r="S283" s="11" t="n">
        <v>593</v>
      </c>
      <c r="T283" s="11"/>
      <c r="U283" s="11"/>
      <c r="V283" s="12" t="n">
        <f aca="false">SUM(S283:U283)</f>
        <v>593</v>
      </c>
      <c r="W283" s="13" t="n">
        <f aca="false">S283</f>
        <v>593</v>
      </c>
      <c r="X283" s="13" t="n">
        <f aca="false">T283</f>
        <v>0</v>
      </c>
      <c r="Y283" s="13" t="n">
        <f aca="false">U283</f>
        <v>0</v>
      </c>
      <c r="Z283" s="12" t="n">
        <f aca="false">SUM(W283:Y283)</f>
        <v>593</v>
      </c>
      <c r="AA283" s="13" t="n">
        <f aca="false">S283</f>
        <v>593</v>
      </c>
      <c r="AB283" s="13" t="n">
        <f aca="false">T283</f>
        <v>0</v>
      </c>
      <c r="AC283" s="13" t="n">
        <f aca="false">U283</f>
        <v>0</v>
      </c>
      <c r="AD283" s="12" t="n">
        <f aca="false">SUM(AA283:AC283)</f>
        <v>593</v>
      </c>
      <c r="AE283" s="12" t="n">
        <f aca="false">V283+Z283+AD283</f>
        <v>1779</v>
      </c>
      <c r="AF283" s="15" t="s">
        <v>259</v>
      </c>
      <c r="AG283" s="23" t="s">
        <v>633</v>
      </c>
      <c r="AH283" s="23" t="s">
        <v>690</v>
      </c>
      <c r="AI283" s="23" t="s">
        <v>60</v>
      </c>
      <c r="AJ283" s="24" t="s">
        <v>61</v>
      </c>
      <c r="AK283" s="22" t="s">
        <v>62</v>
      </c>
      <c r="AL283" s="22" t="s">
        <v>61</v>
      </c>
      <c r="AM283" s="16" t="s">
        <v>63</v>
      </c>
      <c r="AN283" s="16" t="n">
        <v>46752</v>
      </c>
      <c r="AO283" s="17"/>
    </row>
    <row r="284" customFormat="false" ht="12.75" hidden="false" customHeight="false" outlineLevel="0" collapsed="false">
      <c r="A284" s="8" t="n">
        <v>56</v>
      </c>
      <c r="B284" s="8" t="s">
        <v>681</v>
      </c>
      <c r="C284" s="9" t="s">
        <v>682</v>
      </c>
      <c r="D284" s="8" t="s">
        <v>683</v>
      </c>
      <c r="E284" s="8" t="s">
        <v>681</v>
      </c>
      <c r="F284" s="8" t="s">
        <v>683</v>
      </c>
      <c r="G284" s="8" t="s">
        <v>827</v>
      </c>
      <c r="H284" s="8" t="s">
        <v>684</v>
      </c>
      <c r="I284" s="8" t="s">
        <v>828</v>
      </c>
      <c r="J284" s="8"/>
      <c r="K284" s="8" t="s">
        <v>686</v>
      </c>
      <c r="L284" s="8" t="s">
        <v>684</v>
      </c>
      <c r="M284" s="10" t="s">
        <v>829</v>
      </c>
      <c r="N284" s="8"/>
      <c r="O284" s="22" t="n">
        <v>70028357</v>
      </c>
      <c r="P284" s="8" t="s">
        <v>55</v>
      </c>
      <c r="Q284" s="8" t="s">
        <v>830</v>
      </c>
      <c r="R284" s="8" t="n">
        <v>36</v>
      </c>
      <c r="S284" s="11" t="n">
        <v>2619</v>
      </c>
      <c r="T284" s="11"/>
      <c r="U284" s="11"/>
      <c r="V284" s="12" t="n">
        <f aca="false">SUM(S284:U284)</f>
        <v>2619</v>
      </c>
      <c r="W284" s="13" t="n">
        <f aca="false">S284</f>
        <v>2619</v>
      </c>
      <c r="X284" s="13" t="n">
        <f aca="false">T284</f>
        <v>0</v>
      </c>
      <c r="Y284" s="13" t="n">
        <f aca="false">U284</f>
        <v>0</v>
      </c>
      <c r="Z284" s="12" t="n">
        <f aca="false">SUM(W284:Y284)</f>
        <v>2619</v>
      </c>
      <c r="AA284" s="13" t="n">
        <f aca="false">S284</f>
        <v>2619</v>
      </c>
      <c r="AB284" s="13" t="n">
        <f aca="false">T284</f>
        <v>0</v>
      </c>
      <c r="AC284" s="13" t="n">
        <f aca="false">U284</f>
        <v>0</v>
      </c>
      <c r="AD284" s="12" t="n">
        <f aca="false">SUM(AA284:AC284)</f>
        <v>2619</v>
      </c>
      <c r="AE284" s="12" t="n">
        <f aca="false">V284+Z284+AD284</f>
        <v>7857</v>
      </c>
      <c r="AF284" s="15" t="s">
        <v>259</v>
      </c>
      <c r="AG284" s="23" t="s">
        <v>633</v>
      </c>
      <c r="AH284" s="23" t="s">
        <v>690</v>
      </c>
      <c r="AI284" s="23" t="s">
        <v>60</v>
      </c>
      <c r="AJ284" s="24" t="s">
        <v>61</v>
      </c>
      <c r="AK284" s="22" t="s">
        <v>62</v>
      </c>
      <c r="AL284" s="22" t="s">
        <v>61</v>
      </c>
      <c r="AM284" s="16" t="s">
        <v>63</v>
      </c>
      <c r="AN284" s="16" t="n">
        <v>46752</v>
      </c>
      <c r="AO284" s="17"/>
    </row>
    <row r="285" customFormat="false" ht="12.75" hidden="false" customHeight="false" outlineLevel="0" collapsed="false">
      <c r="A285" s="18"/>
      <c r="B285" s="19" t="s">
        <v>681</v>
      </c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20" t="n">
        <f aca="false">SUM(S229:S284)</f>
        <v>123180</v>
      </c>
      <c r="T285" s="20" t="n">
        <f aca="false">SUM(T229:T284)</f>
        <v>326330</v>
      </c>
      <c r="U285" s="20" t="n">
        <f aca="false">SUM(U229:U284)</f>
        <v>0</v>
      </c>
      <c r="V285" s="20" t="n">
        <f aca="false">SUM(V229:V284)</f>
        <v>449510</v>
      </c>
      <c r="W285" s="20" t="n">
        <f aca="false">SUM(W229:W284)</f>
        <v>123180</v>
      </c>
      <c r="X285" s="20" t="n">
        <f aca="false">SUM(X229:X284)</f>
        <v>326330</v>
      </c>
      <c r="Y285" s="20" t="n">
        <f aca="false">SUM(Y229:Y284)</f>
        <v>0</v>
      </c>
      <c r="Z285" s="20" t="n">
        <f aca="false">SUM(Z229:Z284)</f>
        <v>449510</v>
      </c>
      <c r="AA285" s="20" t="n">
        <f aca="false">SUM(AA229:AA284)</f>
        <v>123180</v>
      </c>
      <c r="AB285" s="20" t="n">
        <f aca="false">SUM(AB229:AB284)</f>
        <v>326330</v>
      </c>
      <c r="AC285" s="20" t="n">
        <f aca="false">SUM(AC229:AC284)</f>
        <v>0</v>
      </c>
      <c r="AD285" s="20" t="n">
        <f aca="false">SUM(AD229:AD284)</f>
        <v>449510</v>
      </c>
      <c r="AE285" s="20" t="n">
        <f aca="false">SUM(AE229:AE284)</f>
        <v>1348530</v>
      </c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</row>
    <row r="286" customFormat="false" ht="12.75" hidden="false" customHeight="false" outlineLevel="0" collapsed="false">
      <c r="A286" s="8" t="n">
        <v>1</v>
      </c>
      <c r="B286" s="8" t="s">
        <v>831</v>
      </c>
      <c r="C286" s="9" t="s">
        <v>832</v>
      </c>
      <c r="D286" s="8" t="s">
        <v>833</v>
      </c>
      <c r="E286" s="8" t="s">
        <v>831</v>
      </c>
      <c r="F286" s="8" t="s">
        <v>833</v>
      </c>
      <c r="G286" s="8" t="s">
        <v>834</v>
      </c>
      <c r="H286" s="8" t="s">
        <v>835</v>
      </c>
      <c r="I286" s="8"/>
      <c r="J286" s="8"/>
      <c r="K286" s="8" t="s">
        <v>836</v>
      </c>
      <c r="L286" s="8" t="s">
        <v>837</v>
      </c>
      <c r="M286" s="10" t="s">
        <v>838</v>
      </c>
      <c r="N286" s="8"/>
      <c r="O286" s="22" t="n">
        <v>83129671</v>
      </c>
      <c r="P286" s="8" t="s">
        <v>258</v>
      </c>
      <c r="Q286" s="8" t="n">
        <v>2</v>
      </c>
      <c r="R286" s="8" t="n">
        <v>24</v>
      </c>
      <c r="S286" s="14" t="s">
        <v>56</v>
      </c>
      <c r="T286" s="14" t="s">
        <v>56</v>
      </c>
      <c r="U286" s="14" t="s">
        <v>56</v>
      </c>
      <c r="V286" s="12" t="n">
        <f aca="false">SUM(S286:U286)</f>
        <v>0</v>
      </c>
      <c r="W286" s="13" t="n">
        <v>467</v>
      </c>
      <c r="X286" s="13" t="n">
        <v>982</v>
      </c>
      <c r="Y286" s="13"/>
      <c r="Z286" s="12" t="n">
        <f aca="false">SUM(W286:Y286)</f>
        <v>1449</v>
      </c>
      <c r="AA286" s="13" t="n">
        <f aca="false">W286</f>
        <v>467</v>
      </c>
      <c r="AB286" s="13" t="n">
        <f aca="false">X286</f>
        <v>982</v>
      </c>
      <c r="AC286" s="13" t="n">
        <f aca="false">Y286</f>
        <v>0</v>
      </c>
      <c r="AD286" s="12" t="n">
        <f aca="false">SUM(AA286:AC286)</f>
        <v>1449</v>
      </c>
      <c r="AE286" s="12" t="n">
        <f aca="false">V286+Z286+AD286</f>
        <v>2898</v>
      </c>
      <c r="AF286" s="15" t="s">
        <v>57</v>
      </c>
      <c r="AG286" s="23" t="s">
        <v>633</v>
      </c>
      <c r="AH286" s="23" t="s">
        <v>573</v>
      </c>
      <c r="AI286" s="23" t="s">
        <v>60</v>
      </c>
      <c r="AJ286" s="24" t="s">
        <v>61</v>
      </c>
      <c r="AK286" s="22" t="s">
        <v>62</v>
      </c>
      <c r="AL286" s="22" t="s">
        <v>61</v>
      </c>
      <c r="AM286" s="16" t="n">
        <v>46023</v>
      </c>
      <c r="AN286" s="16" t="n">
        <v>46752</v>
      </c>
      <c r="AO286" s="17"/>
    </row>
    <row r="287" customFormat="false" ht="12.75" hidden="false" customHeight="false" outlineLevel="0" collapsed="false">
      <c r="A287" s="8" t="n">
        <v>2</v>
      </c>
      <c r="B287" s="8" t="s">
        <v>831</v>
      </c>
      <c r="C287" s="9" t="s">
        <v>832</v>
      </c>
      <c r="D287" s="8" t="s">
        <v>833</v>
      </c>
      <c r="E287" s="8" t="s">
        <v>831</v>
      </c>
      <c r="F287" s="8" t="s">
        <v>833</v>
      </c>
      <c r="G287" s="8" t="s">
        <v>834</v>
      </c>
      <c r="H287" s="8" t="s">
        <v>839</v>
      </c>
      <c r="I287" s="8"/>
      <c r="J287" s="8"/>
      <c r="K287" s="8" t="s">
        <v>836</v>
      </c>
      <c r="L287" s="8" t="s">
        <v>837</v>
      </c>
      <c r="M287" s="10" t="s">
        <v>840</v>
      </c>
      <c r="N287" s="8"/>
      <c r="O287" s="22" t="n">
        <v>83137571</v>
      </c>
      <c r="P287" s="8" t="s">
        <v>258</v>
      </c>
      <c r="Q287" s="8" t="n">
        <v>1</v>
      </c>
      <c r="R287" s="8" t="n">
        <v>24</v>
      </c>
      <c r="S287" s="14" t="s">
        <v>56</v>
      </c>
      <c r="T287" s="14" t="s">
        <v>56</v>
      </c>
      <c r="U287" s="14" t="s">
        <v>56</v>
      </c>
      <c r="V287" s="12" t="n">
        <f aca="false">SUM(S287:U287)</f>
        <v>0</v>
      </c>
      <c r="W287" s="13" t="n">
        <v>970</v>
      </c>
      <c r="X287" s="13" t="n">
        <v>1779</v>
      </c>
      <c r="Y287" s="13"/>
      <c r="Z287" s="12" t="n">
        <f aca="false">SUM(W287:Y287)</f>
        <v>2749</v>
      </c>
      <c r="AA287" s="13" t="n">
        <f aca="false">W287</f>
        <v>970</v>
      </c>
      <c r="AB287" s="13" t="n">
        <f aca="false">X287</f>
        <v>1779</v>
      </c>
      <c r="AC287" s="13" t="n">
        <f aca="false">Y287</f>
        <v>0</v>
      </c>
      <c r="AD287" s="12" t="n">
        <f aca="false">SUM(AA287:AC287)</f>
        <v>2749</v>
      </c>
      <c r="AE287" s="12" t="n">
        <f aca="false">V287+Z287+AD287</f>
        <v>5498</v>
      </c>
      <c r="AF287" s="15" t="s">
        <v>57</v>
      </c>
      <c r="AG287" s="23" t="s">
        <v>633</v>
      </c>
      <c r="AH287" s="23" t="s">
        <v>573</v>
      </c>
      <c r="AI287" s="23" t="s">
        <v>60</v>
      </c>
      <c r="AJ287" s="24" t="s">
        <v>61</v>
      </c>
      <c r="AK287" s="22" t="s">
        <v>62</v>
      </c>
      <c r="AL287" s="22" t="s">
        <v>61</v>
      </c>
      <c r="AM287" s="16" t="n">
        <v>46023</v>
      </c>
      <c r="AN287" s="16" t="n">
        <v>46752</v>
      </c>
      <c r="AO287" s="17"/>
    </row>
    <row r="288" customFormat="false" ht="12.75" hidden="false" customHeight="false" outlineLevel="0" collapsed="false">
      <c r="A288" s="8" t="n">
        <v>3</v>
      </c>
      <c r="B288" s="8" t="s">
        <v>831</v>
      </c>
      <c r="C288" s="9" t="s">
        <v>832</v>
      </c>
      <c r="D288" s="8" t="s">
        <v>833</v>
      </c>
      <c r="E288" s="8" t="s">
        <v>831</v>
      </c>
      <c r="F288" s="8" t="s">
        <v>833</v>
      </c>
      <c r="G288" s="8" t="s">
        <v>834</v>
      </c>
      <c r="H288" s="8" t="s">
        <v>841</v>
      </c>
      <c r="I288" s="8"/>
      <c r="J288" s="8"/>
      <c r="K288" s="8" t="s">
        <v>836</v>
      </c>
      <c r="L288" s="8" t="s">
        <v>837</v>
      </c>
      <c r="M288" s="10" t="s">
        <v>842</v>
      </c>
      <c r="N288" s="8"/>
      <c r="O288" s="22" t="n">
        <v>90393594</v>
      </c>
      <c r="P288" s="8" t="s">
        <v>258</v>
      </c>
      <c r="Q288" s="8" t="n">
        <v>3</v>
      </c>
      <c r="R288" s="8" t="n">
        <v>24</v>
      </c>
      <c r="S288" s="14" t="s">
        <v>56</v>
      </c>
      <c r="T288" s="14" t="s">
        <v>56</v>
      </c>
      <c r="U288" s="14" t="s">
        <v>56</v>
      </c>
      <c r="V288" s="12" t="n">
        <f aca="false">SUM(S288:U288)</f>
        <v>0</v>
      </c>
      <c r="W288" s="13" t="n">
        <v>1742</v>
      </c>
      <c r="X288" s="13" t="n">
        <v>3144</v>
      </c>
      <c r="Y288" s="13"/>
      <c r="Z288" s="12" t="n">
        <f aca="false">SUM(W288:Y288)</f>
        <v>4886</v>
      </c>
      <c r="AA288" s="13" t="n">
        <f aca="false">W288</f>
        <v>1742</v>
      </c>
      <c r="AB288" s="13" t="n">
        <f aca="false">X288</f>
        <v>3144</v>
      </c>
      <c r="AC288" s="13" t="n">
        <f aca="false">Y288</f>
        <v>0</v>
      </c>
      <c r="AD288" s="12" t="n">
        <f aca="false">SUM(AA288:AC288)</f>
        <v>4886</v>
      </c>
      <c r="AE288" s="12" t="n">
        <f aca="false">V288+Z288+AD288</f>
        <v>9772</v>
      </c>
      <c r="AF288" s="15" t="s">
        <v>57</v>
      </c>
      <c r="AG288" s="23" t="s">
        <v>633</v>
      </c>
      <c r="AH288" s="23" t="s">
        <v>573</v>
      </c>
      <c r="AI288" s="23" t="s">
        <v>60</v>
      </c>
      <c r="AJ288" s="24" t="s">
        <v>61</v>
      </c>
      <c r="AK288" s="22" t="s">
        <v>62</v>
      </c>
      <c r="AL288" s="22" t="s">
        <v>61</v>
      </c>
      <c r="AM288" s="16" t="n">
        <v>46023</v>
      </c>
      <c r="AN288" s="16" t="n">
        <v>46752</v>
      </c>
      <c r="AO288" s="17"/>
    </row>
    <row r="289" customFormat="false" ht="12.75" hidden="false" customHeight="false" outlineLevel="0" collapsed="false">
      <c r="A289" s="8" t="n">
        <v>4</v>
      </c>
      <c r="B289" s="8" t="s">
        <v>831</v>
      </c>
      <c r="C289" s="9" t="s">
        <v>832</v>
      </c>
      <c r="D289" s="8" t="s">
        <v>833</v>
      </c>
      <c r="E289" s="8" t="s">
        <v>831</v>
      </c>
      <c r="F289" s="8" t="s">
        <v>833</v>
      </c>
      <c r="G289" s="8" t="s">
        <v>834</v>
      </c>
      <c r="H289" s="8" t="s">
        <v>843</v>
      </c>
      <c r="I289" s="8"/>
      <c r="J289" s="8"/>
      <c r="K289" s="8" t="s">
        <v>836</v>
      </c>
      <c r="L289" s="8" t="s">
        <v>837</v>
      </c>
      <c r="M289" s="10" t="s">
        <v>844</v>
      </c>
      <c r="N289" s="8"/>
      <c r="O289" s="22" t="n">
        <v>83990333</v>
      </c>
      <c r="P289" s="8" t="s">
        <v>258</v>
      </c>
      <c r="Q289" s="8" t="n">
        <v>1</v>
      </c>
      <c r="R289" s="8" t="n">
        <v>24</v>
      </c>
      <c r="S289" s="14" t="s">
        <v>56</v>
      </c>
      <c r="T289" s="14" t="s">
        <v>56</v>
      </c>
      <c r="U289" s="14" t="s">
        <v>56</v>
      </c>
      <c r="V289" s="12" t="n">
        <f aca="false">SUM(S289:U289)</f>
        <v>0</v>
      </c>
      <c r="W289" s="13" t="n">
        <v>728</v>
      </c>
      <c r="X289" s="13" t="n">
        <v>1307</v>
      </c>
      <c r="Y289" s="13"/>
      <c r="Z289" s="12" t="n">
        <f aca="false">SUM(W289:Y289)</f>
        <v>2035</v>
      </c>
      <c r="AA289" s="13" t="n">
        <f aca="false">W289</f>
        <v>728</v>
      </c>
      <c r="AB289" s="13" t="n">
        <f aca="false">X289</f>
        <v>1307</v>
      </c>
      <c r="AC289" s="13" t="n">
        <f aca="false">Y289</f>
        <v>0</v>
      </c>
      <c r="AD289" s="12" t="n">
        <f aca="false">SUM(AA289:AC289)</f>
        <v>2035</v>
      </c>
      <c r="AE289" s="12" t="n">
        <f aca="false">V289+Z289+AD289</f>
        <v>4070</v>
      </c>
      <c r="AF289" s="15" t="s">
        <v>57</v>
      </c>
      <c r="AG289" s="23" t="s">
        <v>633</v>
      </c>
      <c r="AH289" s="23" t="s">
        <v>573</v>
      </c>
      <c r="AI289" s="23" t="s">
        <v>60</v>
      </c>
      <c r="AJ289" s="24" t="s">
        <v>61</v>
      </c>
      <c r="AK289" s="22" t="s">
        <v>62</v>
      </c>
      <c r="AL289" s="22" t="s">
        <v>61</v>
      </c>
      <c r="AM289" s="16" t="n">
        <v>46023</v>
      </c>
      <c r="AN289" s="16" t="n">
        <v>46752</v>
      </c>
      <c r="AO289" s="17"/>
    </row>
    <row r="290" customFormat="false" ht="12.75" hidden="false" customHeight="false" outlineLevel="0" collapsed="false">
      <c r="A290" s="8" t="n">
        <v>5</v>
      </c>
      <c r="B290" s="8" t="s">
        <v>831</v>
      </c>
      <c r="C290" s="9" t="s">
        <v>832</v>
      </c>
      <c r="D290" s="8" t="s">
        <v>833</v>
      </c>
      <c r="E290" s="8" t="s">
        <v>831</v>
      </c>
      <c r="F290" s="8" t="s">
        <v>833</v>
      </c>
      <c r="G290" s="8" t="s">
        <v>834</v>
      </c>
      <c r="H290" s="8" t="s">
        <v>845</v>
      </c>
      <c r="I290" s="8"/>
      <c r="J290" s="8"/>
      <c r="K290" s="8" t="s">
        <v>836</v>
      </c>
      <c r="L290" s="8" t="s">
        <v>837</v>
      </c>
      <c r="M290" s="10" t="s">
        <v>846</v>
      </c>
      <c r="N290" s="8"/>
      <c r="O290" s="22" t="n">
        <v>83227751</v>
      </c>
      <c r="P290" s="8" t="s">
        <v>258</v>
      </c>
      <c r="Q290" s="8" t="n">
        <v>1</v>
      </c>
      <c r="R290" s="8" t="n">
        <v>24</v>
      </c>
      <c r="S290" s="14" t="s">
        <v>56</v>
      </c>
      <c r="T290" s="14" t="s">
        <v>56</v>
      </c>
      <c r="U290" s="14" t="s">
        <v>56</v>
      </c>
      <c r="V290" s="12" t="n">
        <f aca="false">SUM(S290:U290)</f>
        <v>0</v>
      </c>
      <c r="W290" s="13" t="n">
        <v>2074</v>
      </c>
      <c r="X290" s="13" t="n">
        <v>5946</v>
      </c>
      <c r="Y290" s="13"/>
      <c r="Z290" s="12" t="n">
        <f aca="false">SUM(W290:Y290)</f>
        <v>8020</v>
      </c>
      <c r="AA290" s="13" t="n">
        <f aca="false">W290</f>
        <v>2074</v>
      </c>
      <c r="AB290" s="13" t="n">
        <f aca="false">X290</f>
        <v>5946</v>
      </c>
      <c r="AC290" s="13" t="n">
        <f aca="false">Y290</f>
        <v>0</v>
      </c>
      <c r="AD290" s="12" t="n">
        <f aca="false">SUM(AA290:AC290)</f>
        <v>8020</v>
      </c>
      <c r="AE290" s="12" t="n">
        <f aca="false">V290+Z290+AD290</f>
        <v>16040</v>
      </c>
      <c r="AF290" s="15" t="s">
        <v>57</v>
      </c>
      <c r="AG290" s="23" t="s">
        <v>633</v>
      </c>
      <c r="AH290" s="23" t="s">
        <v>573</v>
      </c>
      <c r="AI290" s="23" t="s">
        <v>60</v>
      </c>
      <c r="AJ290" s="24" t="s">
        <v>61</v>
      </c>
      <c r="AK290" s="22" t="s">
        <v>62</v>
      </c>
      <c r="AL290" s="22" t="s">
        <v>61</v>
      </c>
      <c r="AM290" s="16" t="n">
        <v>46023</v>
      </c>
      <c r="AN290" s="16" t="n">
        <v>46752</v>
      </c>
      <c r="AO290" s="17"/>
    </row>
    <row r="291" customFormat="false" ht="12.75" hidden="false" customHeight="false" outlineLevel="0" collapsed="false">
      <c r="A291" s="8" t="n">
        <v>6</v>
      </c>
      <c r="B291" s="8" t="s">
        <v>831</v>
      </c>
      <c r="C291" s="9" t="s">
        <v>832</v>
      </c>
      <c r="D291" s="8" t="s">
        <v>833</v>
      </c>
      <c r="E291" s="8" t="s">
        <v>831</v>
      </c>
      <c r="F291" s="8" t="s">
        <v>833</v>
      </c>
      <c r="G291" s="8" t="s">
        <v>834</v>
      </c>
      <c r="H291" s="8" t="s">
        <v>847</v>
      </c>
      <c r="I291" s="8"/>
      <c r="J291" s="8"/>
      <c r="K291" s="8" t="s">
        <v>836</v>
      </c>
      <c r="L291" s="8" t="s">
        <v>837</v>
      </c>
      <c r="M291" s="10" t="s">
        <v>848</v>
      </c>
      <c r="N291" s="8"/>
      <c r="O291" s="22" t="n">
        <v>90996590</v>
      </c>
      <c r="P291" s="8" t="s">
        <v>258</v>
      </c>
      <c r="Q291" s="8" t="n">
        <v>3</v>
      </c>
      <c r="R291" s="8" t="n">
        <v>24</v>
      </c>
      <c r="S291" s="14" t="s">
        <v>56</v>
      </c>
      <c r="T291" s="14" t="s">
        <v>56</v>
      </c>
      <c r="U291" s="14" t="s">
        <v>56</v>
      </c>
      <c r="V291" s="12" t="n">
        <f aca="false">SUM(S291:U291)</f>
        <v>0</v>
      </c>
      <c r="W291" s="13" t="n">
        <v>508</v>
      </c>
      <c r="X291" s="13" t="n">
        <v>877</v>
      </c>
      <c r="Y291" s="13"/>
      <c r="Z291" s="12" t="n">
        <f aca="false">SUM(W291:Y291)</f>
        <v>1385</v>
      </c>
      <c r="AA291" s="13" t="n">
        <f aca="false">W291</f>
        <v>508</v>
      </c>
      <c r="AB291" s="13" t="n">
        <f aca="false">X291</f>
        <v>877</v>
      </c>
      <c r="AC291" s="13" t="n">
        <f aca="false">Y291</f>
        <v>0</v>
      </c>
      <c r="AD291" s="12" t="n">
        <f aca="false">SUM(AA291:AC291)</f>
        <v>1385</v>
      </c>
      <c r="AE291" s="12" t="n">
        <f aca="false">V291+Z291+AD291</f>
        <v>2770</v>
      </c>
      <c r="AF291" s="15" t="s">
        <v>57</v>
      </c>
      <c r="AG291" s="23" t="s">
        <v>633</v>
      </c>
      <c r="AH291" s="23" t="s">
        <v>573</v>
      </c>
      <c r="AI291" s="23" t="s">
        <v>60</v>
      </c>
      <c r="AJ291" s="24" t="s">
        <v>61</v>
      </c>
      <c r="AK291" s="22" t="s">
        <v>62</v>
      </c>
      <c r="AL291" s="22" t="s">
        <v>61</v>
      </c>
      <c r="AM291" s="16" t="n">
        <v>46023</v>
      </c>
      <c r="AN291" s="16" t="n">
        <v>46752</v>
      </c>
      <c r="AO291" s="17"/>
    </row>
    <row r="292" customFormat="false" ht="12.75" hidden="false" customHeight="false" outlineLevel="0" collapsed="false">
      <c r="A292" s="8" t="n">
        <v>7</v>
      </c>
      <c r="B292" s="8" t="s">
        <v>831</v>
      </c>
      <c r="C292" s="9" t="s">
        <v>832</v>
      </c>
      <c r="D292" s="8" t="s">
        <v>833</v>
      </c>
      <c r="E292" s="8" t="s">
        <v>831</v>
      </c>
      <c r="F292" s="8" t="s">
        <v>833</v>
      </c>
      <c r="G292" s="8" t="s">
        <v>834</v>
      </c>
      <c r="H292" s="8" t="s">
        <v>849</v>
      </c>
      <c r="I292" s="8"/>
      <c r="J292" s="8"/>
      <c r="K292" s="8" t="s">
        <v>836</v>
      </c>
      <c r="L292" s="8" t="s">
        <v>837</v>
      </c>
      <c r="M292" s="10" t="s">
        <v>850</v>
      </c>
      <c r="N292" s="8"/>
      <c r="O292" s="22" t="n">
        <v>90602006</v>
      </c>
      <c r="P292" s="8" t="s">
        <v>258</v>
      </c>
      <c r="Q292" s="8" t="n">
        <v>3</v>
      </c>
      <c r="R292" s="8" t="n">
        <v>24</v>
      </c>
      <c r="S292" s="14" t="s">
        <v>56</v>
      </c>
      <c r="T292" s="14" t="s">
        <v>56</v>
      </c>
      <c r="U292" s="14" t="s">
        <v>56</v>
      </c>
      <c r="V292" s="12" t="n">
        <f aca="false">SUM(S292:U292)</f>
        <v>0</v>
      </c>
      <c r="W292" s="13" t="n">
        <v>3019</v>
      </c>
      <c r="X292" s="13" t="n">
        <v>4261</v>
      </c>
      <c r="Y292" s="13"/>
      <c r="Z292" s="12" t="n">
        <f aca="false">SUM(W292:Y292)</f>
        <v>7280</v>
      </c>
      <c r="AA292" s="13" t="n">
        <f aca="false">W292</f>
        <v>3019</v>
      </c>
      <c r="AB292" s="13" t="n">
        <f aca="false">X292</f>
        <v>4261</v>
      </c>
      <c r="AC292" s="13" t="n">
        <f aca="false">Y292</f>
        <v>0</v>
      </c>
      <c r="AD292" s="12" t="n">
        <f aca="false">SUM(AA292:AC292)</f>
        <v>7280</v>
      </c>
      <c r="AE292" s="12" t="n">
        <f aca="false">V292+Z292+AD292</f>
        <v>14560</v>
      </c>
      <c r="AF292" s="15" t="s">
        <v>57</v>
      </c>
      <c r="AG292" s="23" t="s">
        <v>633</v>
      </c>
      <c r="AH292" s="23" t="s">
        <v>573</v>
      </c>
      <c r="AI292" s="23" t="s">
        <v>60</v>
      </c>
      <c r="AJ292" s="24" t="s">
        <v>61</v>
      </c>
      <c r="AK292" s="22" t="s">
        <v>62</v>
      </c>
      <c r="AL292" s="22" t="s">
        <v>61</v>
      </c>
      <c r="AM292" s="16" t="n">
        <v>46023</v>
      </c>
      <c r="AN292" s="16" t="n">
        <v>46752</v>
      </c>
      <c r="AO292" s="17"/>
    </row>
    <row r="293" customFormat="false" ht="12.75" hidden="false" customHeight="false" outlineLevel="0" collapsed="false">
      <c r="A293" s="8" t="n">
        <v>8</v>
      </c>
      <c r="B293" s="8" t="s">
        <v>831</v>
      </c>
      <c r="C293" s="9" t="s">
        <v>832</v>
      </c>
      <c r="D293" s="8" t="s">
        <v>833</v>
      </c>
      <c r="E293" s="8" t="s">
        <v>831</v>
      </c>
      <c r="F293" s="8" t="s">
        <v>833</v>
      </c>
      <c r="G293" s="8" t="s">
        <v>834</v>
      </c>
      <c r="H293" s="8" t="s">
        <v>851</v>
      </c>
      <c r="I293" s="8"/>
      <c r="J293" s="8"/>
      <c r="K293" s="8" t="s">
        <v>836</v>
      </c>
      <c r="L293" s="8" t="s">
        <v>837</v>
      </c>
      <c r="M293" s="10" t="s">
        <v>852</v>
      </c>
      <c r="N293" s="8"/>
      <c r="O293" s="22" t="n">
        <v>92111328</v>
      </c>
      <c r="P293" s="8" t="s">
        <v>258</v>
      </c>
      <c r="Q293" s="8" t="n">
        <v>1</v>
      </c>
      <c r="R293" s="8" t="n">
        <v>24</v>
      </c>
      <c r="S293" s="14" t="s">
        <v>56</v>
      </c>
      <c r="T293" s="14" t="s">
        <v>56</v>
      </c>
      <c r="U293" s="14" t="s">
        <v>56</v>
      </c>
      <c r="V293" s="12" t="n">
        <f aca="false">SUM(S293:U293)</f>
        <v>0</v>
      </c>
      <c r="W293" s="13" t="n">
        <v>313</v>
      </c>
      <c r="X293" s="13" t="n">
        <v>361</v>
      </c>
      <c r="Y293" s="13"/>
      <c r="Z293" s="12" t="n">
        <f aca="false">SUM(W293:Y293)</f>
        <v>674</v>
      </c>
      <c r="AA293" s="13" t="n">
        <f aca="false">W293</f>
        <v>313</v>
      </c>
      <c r="AB293" s="13" t="n">
        <f aca="false">X293</f>
        <v>361</v>
      </c>
      <c r="AC293" s="13" t="n">
        <f aca="false">Y293</f>
        <v>0</v>
      </c>
      <c r="AD293" s="12" t="n">
        <f aca="false">SUM(AA293:AC293)</f>
        <v>674</v>
      </c>
      <c r="AE293" s="12" t="n">
        <f aca="false">V293+Z293+AD293</f>
        <v>1348</v>
      </c>
      <c r="AF293" s="15" t="s">
        <v>57</v>
      </c>
      <c r="AG293" s="23" t="s">
        <v>633</v>
      </c>
      <c r="AH293" s="23" t="s">
        <v>573</v>
      </c>
      <c r="AI293" s="23" t="s">
        <v>60</v>
      </c>
      <c r="AJ293" s="24" t="s">
        <v>61</v>
      </c>
      <c r="AK293" s="22" t="s">
        <v>62</v>
      </c>
      <c r="AL293" s="22" t="s">
        <v>61</v>
      </c>
      <c r="AM293" s="16" t="n">
        <v>46023</v>
      </c>
      <c r="AN293" s="16" t="n">
        <v>46752</v>
      </c>
      <c r="AO293" s="17"/>
    </row>
    <row r="294" customFormat="false" ht="12.75" hidden="false" customHeight="false" outlineLevel="0" collapsed="false">
      <c r="A294" s="8" t="n">
        <v>9</v>
      </c>
      <c r="B294" s="8" t="s">
        <v>831</v>
      </c>
      <c r="C294" s="9" t="s">
        <v>832</v>
      </c>
      <c r="D294" s="8" t="s">
        <v>833</v>
      </c>
      <c r="E294" s="8" t="s">
        <v>831</v>
      </c>
      <c r="F294" s="8" t="s">
        <v>833</v>
      </c>
      <c r="G294" s="8" t="s">
        <v>834</v>
      </c>
      <c r="H294" s="8" t="s">
        <v>853</v>
      </c>
      <c r="I294" s="8"/>
      <c r="J294" s="8"/>
      <c r="K294" s="8" t="s">
        <v>836</v>
      </c>
      <c r="L294" s="8" t="s">
        <v>837</v>
      </c>
      <c r="M294" s="10" t="s">
        <v>854</v>
      </c>
      <c r="N294" s="8"/>
      <c r="O294" s="22" t="n">
        <v>83130386</v>
      </c>
      <c r="P294" s="8" t="s">
        <v>258</v>
      </c>
      <c r="Q294" s="8" t="n">
        <v>1</v>
      </c>
      <c r="R294" s="8" t="n">
        <v>24</v>
      </c>
      <c r="S294" s="14" t="s">
        <v>56</v>
      </c>
      <c r="T294" s="14" t="s">
        <v>56</v>
      </c>
      <c r="U294" s="14" t="s">
        <v>56</v>
      </c>
      <c r="V294" s="12" t="n">
        <f aca="false">SUM(S294:U294)</f>
        <v>0</v>
      </c>
      <c r="W294" s="13" t="n">
        <v>1974</v>
      </c>
      <c r="X294" s="13" t="n">
        <v>2408</v>
      </c>
      <c r="Y294" s="13"/>
      <c r="Z294" s="12" t="n">
        <f aca="false">SUM(W294:Y294)</f>
        <v>4382</v>
      </c>
      <c r="AA294" s="13" t="n">
        <f aca="false">W294</f>
        <v>1974</v>
      </c>
      <c r="AB294" s="13" t="n">
        <f aca="false">X294</f>
        <v>2408</v>
      </c>
      <c r="AC294" s="13" t="n">
        <f aca="false">Y294</f>
        <v>0</v>
      </c>
      <c r="AD294" s="12" t="n">
        <f aca="false">SUM(AA294:AC294)</f>
        <v>4382</v>
      </c>
      <c r="AE294" s="12" t="n">
        <f aca="false">V294+Z294+AD294</f>
        <v>8764</v>
      </c>
      <c r="AF294" s="15" t="s">
        <v>57</v>
      </c>
      <c r="AG294" s="23" t="s">
        <v>633</v>
      </c>
      <c r="AH294" s="23" t="s">
        <v>573</v>
      </c>
      <c r="AI294" s="23" t="s">
        <v>60</v>
      </c>
      <c r="AJ294" s="24" t="s">
        <v>61</v>
      </c>
      <c r="AK294" s="22" t="s">
        <v>62</v>
      </c>
      <c r="AL294" s="22" t="s">
        <v>61</v>
      </c>
      <c r="AM294" s="16" t="n">
        <v>46023</v>
      </c>
      <c r="AN294" s="16" t="n">
        <v>46752</v>
      </c>
      <c r="AO294" s="17"/>
    </row>
    <row r="295" customFormat="false" ht="12.75" hidden="false" customHeight="false" outlineLevel="0" collapsed="false">
      <c r="A295" s="8" t="n">
        <v>10</v>
      </c>
      <c r="B295" s="8" t="s">
        <v>831</v>
      </c>
      <c r="C295" s="9" t="s">
        <v>832</v>
      </c>
      <c r="D295" s="8" t="s">
        <v>833</v>
      </c>
      <c r="E295" s="8" t="s">
        <v>831</v>
      </c>
      <c r="F295" s="8" t="s">
        <v>833</v>
      </c>
      <c r="G295" s="8" t="s">
        <v>834</v>
      </c>
      <c r="H295" s="8" t="s">
        <v>855</v>
      </c>
      <c r="I295" s="8"/>
      <c r="J295" s="8"/>
      <c r="K295" s="8" t="s">
        <v>836</v>
      </c>
      <c r="L295" s="8" t="s">
        <v>837</v>
      </c>
      <c r="M295" s="10" t="s">
        <v>856</v>
      </c>
      <c r="N295" s="8"/>
      <c r="O295" s="22" t="n">
        <v>93240393</v>
      </c>
      <c r="P295" s="8" t="s">
        <v>258</v>
      </c>
      <c r="Q295" s="8" t="n">
        <v>3</v>
      </c>
      <c r="R295" s="8" t="n">
        <v>24</v>
      </c>
      <c r="S295" s="14" t="s">
        <v>56</v>
      </c>
      <c r="T295" s="14" t="s">
        <v>56</v>
      </c>
      <c r="U295" s="14" t="s">
        <v>56</v>
      </c>
      <c r="V295" s="12" t="n">
        <f aca="false">SUM(S295:U295)</f>
        <v>0</v>
      </c>
      <c r="W295" s="13" t="n">
        <v>1969</v>
      </c>
      <c r="X295" s="13" t="n">
        <v>3943</v>
      </c>
      <c r="Y295" s="13"/>
      <c r="Z295" s="12" t="n">
        <f aca="false">SUM(W295:Y295)</f>
        <v>5912</v>
      </c>
      <c r="AA295" s="13" t="n">
        <f aca="false">W295</f>
        <v>1969</v>
      </c>
      <c r="AB295" s="13" t="n">
        <f aca="false">X295</f>
        <v>3943</v>
      </c>
      <c r="AC295" s="13" t="n">
        <f aca="false">Y295</f>
        <v>0</v>
      </c>
      <c r="AD295" s="12" t="n">
        <f aca="false">SUM(AA295:AC295)</f>
        <v>5912</v>
      </c>
      <c r="AE295" s="12" t="n">
        <f aca="false">V295+Z295+AD295</f>
        <v>11824</v>
      </c>
      <c r="AF295" s="15" t="s">
        <v>57</v>
      </c>
      <c r="AG295" s="23" t="s">
        <v>633</v>
      </c>
      <c r="AH295" s="23" t="s">
        <v>573</v>
      </c>
      <c r="AI295" s="23" t="s">
        <v>60</v>
      </c>
      <c r="AJ295" s="24" t="s">
        <v>61</v>
      </c>
      <c r="AK295" s="22" t="s">
        <v>62</v>
      </c>
      <c r="AL295" s="22" t="s">
        <v>61</v>
      </c>
      <c r="AM295" s="16" t="n">
        <v>46023</v>
      </c>
      <c r="AN295" s="16" t="n">
        <v>46752</v>
      </c>
      <c r="AO295" s="17"/>
    </row>
    <row r="296" customFormat="false" ht="12.75" hidden="false" customHeight="false" outlineLevel="0" collapsed="false">
      <c r="A296" s="8" t="n">
        <v>11</v>
      </c>
      <c r="B296" s="8" t="s">
        <v>831</v>
      </c>
      <c r="C296" s="9" t="s">
        <v>832</v>
      </c>
      <c r="D296" s="8" t="s">
        <v>833</v>
      </c>
      <c r="E296" s="8" t="s">
        <v>831</v>
      </c>
      <c r="F296" s="8" t="s">
        <v>833</v>
      </c>
      <c r="G296" s="8" t="s">
        <v>834</v>
      </c>
      <c r="H296" s="8" t="s">
        <v>857</v>
      </c>
      <c r="I296" s="8"/>
      <c r="J296" s="8"/>
      <c r="K296" s="8" t="s">
        <v>836</v>
      </c>
      <c r="L296" s="8" t="s">
        <v>837</v>
      </c>
      <c r="M296" s="10" t="s">
        <v>858</v>
      </c>
      <c r="N296" s="8"/>
      <c r="O296" s="22" t="n">
        <v>72281872</v>
      </c>
      <c r="P296" s="8" t="s">
        <v>258</v>
      </c>
      <c r="Q296" s="8" t="n">
        <v>3</v>
      </c>
      <c r="R296" s="8" t="n">
        <v>24</v>
      </c>
      <c r="S296" s="14" t="s">
        <v>56</v>
      </c>
      <c r="T296" s="14" t="s">
        <v>56</v>
      </c>
      <c r="U296" s="14" t="s">
        <v>56</v>
      </c>
      <c r="V296" s="12" t="n">
        <f aca="false">SUM(S296:U296)</f>
        <v>0</v>
      </c>
      <c r="W296" s="13" t="n">
        <v>2534</v>
      </c>
      <c r="X296" s="13" t="n">
        <v>5124</v>
      </c>
      <c r="Y296" s="13"/>
      <c r="Z296" s="12" t="n">
        <f aca="false">SUM(W296:Y296)</f>
        <v>7658</v>
      </c>
      <c r="AA296" s="13" t="n">
        <f aca="false">W296</f>
        <v>2534</v>
      </c>
      <c r="AB296" s="13" t="n">
        <f aca="false">X296</f>
        <v>5124</v>
      </c>
      <c r="AC296" s="13" t="n">
        <f aca="false">Y296</f>
        <v>0</v>
      </c>
      <c r="AD296" s="12" t="n">
        <f aca="false">SUM(AA296:AC296)</f>
        <v>7658</v>
      </c>
      <c r="AE296" s="12" t="n">
        <f aca="false">V296+Z296+AD296</f>
        <v>15316</v>
      </c>
      <c r="AF296" s="15" t="s">
        <v>57</v>
      </c>
      <c r="AG296" s="23" t="s">
        <v>633</v>
      </c>
      <c r="AH296" s="23" t="s">
        <v>573</v>
      </c>
      <c r="AI296" s="23" t="s">
        <v>60</v>
      </c>
      <c r="AJ296" s="24" t="s">
        <v>61</v>
      </c>
      <c r="AK296" s="22" t="s">
        <v>62</v>
      </c>
      <c r="AL296" s="22" t="s">
        <v>61</v>
      </c>
      <c r="AM296" s="16" t="n">
        <v>46023</v>
      </c>
      <c r="AN296" s="16" t="n">
        <v>46752</v>
      </c>
      <c r="AO296" s="17"/>
    </row>
    <row r="297" customFormat="false" ht="12.75" hidden="false" customHeight="false" outlineLevel="0" collapsed="false">
      <c r="A297" s="8" t="n">
        <v>12</v>
      </c>
      <c r="B297" s="8" t="s">
        <v>831</v>
      </c>
      <c r="C297" s="9" t="s">
        <v>832</v>
      </c>
      <c r="D297" s="8" t="s">
        <v>833</v>
      </c>
      <c r="E297" s="8" t="s">
        <v>831</v>
      </c>
      <c r="F297" s="8" t="s">
        <v>833</v>
      </c>
      <c r="G297" s="8" t="s">
        <v>834</v>
      </c>
      <c r="H297" s="8" t="s">
        <v>859</v>
      </c>
      <c r="I297" s="8"/>
      <c r="J297" s="8"/>
      <c r="K297" s="8" t="s">
        <v>836</v>
      </c>
      <c r="L297" s="8" t="s">
        <v>837</v>
      </c>
      <c r="M297" s="10" t="s">
        <v>860</v>
      </c>
      <c r="N297" s="8"/>
      <c r="O297" s="22" t="n">
        <v>92111313</v>
      </c>
      <c r="P297" s="8" t="s">
        <v>258</v>
      </c>
      <c r="Q297" s="8" t="n">
        <v>3</v>
      </c>
      <c r="R297" s="8" t="n">
        <v>24</v>
      </c>
      <c r="S297" s="14" t="s">
        <v>56</v>
      </c>
      <c r="T297" s="14" t="s">
        <v>56</v>
      </c>
      <c r="U297" s="14" t="s">
        <v>56</v>
      </c>
      <c r="V297" s="12" t="n">
        <f aca="false">SUM(S297:U297)</f>
        <v>0</v>
      </c>
      <c r="W297" s="13" t="n">
        <v>8219</v>
      </c>
      <c r="X297" s="13" t="n">
        <v>16199</v>
      </c>
      <c r="Y297" s="13"/>
      <c r="Z297" s="12" t="n">
        <f aca="false">SUM(W297:Y297)</f>
        <v>24418</v>
      </c>
      <c r="AA297" s="13" t="n">
        <f aca="false">W297</f>
        <v>8219</v>
      </c>
      <c r="AB297" s="13" t="n">
        <f aca="false">X297</f>
        <v>16199</v>
      </c>
      <c r="AC297" s="13" t="n">
        <f aca="false">Y297</f>
        <v>0</v>
      </c>
      <c r="AD297" s="12" t="n">
        <f aca="false">SUM(AA297:AC297)</f>
        <v>24418</v>
      </c>
      <c r="AE297" s="12" t="n">
        <f aca="false">V297+Z297+AD297</f>
        <v>48836</v>
      </c>
      <c r="AF297" s="15" t="s">
        <v>57</v>
      </c>
      <c r="AG297" s="23" t="s">
        <v>633</v>
      </c>
      <c r="AH297" s="23" t="s">
        <v>573</v>
      </c>
      <c r="AI297" s="23" t="s">
        <v>60</v>
      </c>
      <c r="AJ297" s="24" t="s">
        <v>61</v>
      </c>
      <c r="AK297" s="22" t="s">
        <v>62</v>
      </c>
      <c r="AL297" s="22" t="s">
        <v>61</v>
      </c>
      <c r="AM297" s="16" t="n">
        <v>46023</v>
      </c>
      <c r="AN297" s="16" t="n">
        <v>46752</v>
      </c>
      <c r="AO297" s="17"/>
    </row>
    <row r="298" customFormat="false" ht="12.75" hidden="false" customHeight="false" outlineLevel="0" collapsed="false">
      <c r="A298" s="8" t="n">
        <v>13</v>
      </c>
      <c r="B298" s="8" t="s">
        <v>831</v>
      </c>
      <c r="C298" s="9" t="s">
        <v>832</v>
      </c>
      <c r="D298" s="8" t="s">
        <v>833</v>
      </c>
      <c r="E298" s="8" t="s">
        <v>831</v>
      </c>
      <c r="F298" s="8" t="s">
        <v>833</v>
      </c>
      <c r="G298" s="8" t="s">
        <v>834</v>
      </c>
      <c r="H298" s="8" t="s">
        <v>861</v>
      </c>
      <c r="I298" s="8"/>
      <c r="J298" s="8"/>
      <c r="K298" s="8" t="s">
        <v>836</v>
      </c>
      <c r="L298" s="8" t="s">
        <v>837</v>
      </c>
      <c r="M298" s="10" t="s">
        <v>862</v>
      </c>
      <c r="N298" s="8"/>
      <c r="O298" s="22" t="n">
        <v>91354852</v>
      </c>
      <c r="P298" s="8" t="s">
        <v>258</v>
      </c>
      <c r="Q298" s="8" t="n">
        <v>3</v>
      </c>
      <c r="R298" s="8" t="n">
        <v>24</v>
      </c>
      <c r="S298" s="14" t="s">
        <v>56</v>
      </c>
      <c r="T298" s="14" t="s">
        <v>56</v>
      </c>
      <c r="U298" s="14" t="s">
        <v>56</v>
      </c>
      <c r="V298" s="12" t="n">
        <f aca="false">SUM(S298:U298)</f>
        <v>0</v>
      </c>
      <c r="W298" s="13" t="n">
        <v>3351</v>
      </c>
      <c r="X298" s="13" t="n">
        <v>6720</v>
      </c>
      <c r="Y298" s="13"/>
      <c r="Z298" s="12" t="n">
        <f aca="false">SUM(W298:Y298)</f>
        <v>10071</v>
      </c>
      <c r="AA298" s="13" t="n">
        <f aca="false">W298</f>
        <v>3351</v>
      </c>
      <c r="AB298" s="13" t="n">
        <f aca="false">X298</f>
        <v>6720</v>
      </c>
      <c r="AC298" s="13" t="n">
        <f aca="false">Y298</f>
        <v>0</v>
      </c>
      <c r="AD298" s="12" t="n">
        <f aca="false">SUM(AA298:AC298)</f>
        <v>10071</v>
      </c>
      <c r="AE298" s="12" t="n">
        <f aca="false">V298+Z298+AD298</f>
        <v>20142</v>
      </c>
      <c r="AF298" s="15" t="s">
        <v>57</v>
      </c>
      <c r="AG298" s="23" t="s">
        <v>633</v>
      </c>
      <c r="AH298" s="23" t="s">
        <v>573</v>
      </c>
      <c r="AI298" s="23" t="s">
        <v>60</v>
      </c>
      <c r="AJ298" s="24" t="s">
        <v>61</v>
      </c>
      <c r="AK298" s="22" t="s">
        <v>62</v>
      </c>
      <c r="AL298" s="22" t="s">
        <v>61</v>
      </c>
      <c r="AM298" s="16" t="n">
        <v>46023</v>
      </c>
      <c r="AN298" s="16" t="n">
        <v>46752</v>
      </c>
      <c r="AO298" s="17"/>
    </row>
    <row r="299" customFormat="false" ht="12.75" hidden="false" customHeight="false" outlineLevel="0" collapsed="false">
      <c r="A299" s="8" t="n">
        <v>14</v>
      </c>
      <c r="B299" s="8" t="s">
        <v>831</v>
      </c>
      <c r="C299" s="9" t="s">
        <v>832</v>
      </c>
      <c r="D299" s="8" t="s">
        <v>833</v>
      </c>
      <c r="E299" s="8" t="s">
        <v>831</v>
      </c>
      <c r="F299" s="8" t="s">
        <v>833</v>
      </c>
      <c r="G299" s="8" t="s">
        <v>834</v>
      </c>
      <c r="H299" s="8" t="s">
        <v>863</v>
      </c>
      <c r="I299" s="8"/>
      <c r="J299" s="8"/>
      <c r="K299" s="8" t="s">
        <v>836</v>
      </c>
      <c r="L299" s="8" t="s">
        <v>837</v>
      </c>
      <c r="M299" s="10" t="s">
        <v>864</v>
      </c>
      <c r="N299" s="8"/>
      <c r="O299" s="22" t="n">
        <v>90072917</v>
      </c>
      <c r="P299" s="8" t="s">
        <v>258</v>
      </c>
      <c r="Q299" s="8" t="n">
        <v>3</v>
      </c>
      <c r="R299" s="8" t="n">
        <v>24</v>
      </c>
      <c r="S299" s="14" t="s">
        <v>56</v>
      </c>
      <c r="T299" s="14" t="s">
        <v>56</v>
      </c>
      <c r="U299" s="14" t="s">
        <v>56</v>
      </c>
      <c r="V299" s="12" t="n">
        <f aca="false">SUM(S299:U299)</f>
        <v>0</v>
      </c>
      <c r="W299" s="13" t="n">
        <v>982</v>
      </c>
      <c r="X299" s="13" t="n">
        <v>2069</v>
      </c>
      <c r="Y299" s="13"/>
      <c r="Z299" s="12" t="n">
        <f aca="false">SUM(W299:Y299)</f>
        <v>3051</v>
      </c>
      <c r="AA299" s="13" t="n">
        <f aca="false">W299</f>
        <v>982</v>
      </c>
      <c r="AB299" s="13" t="n">
        <f aca="false">X299</f>
        <v>2069</v>
      </c>
      <c r="AC299" s="13" t="n">
        <f aca="false">Y299</f>
        <v>0</v>
      </c>
      <c r="AD299" s="12" t="n">
        <f aca="false">SUM(AA299:AC299)</f>
        <v>3051</v>
      </c>
      <c r="AE299" s="12" t="n">
        <f aca="false">V299+Z299+AD299</f>
        <v>6102</v>
      </c>
      <c r="AF299" s="15" t="s">
        <v>57</v>
      </c>
      <c r="AG299" s="23" t="s">
        <v>633</v>
      </c>
      <c r="AH299" s="23" t="s">
        <v>573</v>
      </c>
      <c r="AI299" s="23" t="s">
        <v>60</v>
      </c>
      <c r="AJ299" s="24" t="s">
        <v>61</v>
      </c>
      <c r="AK299" s="22" t="s">
        <v>62</v>
      </c>
      <c r="AL299" s="22" t="s">
        <v>61</v>
      </c>
      <c r="AM299" s="16" t="n">
        <v>46023</v>
      </c>
      <c r="AN299" s="16" t="n">
        <v>46752</v>
      </c>
      <c r="AO299" s="17"/>
    </row>
    <row r="300" customFormat="false" ht="12.75" hidden="false" customHeight="false" outlineLevel="0" collapsed="false">
      <c r="A300" s="8" t="n">
        <v>15</v>
      </c>
      <c r="B300" s="8" t="s">
        <v>831</v>
      </c>
      <c r="C300" s="9" t="s">
        <v>832</v>
      </c>
      <c r="D300" s="8" t="s">
        <v>833</v>
      </c>
      <c r="E300" s="8" t="s">
        <v>831</v>
      </c>
      <c r="F300" s="8" t="s">
        <v>833</v>
      </c>
      <c r="G300" s="8" t="s">
        <v>834</v>
      </c>
      <c r="H300" s="8" t="s">
        <v>865</v>
      </c>
      <c r="I300" s="8"/>
      <c r="J300" s="8"/>
      <c r="K300" s="8" t="s">
        <v>836</v>
      </c>
      <c r="L300" s="8" t="s">
        <v>837</v>
      </c>
      <c r="M300" s="10" t="s">
        <v>866</v>
      </c>
      <c r="N300" s="8"/>
      <c r="O300" s="22" t="n">
        <v>93240428</v>
      </c>
      <c r="P300" s="8" t="s">
        <v>258</v>
      </c>
      <c r="Q300" s="8" t="n">
        <v>3</v>
      </c>
      <c r="R300" s="8" t="n">
        <v>24</v>
      </c>
      <c r="S300" s="14" t="s">
        <v>56</v>
      </c>
      <c r="T300" s="14" t="s">
        <v>56</v>
      </c>
      <c r="U300" s="14" t="s">
        <v>56</v>
      </c>
      <c r="V300" s="12" t="n">
        <f aca="false">SUM(S300:U300)</f>
        <v>0</v>
      </c>
      <c r="W300" s="13" t="n">
        <v>2560</v>
      </c>
      <c r="X300" s="13" t="n">
        <v>5253</v>
      </c>
      <c r="Y300" s="13"/>
      <c r="Z300" s="12" t="n">
        <f aca="false">SUM(W300:Y300)</f>
        <v>7813</v>
      </c>
      <c r="AA300" s="13" t="n">
        <f aca="false">W300</f>
        <v>2560</v>
      </c>
      <c r="AB300" s="13" t="n">
        <f aca="false">X300</f>
        <v>5253</v>
      </c>
      <c r="AC300" s="13" t="n">
        <f aca="false">Y300</f>
        <v>0</v>
      </c>
      <c r="AD300" s="12" t="n">
        <f aca="false">SUM(AA300:AC300)</f>
        <v>7813</v>
      </c>
      <c r="AE300" s="12" t="n">
        <f aca="false">V300+Z300+AD300</f>
        <v>15626</v>
      </c>
      <c r="AF300" s="15" t="s">
        <v>57</v>
      </c>
      <c r="AG300" s="23" t="s">
        <v>633</v>
      </c>
      <c r="AH300" s="23" t="s">
        <v>573</v>
      </c>
      <c r="AI300" s="23" t="s">
        <v>60</v>
      </c>
      <c r="AJ300" s="24" t="s">
        <v>61</v>
      </c>
      <c r="AK300" s="22" t="s">
        <v>62</v>
      </c>
      <c r="AL300" s="22" t="s">
        <v>61</v>
      </c>
      <c r="AM300" s="16" t="n">
        <v>46023</v>
      </c>
      <c r="AN300" s="16" t="n">
        <v>46752</v>
      </c>
      <c r="AO300" s="17"/>
    </row>
    <row r="301" customFormat="false" ht="12.75" hidden="false" customHeight="false" outlineLevel="0" collapsed="false">
      <c r="A301" s="8" t="n">
        <v>16</v>
      </c>
      <c r="B301" s="8" t="s">
        <v>831</v>
      </c>
      <c r="C301" s="9" t="s">
        <v>832</v>
      </c>
      <c r="D301" s="8" t="s">
        <v>833</v>
      </c>
      <c r="E301" s="8" t="s">
        <v>831</v>
      </c>
      <c r="F301" s="8" t="s">
        <v>833</v>
      </c>
      <c r="G301" s="8" t="s">
        <v>834</v>
      </c>
      <c r="H301" s="8" t="s">
        <v>867</v>
      </c>
      <c r="I301" s="8"/>
      <c r="J301" s="8"/>
      <c r="K301" s="8" t="s">
        <v>836</v>
      </c>
      <c r="L301" s="8" t="s">
        <v>837</v>
      </c>
      <c r="M301" s="10" t="s">
        <v>868</v>
      </c>
      <c r="N301" s="8"/>
      <c r="O301" s="22" t="n">
        <v>93240403</v>
      </c>
      <c r="P301" s="8" t="s">
        <v>258</v>
      </c>
      <c r="Q301" s="8" t="n">
        <v>3</v>
      </c>
      <c r="R301" s="8" t="n">
        <v>24</v>
      </c>
      <c r="S301" s="14" t="s">
        <v>56</v>
      </c>
      <c r="T301" s="14" t="s">
        <v>56</v>
      </c>
      <c r="U301" s="14" t="s">
        <v>56</v>
      </c>
      <c r="V301" s="12" t="n">
        <f aca="false">SUM(S301:U301)</f>
        <v>0</v>
      </c>
      <c r="W301" s="13" t="n">
        <v>3378</v>
      </c>
      <c r="X301" s="13" t="n">
        <v>6013</v>
      </c>
      <c r="Y301" s="13"/>
      <c r="Z301" s="12" t="n">
        <f aca="false">SUM(W301:Y301)</f>
        <v>9391</v>
      </c>
      <c r="AA301" s="13" t="n">
        <f aca="false">W301</f>
        <v>3378</v>
      </c>
      <c r="AB301" s="13" t="n">
        <f aca="false">X301</f>
        <v>6013</v>
      </c>
      <c r="AC301" s="13" t="n">
        <f aca="false">Y301</f>
        <v>0</v>
      </c>
      <c r="AD301" s="12" t="n">
        <f aca="false">SUM(AA301:AC301)</f>
        <v>9391</v>
      </c>
      <c r="AE301" s="12" t="n">
        <f aca="false">V301+Z301+AD301</f>
        <v>18782</v>
      </c>
      <c r="AF301" s="15" t="s">
        <v>57</v>
      </c>
      <c r="AG301" s="23" t="s">
        <v>633</v>
      </c>
      <c r="AH301" s="23" t="s">
        <v>573</v>
      </c>
      <c r="AI301" s="23" t="s">
        <v>60</v>
      </c>
      <c r="AJ301" s="24" t="s">
        <v>61</v>
      </c>
      <c r="AK301" s="22" t="s">
        <v>62</v>
      </c>
      <c r="AL301" s="22" t="s">
        <v>61</v>
      </c>
      <c r="AM301" s="16" t="n">
        <v>46023</v>
      </c>
      <c r="AN301" s="16" t="n">
        <v>46752</v>
      </c>
      <c r="AO301" s="17"/>
    </row>
    <row r="302" customFormat="false" ht="12.75" hidden="false" customHeight="false" outlineLevel="0" collapsed="false">
      <c r="A302" s="8" t="n">
        <v>17</v>
      </c>
      <c r="B302" s="8" t="s">
        <v>831</v>
      </c>
      <c r="C302" s="9" t="s">
        <v>832</v>
      </c>
      <c r="D302" s="8" t="s">
        <v>833</v>
      </c>
      <c r="E302" s="8" t="s">
        <v>831</v>
      </c>
      <c r="F302" s="8" t="s">
        <v>833</v>
      </c>
      <c r="G302" s="8" t="s">
        <v>834</v>
      </c>
      <c r="H302" s="8" t="s">
        <v>869</v>
      </c>
      <c r="I302" s="8"/>
      <c r="J302" s="8"/>
      <c r="K302" s="8" t="s">
        <v>836</v>
      </c>
      <c r="L302" s="8" t="s">
        <v>837</v>
      </c>
      <c r="M302" s="10" t="s">
        <v>870</v>
      </c>
      <c r="N302" s="8"/>
      <c r="O302" s="22" t="n">
        <v>93240409</v>
      </c>
      <c r="P302" s="8" t="s">
        <v>258</v>
      </c>
      <c r="Q302" s="8" t="n">
        <v>3</v>
      </c>
      <c r="R302" s="8" t="n">
        <v>24</v>
      </c>
      <c r="S302" s="14" t="s">
        <v>56</v>
      </c>
      <c r="T302" s="14" t="s">
        <v>56</v>
      </c>
      <c r="U302" s="14" t="s">
        <v>56</v>
      </c>
      <c r="V302" s="12" t="n">
        <f aca="false">SUM(S302:U302)</f>
        <v>0</v>
      </c>
      <c r="W302" s="13" t="n">
        <v>361</v>
      </c>
      <c r="X302" s="13" t="n">
        <v>632</v>
      </c>
      <c r="Y302" s="13"/>
      <c r="Z302" s="12" t="n">
        <f aca="false">SUM(W302:Y302)</f>
        <v>993</v>
      </c>
      <c r="AA302" s="13" t="n">
        <f aca="false">W302</f>
        <v>361</v>
      </c>
      <c r="AB302" s="13" t="n">
        <f aca="false">X302</f>
        <v>632</v>
      </c>
      <c r="AC302" s="13" t="n">
        <f aca="false">Y302</f>
        <v>0</v>
      </c>
      <c r="AD302" s="12" t="n">
        <f aca="false">SUM(AA302:AC302)</f>
        <v>993</v>
      </c>
      <c r="AE302" s="12" t="n">
        <f aca="false">V302+Z302+AD302</f>
        <v>1986</v>
      </c>
      <c r="AF302" s="15" t="s">
        <v>57</v>
      </c>
      <c r="AG302" s="23" t="s">
        <v>633</v>
      </c>
      <c r="AH302" s="23" t="s">
        <v>573</v>
      </c>
      <c r="AI302" s="23" t="s">
        <v>60</v>
      </c>
      <c r="AJ302" s="24" t="s">
        <v>61</v>
      </c>
      <c r="AK302" s="22" t="s">
        <v>62</v>
      </c>
      <c r="AL302" s="22" t="s">
        <v>61</v>
      </c>
      <c r="AM302" s="16" t="n">
        <v>46023</v>
      </c>
      <c r="AN302" s="16" t="n">
        <v>46752</v>
      </c>
      <c r="AO302" s="17"/>
    </row>
    <row r="303" customFormat="false" ht="12.75" hidden="false" customHeight="false" outlineLevel="0" collapsed="false">
      <c r="A303" s="8" t="n">
        <v>18</v>
      </c>
      <c r="B303" s="8" t="s">
        <v>831</v>
      </c>
      <c r="C303" s="9" t="s">
        <v>832</v>
      </c>
      <c r="D303" s="8" t="s">
        <v>833</v>
      </c>
      <c r="E303" s="8" t="s">
        <v>831</v>
      </c>
      <c r="F303" s="8" t="s">
        <v>833</v>
      </c>
      <c r="G303" s="8" t="s">
        <v>834</v>
      </c>
      <c r="H303" s="8" t="s">
        <v>871</v>
      </c>
      <c r="I303" s="8"/>
      <c r="J303" s="8"/>
      <c r="K303" s="8" t="s">
        <v>836</v>
      </c>
      <c r="L303" s="8" t="s">
        <v>837</v>
      </c>
      <c r="M303" s="10" t="s">
        <v>872</v>
      </c>
      <c r="N303" s="8"/>
      <c r="O303" s="22" t="n">
        <v>93111327</v>
      </c>
      <c r="P303" s="8" t="s">
        <v>258</v>
      </c>
      <c r="Q303" s="8" t="n">
        <v>1</v>
      </c>
      <c r="R303" s="8" t="n">
        <v>24</v>
      </c>
      <c r="S303" s="14" t="s">
        <v>56</v>
      </c>
      <c r="T303" s="14" t="s">
        <v>56</v>
      </c>
      <c r="U303" s="14" t="s">
        <v>56</v>
      </c>
      <c r="V303" s="12" t="n">
        <f aca="false">SUM(S303:U303)</f>
        <v>0</v>
      </c>
      <c r="W303" s="13" t="n">
        <v>902</v>
      </c>
      <c r="X303" s="13" t="n">
        <v>1787</v>
      </c>
      <c r="Y303" s="13"/>
      <c r="Z303" s="12" t="n">
        <f aca="false">SUM(W303:Y303)</f>
        <v>2689</v>
      </c>
      <c r="AA303" s="13" t="n">
        <f aca="false">W303</f>
        <v>902</v>
      </c>
      <c r="AB303" s="13" t="n">
        <f aca="false">X303</f>
        <v>1787</v>
      </c>
      <c r="AC303" s="13" t="n">
        <f aca="false">Y303</f>
        <v>0</v>
      </c>
      <c r="AD303" s="12" t="n">
        <f aca="false">SUM(AA303:AC303)</f>
        <v>2689</v>
      </c>
      <c r="AE303" s="12" t="n">
        <f aca="false">V303+Z303+AD303</f>
        <v>5378</v>
      </c>
      <c r="AF303" s="15" t="s">
        <v>57</v>
      </c>
      <c r="AG303" s="23" t="s">
        <v>633</v>
      </c>
      <c r="AH303" s="23" t="s">
        <v>573</v>
      </c>
      <c r="AI303" s="23" t="s">
        <v>60</v>
      </c>
      <c r="AJ303" s="24" t="s">
        <v>61</v>
      </c>
      <c r="AK303" s="22" t="s">
        <v>62</v>
      </c>
      <c r="AL303" s="22" t="s">
        <v>61</v>
      </c>
      <c r="AM303" s="16" t="n">
        <v>46023</v>
      </c>
      <c r="AN303" s="16" t="n">
        <v>46752</v>
      </c>
      <c r="AO303" s="17"/>
    </row>
    <row r="304" customFormat="false" ht="12.75" hidden="false" customHeight="false" outlineLevel="0" collapsed="false">
      <c r="A304" s="8" t="n">
        <v>19</v>
      </c>
      <c r="B304" s="8" t="s">
        <v>831</v>
      </c>
      <c r="C304" s="9" t="s">
        <v>832</v>
      </c>
      <c r="D304" s="8" t="s">
        <v>833</v>
      </c>
      <c r="E304" s="8" t="s">
        <v>831</v>
      </c>
      <c r="F304" s="8" t="s">
        <v>833</v>
      </c>
      <c r="G304" s="8" t="s">
        <v>834</v>
      </c>
      <c r="H304" s="8" t="s">
        <v>871</v>
      </c>
      <c r="I304" s="8"/>
      <c r="J304" s="8"/>
      <c r="K304" s="8" t="s">
        <v>836</v>
      </c>
      <c r="L304" s="8" t="s">
        <v>837</v>
      </c>
      <c r="M304" s="10" t="s">
        <v>873</v>
      </c>
      <c r="N304" s="8"/>
      <c r="O304" s="22" t="n">
        <v>92111336</v>
      </c>
      <c r="P304" s="8" t="s">
        <v>258</v>
      </c>
      <c r="Q304" s="8" t="n">
        <v>1</v>
      </c>
      <c r="R304" s="8" t="n">
        <v>24</v>
      </c>
      <c r="S304" s="14" t="s">
        <v>56</v>
      </c>
      <c r="T304" s="14" t="s">
        <v>56</v>
      </c>
      <c r="U304" s="14" t="s">
        <v>56</v>
      </c>
      <c r="V304" s="12" t="n">
        <f aca="false">SUM(S304:U304)</f>
        <v>0</v>
      </c>
      <c r="W304" s="13" t="n">
        <v>681</v>
      </c>
      <c r="X304" s="13" t="n">
        <v>1341</v>
      </c>
      <c r="Y304" s="13"/>
      <c r="Z304" s="12" t="n">
        <f aca="false">SUM(W304:Y304)</f>
        <v>2022</v>
      </c>
      <c r="AA304" s="13" t="n">
        <f aca="false">W304</f>
        <v>681</v>
      </c>
      <c r="AB304" s="13" t="n">
        <f aca="false">X304</f>
        <v>1341</v>
      </c>
      <c r="AC304" s="13" t="n">
        <f aca="false">Y304</f>
        <v>0</v>
      </c>
      <c r="AD304" s="12" t="n">
        <f aca="false">SUM(AA304:AC304)</f>
        <v>2022</v>
      </c>
      <c r="AE304" s="12" t="n">
        <f aca="false">V304+Z304+AD304</f>
        <v>4044</v>
      </c>
      <c r="AF304" s="15" t="s">
        <v>57</v>
      </c>
      <c r="AG304" s="23" t="s">
        <v>633</v>
      </c>
      <c r="AH304" s="23" t="s">
        <v>573</v>
      </c>
      <c r="AI304" s="23" t="s">
        <v>60</v>
      </c>
      <c r="AJ304" s="24" t="s">
        <v>61</v>
      </c>
      <c r="AK304" s="22" t="s">
        <v>62</v>
      </c>
      <c r="AL304" s="22" t="s">
        <v>61</v>
      </c>
      <c r="AM304" s="16" t="n">
        <v>46023</v>
      </c>
      <c r="AN304" s="16" t="n">
        <v>46752</v>
      </c>
      <c r="AO304" s="17"/>
    </row>
    <row r="305" customFormat="false" ht="12.75" hidden="false" customHeight="false" outlineLevel="0" collapsed="false">
      <c r="A305" s="8" t="n">
        <v>20</v>
      </c>
      <c r="B305" s="8" t="s">
        <v>831</v>
      </c>
      <c r="C305" s="9" t="s">
        <v>832</v>
      </c>
      <c r="D305" s="8" t="s">
        <v>833</v>
      </c>
      <c r="E305" s="8" t="s">
        <v>831</v>
      </c>
      <c r="F305" s="8" t="s">
        <v>833</v>
      </c>
      <c r="G305" s="8" t="s">
        <v>834</v>
      </c>
      <c r="H305" s="8" t="s">
        <v>874</v>
      </c>
      <c r="I305" s="8"/>
      <c r="J305" s="8"/>
      <c r="K305" s="8" t="s">
        <v>836</v>
      </c>
      <c r="L305" s="8" t="s">
        <v>837</v>
      </c>
      <c r="M305" s="10" t="s">
        <v>875</v>
      </c>
      <c r="N305" s="8"/>
      <c r="O305" s="22" t="n">
        <v>92111337</v>
      </c>
      <c r="P305" s="8" t="s">
        <v>258</v>
      </c>
      <c r="Q305" s="8" t="n">
        <v>1</v>
      </c>
      <c r="R305" s="8" t="n">
        <v>24</v>
      </c>
      <c r="S305" s="14" t="s">
        <v>56</v>
      </c>
      <c r="T305" s="14" t="s">
        <v>56</v>
      </c>
      <c r="U305" s="14" t="s">
        <v>56</v>
      </c>
      <c r="V305" s="12" t="n">
        <f aca="false">SUM(S305:U305)</f>
        <v>0</v>
      </c>
      <c r="W305" s="13" t="n">
        <v>1778</v>
      </c>
      <c r="X305" s="13" t="n">
        <v>3320</v>
      </c>
      <c r="Y305" s="13"/>
      <c r="Z305" s="12" t="n">
        <f aca="false">SUM(W305:Y305)</f>
        <v>5098</v>
      </c>
      <c r="AA305" s="13" t="n">
        <f aca="false">W305</f>
        <v>1778</v>
      </c>
      <c r="AB305" s="13" t="n">
        <f aca="false">X305</f>
        <v>3320</v>
      </c>
      <c r="AC305" s="13" t="n">
        <f aca="false">Y305</f>
        <v>0</v>
      </c>
      <c r="AD305" s="12" t="n">
        <f aca="false">SUM(AA305:AC305)</f>
        <v>5098</v>
      </c>
      <c r="AE305" s="12" t="n">
        <f aca="false">V305+Z305+AD305</f>
        <v>10196</v>
      </c>
      <c r="AF305" s="15" t="s">
        <v>57</v>
      </c>
      <c r="AG305" s="23" t="s">
        <v>633</v>
      </c>
      <c r="AH305" s="23" t="s">
        <v>573</v>
      </c>
      <c r="AI305" s="23" t="s">
        <v>60</v>
      </c>
      <c r="AJ305" s="24" t="s">
        <v>61</v>
      </c>
      <c r="AK305" s="22" t="s">
        <v>62</v>
      </c>
      <c r="AL305" s="22" t="s">
        <v>61</v>
      </c>
      <c r="AM305" s="16" t="n">
        <v>46023</v>
      </c>
      <c r="AN305" s="16" t="n">
        <v>46752</v>
      </c>
      <c r="AO305" s="17"/>
    </row>
    <row r="306" customFormat="false" ht="12.75" hidden="false" customHeight="false" outlineLevel="0" collapsed="false">
      <c r="A306" s="8" t="n">
        <v>21</v>
      </c>
      <c r="B306" s="8" t="s">
        <v>831</v>
      </c>
      <c r="C306" s="9" t="s">
        <v>832</v>
      </c>
      <c r="D306" s="8" t="s">
        <v>833</v>
      </c>
      <c r="E306" s="8" t="s">
        <v>831</v>
      </c>
      <c r="F306" s="8" t="s">
        <v>833</v>
      </c>
      <c r="G306" s="8" t="s">
        <v>834</v>
      </c>
      <c r="H306" s="8" t="s">
        <v>876</v>
      </c>
      <c r="I306" s="8"/>
      <c r="J306" s="8"/>
      <c r="K306" s="8" t="s">
        <v>836</v>
      </c>
      <c r="L306" s="8" t="s">
        <v>837</v>
      </c>
      <c r="M306" s="10" t="s">
        <v>877</v>
      </c>
      <c r="N306" s="8"/>
      <c r="O306" s="22" t="n">
        <v>92111331</v>
      </c>
      <c r="P306" s="8" t="s">
        <v>258</v>
      </c>
      <c r="Q306" s="8" t="n">
        <v>3</v>
      </c>
      <c r="R306" s="8" t="n">
        <v>24</v>
      </c>
      <c r="S306" s="14" t="s">
        <v>56</v>
      </c>
      <c r="T306" s="14" t="s">
        <v>56</v>
      </c>
      <c r="U306" s="14" t="s">
        <v>56</v>
      </c>
      <c r="V306" s="12" t="n">
        <f aca="false">SUM(S306:U306)</f>
        <v>0</v>
      </c>
      <c r="W306" s="13" t="n">
        <v>1590</v>
      </c>
      <c r="X306" s="13" t="n">
        <v>2447</v>
      </c>
      <c r="Y306" s="13"/>
      <c r="Z306" s="12" t="n">
        <f aca="false">SUM(W306:Y306)</f>
        <v>4037</v>
      </c>
      <c r="AA306" s="13" t="n">
        <f aca="false">W306</f>
        <v>1590</v>
      </c>
      <c r="AB306" s="13" t="n">
        <f aca="false">X306</f>
        <v>2447</v>
      </c>
      <c r="AC306" s="13" t="n">
        <f aca="false">Y306</f>
        <v>0</v>
      </c>
      <c r="AD306" s="12" t="n">
        <f aca="false">SUM(AA306:AC306)</f>
        <v>4037</v>
      </c>
      <c r="AE306" s="12" t="n">
        <f aca="false">V306+Z306+AD306</f>
        <v>8074</v>
      </c>
      <c r="AF306" s="15" t="s">
        <v>57</v>
      </c>
      <c r="AG306" s="23" t="s">
        <v>633</v>
      </c>
      <c r="AH306" s="23" t="s">
        <v>573</v>
      </c>
      <c r="AI306" s="23" t="s">
        <v>60</v>
      </c>
      <c r="AJ306" s="24" t="s">
        <v>61</v>
      </c>
      <c r="AK306" s="22" t="s">
        <v>62</v>
      </c>
      <c r="AL306" s="22" t="s">
        <v>61</v>
      </c>
      <c r="AM306" s="16" t="n">
        <v>46023</v>
      </c>
      <c r="AN306" s="16" t="n">
        <v>46752</v>
      </c>
      <c r="AO306" s="17"/>
    </row>
    <row r="307" customFormat="false" ht="12.75" hidden="false" customHeight="false" outlineLevel="0" collapsed="false">
      <c r="A307" s="8" t="n">
        <v>22</v>
      </c>
      <c r="B307" s="8" t="s">
        <v>831</v>
      </c>
      <c r="C307" s="9" t="s">
        <v>832</v>
      </c>
      <c r="D307" s="8" t="s">
        <v>833</v>
      </c>
      <c r="E307" s="8" t="s">
        <v>831</v>
      </c>
      <c r="F307" s="8" t="s">
        <v>833</v>
      </c>
      <c r="G307" s="8" t="s">
        <v>834</v>
      </c>
      <c r="H307" s="8" t="s">
        <v>878</v>
      </c>
      <c r="I307" s="8"/>
      <c r="J307" s="8"/>
      <c r="K307" s="8" t="s">
        <v>836</v>
      </c>
      <c r="L307" s="8" t="s">
        <v>837</v>
      </c>
      <c r="M307" s="10" t="s">
        <v>879</v>
      </c>
      <c r="N307" s="8"/>
      <c r="O307" s="22" t="n">
        <v>92111292</v>
      </c>
      <c r="P307" s="8" t="s">
        <v>258</v>
      </c>
      <c r="Q307" s="8" t="n">
        <v>1</v>
      </c>
      <c r="R307" s="8" t="n">
        <v>24</v>
      </c>
      <c r="S307" s="14" t="s">
        <v>56</v>
      </c>
      <c r="T307" s="14" t="s">
        <v>56</v>
      </c>
      <c r="U307" s="14" t="s">
        <v>56</v>
      </c>
      <c r="V307" s="12" t="n">
        <f aca="false">SUM(S307:U307)</f>
        <v>0</v>
      </c>
      <c r="W307" s="13" t="n">
        <v>1451</v>
      </c>
      <c r="X307" s="13" t="n">
        <v>3254</v>
      </c>
      <c r="Y307" s="13"/>
      <c r="Z307" s="12" t="n">
        <f aca="false">SUM(W307:Y307)</f>
        <v>4705</v>
      </c>
      <c r="AA307" s="13" t="n">
        <f aca="false">W307</f>
        <v>1451</v>
      </c>
      <c r="AB307" s="13" t="n">
        <f aca="false">X307</f>
        <v>3254</v>
      </c>
      <c r="AC307" s="13" t="n">
        <f aca="false">Y307</f>
        <v>0</v>
      </c>
      <c r="AD307" s="12" t="n">
        <f aca="false">SUM(AA307:AC307)</f>
        <v>4705</v>
      </c>
      <c r="AE307" s="12" t="n">
        <f aca="false">V307+Z307+AD307</f>
        <v>9410</v>
      </c>
      <c r="AF307" s="15" t="s">
        <v>57</v>
      </c>
      <c r="AG307" s="23" t="s">
        <v>633</v>
      </c>
      <c r="AH307" s="23" t="s">
        <v>573</v>
      </c>
      <c r="AI307" s="23" t="s">
        <v>60</v>
      </c>
      <c r="AJ307" s="24" t="s">
        <v>61</v>
      </c>
      <c r="AK307" s="22" t="s">
        <v>62</v>
      </c>
      <c r="AL307" s="22" t="s">
        <v>61</v>
      </c>
      <c r="AM307" s="16" t="n">
        <v>46023</v>
      </c>
      <c r="AN307" s="16" t="n">
        <v>46752</v>
      </c>
      <c r="AO307" s="17"/>
    </row>
    <row r="308" customFormat="false" ht="12.75" hidden="false" customHeight="false" outlineLevel="0" collapsed="false">
      <c r="A308" s="8" t="n">
        <v>23</v>
      </c>
      <c r="B308" s="8" t="s">
        <v>831</v>
      </c>
      <c r="C308" s="9" t="s">
        <v>832</v>
      </c>
      <c r="D308" s="8" t="s">
        <v>833</v>
      </c>
      <c r="E308" s="8" t="s">
        <v>831</v>
      </c>
      <c r="F308" s="8" t="s">
        <v>833</v>
      </c>
      <c r="G308" s="8" t="s">
        <v>834</v>
      </c>
      <c r="H308" s="8" t="s">
        <v>880</v>
      </c>
      <c r="I308" s="8"/>
      <c r="J308" s="8"/>
      <c r="K308" s="8" t="s">
        <v>836</v>
      </c>
      <c r="L308" s="8" t="s">
        <v>837</v>
      </c>
      <c r="M308" s="10" t="s">
        <v>881</v>
      </c>
      <c r="N308" s="8"/>
      <c r="O308" s="22" t="n">
        <v>92111268</v>
      </c>
      <c r="P308" s="8" t="s">
        <v>258</v>
      </c>
      <c r="Q308" s="8" t="n">
        <v>1</v>
      </c>
      <c r="R308" s="8" t="n">
        <v>24</v>
      </c>
      <c r="S308" s="14" t="s">
        <v>56</v>
      </c>
      <c r="T308" s="14" t="s">
        <v>56</v>
      </c>
      <c r="U308" s="14" t="s">
        <v>56</v>
      </c>
      <c r="V308" s="12" t="n">
        <f aca="false">SUM(S308:U308)</f>
        <v>0</v>
      </c>
      <c r="W308" s="13" t="n">
        <v>1153</v>
      </c>
      <c r="X308" s="13" t="n">
        <v>2504</v>
      </c>
      <c r="Y308" s="13"/>
      <c r="Z308" s="12" t="n">
        <f aca="false">SUM(W308:Y308)</f>
        <v>3657</v>
      </c>
      <c r="AA308" s="13" t="n">
        <f aca="false">W308</f>
        <v>1153</v>
      </c>
      <c r="AB308" s="13" t="n">
        <f aca="false">X308</f>
        <v>2504</v>
      </c>
      <c r="AC308" s="13" t="n">
        <f aca="false">Y308</f>
        <v>0</v>
      </c>
      <c r="AD308" s="12" t="n">
        <f aca="false">SUM(AA308:AC308)</f>
        <v>3657</v>
      </c>
      <c r="AE308" s="12" t="n">
        <f aca="false">V308+Z308+AD308</f>
        <v>7314</v>
      </c>
      <c r="AF308" s="15" t="s">
        <v>57</v>
      </c>
      <c r="AG308" s="23" t="s">
        <v>633</v>
      </c>
      <c r="AH308" s="23" t="s">
        <v>573</v>
      </c>
      <c r="AI308" s="23" t="s">
        <v>60</v>
      </c>
      <c r="AJ308" s="24" t="s">
        <v>61</v>
      </c>
      <c r="AK308" s="22" t="s">
        <v>62</v>
      </c>
      <c r="AL308" s="22" t="s">
        <v>61</v>
      </c>
      <c r="AM308" s="16" t="n">
        <v>46023</v>
      </c>
      <c r="AN308" s="16" t="n">
        <v>46752</v>
      </c>
      <c r="AO308" s="17"/>
    </row>
    <row r="309" customFormat="false" ht="12.75" hidden="false" customHeight="false" outlineLevel="0" collapsed="false">
      <c r="A309" s="8" t="n">
        <v>24</v>
      </c>
      <c r="B309" s="8" t="s">
        <v>831</v>
      </c>
      <c r="C309" s="9" t="s">
        <v>832</v>
      </c>
      <c r="D309" s="8" t="s">
        <v>833</v>
      </c>
      <c r="E309" s="8" t="s">
        <v>831</v>
      </c>
      <c r="F309" s="8" t="s">
        <v>833</v>
      </c>
      <c r="G309" s="8" t="s">
        <v>834</v>
      </c>
      <c r="H309" s="8" t="s">
        <v>882</v>
      </c>
      <c r="I309" s="8"/>
      <c r="J309" s="8"/>
      <c r="K309" s="8" t="s">
        <v>836</v>
      </c>
      <c r="L309" s="8" t="s">
        <v>837</v>
      </c>
      <c r="M309" s="10" t="s">
        <v>883</v>
      </c>
      <c r="N309" s="8"/>
      <c r="O309" s="22" t="n">
        <v>83129960</v>
      </c>
      <c r="P309" s="8" t="s">
        <v>258</v>
      </c>
      <c r="Q309" s="8" t="n">
        <v>1</v>
      </c>
      <c r="R309" s="8" t="n">
        <v>24</v>
      </c>
      <c r="S309" s="14" t="s">
        <v>56</v>
      </c>
      <c r="T309" s="14" t="s">
        <v>56</v>
      </c>
      <c r="U309" s="14" t="s">
        <v>56</v>
      </c>
      <c r="V309" s="12" t="n">
        <f aca="false">SUM(S309:U309)</f>
        <v>0</v>
      </c>
      <c r="W309" s="13" t="n">
        <v>111</v>
      </c>
      <c r="X309" s="13" t="n">
        <v>326</v>
      </c>
      <c r="Y309" s="13"/>
      <c r="Z309" s="12" t="n">
        <f aca="false">SUM(W309:Y309)</f>
        <v>437</v>
      </c>
      <c r="AA309" s="13" t="n">
        <f aca="false">W309</f>
        <v>111</v>
      </c>
      <c r="AB309" s="13" t="n">
        <f aca="false">X309</f>
        <v>326</v>
      </c>
      <c r="AC309" s="13" t="n">
        <f aca="false">Y309</f>
        <v>0</v>
      </c>
      <c r="AD309" s="12" t="n">
        <f aca="false">SUM(AA309:AC309)</f>
        <v>437</v>
      </c>
      <c r="AE309" s="12" t="n">
        <f aca="false">V309+Z309+AD309</f>
        <v>874</v>
      </c>
      <c r="AF309" s="15" t="s">
        <v>57</v>
      </c>
      <c r="AG309" s="23" t="s">
        <v>633</v>
      </c>
      <c r="AH309" s="23" t="s">
        <v>573</v>
      </c>
      <c r="AI309" s="23" t="s">
        <v>60</v>
      </c>
      <c r="AJ309" s="24" t="s">
        <v>61</v>
      </c>
      <c r="AK309" s="22" t="s">
        <v>62</v>
      </c>
      <c r="AL309" s="22" t="s">
        <v>61</v>
      </c>
      <c r="AM309" s="16" t="n">
        <v>46023</v>
      </c>
      <c r="AN309" s="16" t="n">
        <v>46752</v>
      </c>
      <c r="AO309" s="17"/>
    </row>
    <row r="310" customFormat="false" ht="12.75" hidden="false" customHeight="false" outlineLevel="0" collapsed="false">
      <c r="A310" s="8" t="n">
        <v>25</v>
      </c>
      <c r="B310" s="8" t="s">
        <v>831</v>
      </c>
      <c r="C310" s="9" t="s">
        <v>832</v>
      </c>
      <c r="D310" s="8" t="s">
        <v>833</v>
      </c>
      <c r="E310" s="8" t="s">
        <v>831</v>
      </c>
      <c r="F310" s="8" t="s">
        <v>833</v>
      </c>
      <c r="G310" s="8" t="s">
        <v>834</v>
      </c>
      <c r="H310" s="8" t="s">
        <v>884</v>
      </c>
      <c r="I310" s="8"/>
      <c r="J310" s="8"/>
      <c r="K310" s="8" t="s">
        <v>836</v>
      </c>
      <c r="L310" s="8" t="s">
        <v>837</v>
      </c>
      <c r="M310" s="10" t="s">
        <v>885</v>
      </c>
      <c r="N310" s="8"/>
      <c r="O310" s="22" t="n">
        <v>83257103</v>
      </c>
      <c r="P310" s="8" t="s">
        <v>258</v>
      </c>
      <c r="Q310" s="8" t="n">
        <v>1</v>
      </c>
      <c r="R310" s="8" t="n">
        <v>24</v>
      </c>
      <c r="S310" s="14" t="s">
        <v>56</v>
      </c>
      <c r="T310" s="14" t="s">
        <v>56</v>
      </c>
      <c r="U310" s="14" t="s">
        <v>56</v>
      </c>
      <c r="V310" s="12" t="n">
        <f aca="false">SUM(S310:U310)</f>
        <v>0</v>
      </c>
      <c r="W310" s="13" t="n">
        <v>352</v>
      </c>
      <c r="X310" s="13" t="n">
        <v>350</v>
      </c>
      <c r="Y310" s="13"/>
      <c r="Z310" s="12" t="n">
        <f aca="false">SUM(W310:Y310)</f>
        <v>702</v>
      </c>
      <c r="AA310" s="13" t="n">
        <f aca="false">W310</f>
        <v>352</v>
      </c>
      <c r="AB310" s="13" t="n">
        <f aca="false">X310</f>
        <v>350</v>
      </c>
      <c r="AC310" s="13" t="n">
        <f aca="false">Y310</f>
        <v>0</v>
      </c>
      <c r="AD310" s="12" t="n">
        <f aca="false">SUM(AA310:AC310)</f>
        <v>702</v>
      </c>
      <c r="AE310" s="12" t="n">
        <f aca="false">V310+Z310+AD310</f>
        <v>1404</v>
      </c>
      <c r="AF310" s="15" t="s">
        <v>57</v>
      </c>
      <c r="AG310" s="23" t="s">
        <v>633</v>
      </c>
      <c r="AH310" s="23" t="s">
        <v>573</v>
      </c>
      <c r="AI310" s="23" t="s">
        <v>60</v>
      </c>
      <c r="AJ310" s="24" t="s">
        <v>61</v>
      </c>
      <c r="AK310" s="22" t="s">
        <v>62</v>
      </c>
      <c r="AL310" s="22" t="s">
        <v>61</v>
      </c>
      <c r="AM310" s="16" t="n">
        <v>46023</v>
      </c>
      <c r="AN310" s="16" t="n">
        <v>46752</v>
      </c>
      <c r="AO310" s="17"/>
    </row>
    <row r="311" customFormat="false" ht="12.75" hidden="false" customHeight="false" outlineLevel="0" collapsed="false">
      <c r="A311" s="8" t="n">
        <v>26</v>
      </c>
      <c r="B311" s="8" t="s">
        <v>831</v>
      </c>
      <c r="C311" s="9" t="s">
        <v>832</v>
      </c>
      <c r="D311" s="8" t="s">
        <v>833</v>
      </c>
      <c r="E311" s="8" t="s">
        <v>831</v>
      </c>
      <c r="F311" s="8" t="s">
        <v>833</v>
      </c>
      <c r="G311" s="8" t="s">
        <v>834</v>
      </c>
      <c r="H311" s="8" t="s">
        <v>886</v>
      </c>
      <c r="I311" s="8"/>
      <c r="J311" s="8"/>
      <c r="K311" s="8" t="s">
        <v>836</v>
      </c>
      <c r="L311" s="8" t="s">
        <v>837</v>
      </c>
      <c r="M311" s="10" t="s">
        <v>887</v>
      </c>
      <c r="N311" s="8"/>
      <c r="O311" s="22" t="n">
        <v>83130118</v>
      </c>
      <c r="P311" s="8" t="s">
        <v>258</v>
      </c>
      <c r="Q311" s="8" t="n">
        <v>4</v>
      </c>
      <c r="R311" s="8" t="n">
        <v>24</v>
      </c>
      <c r="S311" s="14" t="s">
        <v>56</v>
      </c>
      <c r="T311" s="14" t="s">
        <v>56</v>
      </c>
      <c r="U311" s="14" t="s">
        <v>56</v>
      </c>
      <c r="V311" s="12" t="n">
        <f aca="false">SUM(S311:U311)</f>
        <v>0</v>
      </c>
      <c r="W311" s="13" t="n">
        <v>271</v>
      </c>
      <c r="X311" s="13" t="n">
        <v>450</v>
      </c>
      <c r="Y311" s="13"/>
      <c r="Z311" s="12" t="n">
        <f aca="false">SUM(W311:Y311)</f>
        <v>721</v>
      </c>
      <c r="AA311" s="13" t="n">
        <f aca="false">W311</f>
        <v>271</v>
      </c>
      <c r="AB311" s="13" t="n">
        <f aca="false">X311</f>
        <v>450</v>
      </c>
      <c r="AC311" s="13" t="n">
        <f aca="false">Y311</f>
        <v>0</v>
      </c>
      <c r="AD311" s="12" t="n">
        <f aca="false">SUM(AA311:AC311)</f>
        <v>721</v>
      </c>
      <c r="AE311" s="12" t="n">
        <f aca="false">V311+Z311+AD311</f>
        <v>1442</v>
      </c>
      <c r="AF311" s="15" t="s">
        <v>57</v>
      </c>
      <c r="AG311" s="23" t="s">
        <v>633</v>
      </c>
      <c r="AH311" s="23" t="s">
        <v>573</v>
      </c>
      <c r="AI311" s="23" t="s">
        <v>60</v>
      </c>
      <c r="AJ311" s="24" t="s">
        <v>61</v>
      </c>
      <c r="AK311" s="22" t="s">
        <v>62</v>
      </c>
      <c r="AL311" s="22" t="s">
        <v>61</v>
      </c>
      <c r="AM311" s="16" t="n">
        <v>46023</v>
      </c>
      <c r="AN311" s="16" t="n">
        <v>46752</v>
      </c>
      <c r="AO311" s="17"/>
    </row>
    <row r="312" customFormat="false" ht="12.75" hidden="false" customHeight="false" outlineLevel="0" collapsed="false">
      <c r="A312" s="8" t="n">
        <v>27</v>
      </c>
      <c r="B312" s="8" t="s">
        <v>831</v>
      </c>
      <c r="C312" s="9" t="s">
        <v>832</v>
      </c>
      <c r="D312" s="8" t="s">
        <v>833</v>
      </c>
      <c r="E312" s="8" t="s">
        <v>831</v>
      </c>
      <c r="F312" s="8" t="s">
        <v>833</v>
      </c>
      <c r="G312" s="8" t="s">
        <v>834</v>
      </c>
      <c r="H312" s="8" t="s">
        <v>888</v>
      </c>
      <c r="I312" s="8"/>
      <c r="J312" s="8"/>
      <c r="K312" s="8" t="s">
        <v>836</v>
      </c>
      <c r="L312" s="8" t="s">
        <v>837</v>
      </c>
      <c r="M312" s="10" t="s">
        <v>889</v>
      </c>
      <c r="N312" s="8"/>
      <c r="O312" s="22" t="n">
        <v>83137793</v>
      </c>
      <c r="P312" s="8" t="s">
        <v>258</v>
      </c>
      <c r="Q312" s="8" t="n">
        <v>4</v>
      </c>
      <c r="R312" s="8" t="n">
        <v>24</v>
      </c>
      <c r="S312" s="14" t="s">
        <v>56</v>
      </c>
      <c r="T312" s="14" t="s">
        <v>56</v>
      </c>
      <c r="U312" s="14" t="s">
        <v>56</v>
      </c>
      <c r="V312" s="12" t="n">
        <f aca="false">SUM(S312:U312)</f>
        <v>0</v>
      </c>
      <c r="W312" s="13" t="n">
        <v>132</v>
      </c>
      <c r="X312" s="13" t="n">
        <v>210</v>
      </c>
      <c r="Y312" s="13"/>
      <c r="Z312" s="12" t="n">
        <f aca="false">SUM(W312:Y312)</f>
        <v>342</v>
      </c>
      <c r="AA312" s="13" t="n">
        <f aca="false">W312</f>
        <v>132</v>
      </c>
      <c r="AB312" s="13" t="n">
        <f aca="false">X312</f>
        <v>210</v>
      </c>
      <c r="AC312" s="13" t="n">
        <f aca="false">Y312</f>
        <v>0</v>
      </c>
      <c r="AD312" s="12" t="n">
        <f aca="false">SUM(AA312:AC312)</f>
        <v>342</v>
      </c>
      <c r="AE312" s="12" t="n">
        <f aca="false">V312+Z312+AD312</f>
        <v>684</v>
      </c>
      <c r="AF312" s="15" t="s">
        <v>57</v>
      </c>
      <c r="AG312" s="23" t="s">
        <v>633</v>
      </c>
      <c r="AH312" s="23" t="s">
        <v>573</v>
      </c>
      <c r="AI312" s="23" t="s">
        <v>60</v>
      </c>
      <c r="AJ312" s="24" t="s">
        <v>61</v>
      </c>
      <c r="AK312" s="22" t="s">
        <v>62</v>
      </c>
      <c r="AL312" s="22" t="s">
        <v>61</v>
      </c>
      <c r="AM312" s="16" t="n">
        <v>46023</v>
      </c>
      <c r="AN312" s="16" t="n">
        <v>46752</v>
      </c>
      <c r="AO312" s="17"/>
    </row>
    <row r="313" customFormat="false" ht="12.75" hidden="false" customHeight="false" outlineLevel="0" collapsed="false">
      <c r="A313" s="8" t="n">
        <v>28</v>
      </c>
      <c r="B313" s="8" t="s">
        <v>831</v>
      </c>
      <c r="C313" s="9" t="s">
        <v>832</v>
      </c>
      <c r="D313" s="8" t="s">
        <v>833</v>
      </c>
      <c r="E313" s="8" t="s">
        <v>831</v>
      </c>
      <c r="F313" s="8" t="s">
        <v>833</v>
      </c>
      <c r="G313" s="8" t="s">
        <v>834</v>
      </c>
      <c r="H313" s="8" t="s">
        <v>890</v>
      </c>
      <c r="I313" s="8"/>
      <c r="J313" s="8"/>
      <c r="K313" s="8" t="s">
        <v>836</v>
      </c>
      <c r="L313" s="8" t="s">
        <v>837</v>
      </c>
      <c r="M313" s="10" t="s">
        <v>891</v>
      </c>
      <c r="N313" s="8"/>
      <c r="O313" s="22" t="n">
        <v>90938406</v>
      </c>
      <c r="P313" s="8" t="s">
        <v>258</v>
      </c>
      <c r="Q313" s="8" t="n">
        <v>3</v>
      </c>
      <c r="R313" s="8" t="n">
        <v>24</v>
      </c>
      <c r="S313" s="14" t="s">
        <v>56</v>
      </c>
      <c r="T313" s="14" t="s">
        <v>56</v>
      </c>
      <c r="U313" s="14" t="s">
        <v>56</v>
      </c>
      <c r="V313" s="12" t="n">
        <f aca="false">SUM(S313:U313)</f>
        <v>0</v>
      </c>
      <c r="W313" s="13" t="n">
        <v>956</v>
      </c>
      <c r="X313" s="13" t="n">
        <v>1525</v>
      </c>
      <c r="Y313" s="13"/>
      <c r="Z313" s="12" t="n">
        <f aca="false">SUM(W313:Y313)</f>
        <v>2481</v>
      </c>
      <c r="AA313" s="13" t="n">
        <f aca="false">W313</f>
        <v>956</v>
      </c>
      <c r="AB313" s="13" t="n">
        <f aca="false">X313</f>
        <v>1525</v>
      </c>
      <c r="AC313" s="13" t="n">
        <f aca="false">Y313</f>
        <v>0</v>
      </c>
      <c r="AD313" s="12" t="n">
        <f aca="false">SUM(AA313:AC313)</f>
        <v>2481</v>
      </c>
      <c r="AE313" s="12" t="n">
        <f aca="false">V313+Z313+AD313</f>
        <v>4962</v>
      </c>
      <c r="AF313" s="15" t="s">
        <v>57</v>
      </c>
      <c r="AG313" s="23" t="s">
        <v>633</v>
      </c>
      <c r="AH313" s="23" t="s">
        <v>573</v>
      </c>
      <c r="AI313" s="23" t="s">
        <v>60</v>
      </c>
      <c r="AJ313" s="24" t="s">
        <v>61</v>
      </c>
      <c r="AK313" s="22" t="s">
        <v>62</v>
      </c>
      <c r="AL313" s="22" t="s">
        <v>61</v>
      </c>
      <c r="AM313" s="16" t="n">
        <v>46023</v>
      </c>
      <c r="AN313" s="16" t="n">
        <v>46752</v>
      </c>
      <c r="AO313" s="17"/>
    </row>
    <row r="314" customFormat="false" ht="12.75" hidden="false" customHeight="false" outlineLevel="0" collapsed="false">
      <c r="A314" s="8" t="n">
        <v>29</v>
      </c>
      <c r="B314" s="8" t="s">
        <v>831</v>
      </c>
      <c r="C314" s="9" t="s">
        <v>832</v>
      </c>
      <c r="D314" s="8" t="s">
        <v>833</v>
      </c>
      <c r="E314" s="8" t="s">
        <v>831</v>
      </c>
      <c r="F314" s="8" t="s">
        <v>833</v>
      </c>
      <c r="G314" s="8" t="s">
        <v>834</v>
      </c>
      <c r="H314" s="8" t="s">
        <v>892</v>
      </c>
      <c r="I314" s="8"/>
      <c r="J314" s="8"/>
      <c r="K314" s="8" t="s">
        <v>836</v>
      </c>
      <c r="L314" s="8" t="s">
        <v>837</v>
      </c>
      <c r="M314" s="10" t="s">
        <v>893</v>
      </c>
      <c r="N314" s="8"/>
      <c r="O314" s="22" t="n">
        <v>90938489</v>
      </c>
      <c r="P314" s="8" t="s">
        <v>258</v>
      </c>
      <c r="Q314" s="8" t="n">
        <v>3</v>
      </c>
      <c r="R314" s="8" t="n">
        <v>24</v>
      </c>
      <c r="S314" s="14" t="s">
        <v>56</v>
      </c>
      <c r="T314" s="14" t="s">
        <v>56</v>
      </c>
      <c r="U314" s="14" t="s">
        <v>56</v>
      </c>
      <c r="V314" s="12" t="n">
        <f aca="false">SUM(S314:U314)</f>
        <v>0</v>
      </c>
      <c r="W314" s="13" t="n">
        <v>1439</v>
      </c>
      <c r="X314" s="13" t="n">
        <v>1738</v>
      </c>
      <c r="Y314" s="13"/>
      <c r="Z314" s="12" t="n">
        <f aca="false">SUM(W314:Y314)</f>
        <v>3177</v>
      </c>
      <c r="AA314" s="13" t="n">
        <f aca="false">W314</f>
        <v>1439</v>
      </c>
      <c r="AB314" s="13" t="n">
        <f aca="false">X314</f>
        <v>1738</v>
      </c>
      <c r="AC314" s="13" t="n">
        <f aca="false">Y314</f>
        <v>0</v>
      </c>
      <c r="AD314" s="12" t="n">
        <f aca="false">SUM(AA314:AC314)</f>
        <v>3177</v>
      </c>
      <c r="AE314" s="12" t="n">
        <f aca="false">V314+Z314+AD314</f>
        <v>6354</v>
      </c>
      <c r="AF314" s="15" t="s">
        <v>57</v>
      </c>
      <c r="AG314" s="23" t="s">
        <v>633</v>
      </c>
      <c r="AH314" s="23" t="s">
        <v>573</v>
      </c>
      <c r="AI314" s="23" t="s">
        <v>60</v>
      </c>
      <c r="AJ314" s="24" t="s">
        <v>61</v>
      </c>
      <c r="AK314" s="22" t="s">
        <v>62</v>
      </c>
      <c r="AL314" s="22" t="s">
        <v>61</v>
      </c>
      <c r="AM314" s="16" t="n">
        <v>46023</v>
      </c>
      <c r="AN314" s="16" t="n">
        <v>46752</v>
      </c>
      <c r="AO314" s="17"/>
    </row>
    <row r="315" customFormat="false" ht="12.75" hidden="false" customHeight="false" outlineLevel="0" collapsed="false">
      <c r="A315" s="8" t="n">
        <v>30</v>
      </c>
      <c r="B315" s="8" t="s">
        <v>831</v>
      </c>
      <c r="C315" s="9" t="s">
        <v>832</v>
      </c>
      <c r="D315" s="8" t="s">
        <v>833</v>
      </c>
      <c r="E315" s="8" t="s">
        <v>831</v>
      </c>
      <c r="F315" s="8" t="s">
        <v>833</v>
      </c>
      <c r="G315" s="8" t="s">
        <v>834</v>
      </c>
      <c r="H315" s="8" t="s">
        <v>894</v>
      </c>
      <c r="I315" s="8"/>
      <c r="J315" s="8"/>
      <c r="K315" s="8" t="s">
        <v>836</v>
      </c>
      <c r="L315" s="8" t="s">
        <v>837</v>
      </c>
      <c r="M315" s="10" t="s">
        <v>895</v>
      </c>
      <c r="N315" s="8"/>
      <c r="O315" s="22" t="n">
        <v>71883523</v>
      </c>
      <c r="P315" s="8" t="s">
        <v>258</v>
      </c>
      <c r="Q315" s="8" t="n">
        <v>3</v>
      </c>
      <c r="R315" s="8" t="n">
        <v>24</v>
      </c>
      <c r="S315" s="14" t="s">
        <v>56</v>
      </c>
      <c r="T315" s="14" t="s">
        <v>56</v>
      </c>
      <c r="U315" s="14" t="s">
        <v>56</v>
      </c>
      <c r="V315" s="12" t="n">
        <f aca="false">SUM(S315:U315)</f>
        <v>0</v>
      </c>
      <c r="W315" s="13" t="n">
        <v>1563</v>
      </c>
      <c r="X315" s="13" t="n">
        <v>2313</v>
      </c>
      <c r="Y315" s="13"/>
      <c r="Z315" s="12" t="n">
        <f aca="false">SUM(W315:Y315)</f>
        <v>3876</v>
      </c>
      <c r="AA315" s="13" t="n">
        <f aca="false">W315</f>
        <v>1563</v>
      </c>
      <c r="AB315" s="13" t="n">
        <f aca="false">X315</f>
        <v>2313</v>
      </c>
      <c r="AC315" s="13" t="n">
        <f aca="false">Y315</f>
        <v>0</v>
      </c>
      <c r="AD315" s="12" t="n">
        <f aca="false">SUM(AA315:AC315)</f>
        <v>3876</v>
      </c>
      <c r="AE315" s="12" t="n">
        <f aca="false">V315+Z315+AD315</f>
        <v>7752</v>
      </c>
      <c r="AF315" s="15" t="s">
        <v>57</v>
      </c>
      <c r="AG315" s="23" t="s">
        <v>633</v>
      </c>
      <c r="AH315" s="23" t="s">
        <v>573</v>
      </c>
      <c r="AI315" s="23" t="s">
        <v>60</v>
      </c>
      <c r="AJ315" s="24" t="s">
        <v>61</v>
      </c>
      <c r="AK315" s="22" t="s">
        <v>62</v>
      </c>
      <c r="AL315" s="22" t="s">
        <v>61</v>
      </c>
      <c r="AM315" s="16" t="n">
        <v>46023</v>
      </c>
      <c r="AN315" s="16" t="n">
        <v>46752</v>
      </c>
      <c r="AO315" s="17"/>
    </row>
    <row r="316" customFormat="false" ht="12.75" hidden="false" customHeight="false" outlineLevel="0" collapsed="false">
      <c r="A316" s="8" t="n">
        <v>31</v>
      </c>
      <c r="B316" s="8" t="s">
        <v>831</v>
      </c>
      <c r="C316" s="9" t="s">
        <v>832</v>
      </c>
      <c r="D316" s="8" t="s">
        <v>833</v>
      </c>
      <c r="E316" s="8" t="s">
        <v>831</v>
      </c>
      <c r="F316" s="8" t="s">
        <v>833</v>
      </c>
      <c r="G316" s="8" t="s">
        <v>834</v>
      </c>
      <c r="H316" s="8" t="s">
        <v>896</v>
      </c>
      <c r="I316" s="8"/>
      <c r="J316" s="8"/>
      <c r="K316" s="8" t="s">
        <v>836</v>
      </c>
      <c r="L316" s="8" t="s">
        <v>837</v>
      </c>
      <c r="M316" s="10" t="s">
        <v>897</v>
      </c>
      <c r="N316" s="8"/>
      <c r="O316" s="22" t="n">
        <v>90393733</v>
      </c>
      <c r="P316" s="8" t="s">
        <v>258</v>
      </c>
      <c r="Q316" s="8" t="n">
        <v>3</v>
      </c>
      <c r="R316" s="8" t="n">
        <v>24</v>
      </c>
      <c r="S316" s="14" t="s">
        <v>56</v>
      </c>
      <c r="T316" s="14" t="s">
        <v>56</v>
      </c>
      <c r="U316" s="14" t="s">
        <v>56</v>
      </c>
      <c r="V316" s="12" t="n">
        <f aca="false">SUM(S316:U316)</f>
        <v>0</v>
      </c>
      <c r="W316" s="13" t="n">
        <v>1212</v>
      </c>
      <c r="X316" s="13" t="n">
        <v>2012</v>
      </c>
      <c r="Y316" s="13"/>
      <c r="Z316" s="12" t="n">
        <f aca="false">SUM(W316:Y316)</f>
        <v>3224</v>
      </c>
      <c r="AA316" s="13" t="n">
        <f aca="false">W316</f>
        <v>1212</v>
      </c>
      <c r="AB316" s="13" t="n">
        <f aca="false">X316</f>
        <v>2012</v>
      </c>
      <c r="AC316" s="13" t="n">
        <f aca="false">Y316</f>
        <v>0</v>
      </c>
      <c r="AD316" s="12" t="n">
        <f aca="false">SUM(AA316:AC316)</f>
        <v>3224</v>
      </c>
      <c r="AE316" s="12" t="n">
        <f aca="false">V316+Z316+AD316</f>
        <v>6448</v>
      </c>
      <c r="AF316" s="15" t="s">
        <v>57</v>
      </c>
      <c r="AG316" s="23" t="s">
        <v>633</v>
      </c>
      <c r="AH316" s="23" t="s">
        <v>573</v>
      </c>
      <c r="AI316" s="23" t="s">
        <v>60</v>
      </c>
      <c r="AJ316" s="24" t="s">
        <v>61</v>
      </c>
      <c r="AK316" s="22" t="s">
        <v>62</v>
      </c>
      <c r="AL316" s="22" t="s">
        <v>61</v>
      </c>
      <c r="AM316" s="16" t="n">
        <v>46023</v>
      </c>
      <c r="AN316" s="16" t="n">
        <v>46752</v>
      </c>
      <c r="AO316" s="17"/>
    </row>
    <row r="317" customFormat="false" ht="12.75" hidden="false" customHeight="false" outlineLevel="0" collapsed="false">
      <c r="A317" s="8" t="n">
        <v>32</v>
      </c>
      <c r="B317" s="8" t="s">
        <v>831</v>
      </c>
      <c r="C317" s="9" t="s">
        <v>832</v>
      </c>
      <c r="D317" s="8" t="s">
        <v>833</v>
      </c>
      <c r="E317" s="8" t="s">
        <v>831</v>
      </c>
      <c r="F317" s="8" t="s">
        <v>833</v>
      </c>
      <c r="G317" s="8" t="s">
        <v>834</v>
      </c>
      <c r="H317" s="8" t="s">
        <v>898</v>
      </c>
      <c r="I317" s="8"/>
      <c r="J317" s="8"/>
      <c r="K317" s="8" t="s">
        <v>836</v>
      </c>
      <c r="L317" s="8" t="s">
        <v>837</v>
      </c>
      <c r="M317" s="10" t="s">
        <v>899</v>
      </c>
      <c r="N317" s="8"/>
      <c r="O317" s="22" t="n">
        <v>82010861</v>
      </c>
      <c r="P317" s="8" t="s">
        <v>258</v>
      </c>
      <c r="Q317" s="8" t="n">
        <v>1</v>
      </c>
      <c r="R317" s="8" t="n">
        <v>24</v>
      </c>
      <c r="S317" s="14" t="s">
        <v>56</v>
      </c>
      <c r="T317" s="14" t="s">
        <v>56</v>
      </c>
      <c r="U317" s="14" t="s">
        <v>56</v>
      </c>
      <c r="V317" s="12" t="n">
        <f aca="false">SUM(S317:U317)</f>
        <v>0</v>
      </c>
      <c r="W317" s="13" t="n">
        <v>272</v>
      </c>
      <c r="X317" s="13" t="n">
        <v>400</v>
      </c>
      <c r="Y317" s="13"/>
      <c r="Z317" s="12" t="n">
        <f aca="false">SUM(W317:Y317)</f>
        <v>672</v>
      </c>
      <c r="AA317" s="13" t="n">
        <f aca="false">W317</f>
        <v>272</v>
      </c>
      <c r="AB317" s="13" t="n">
        <f aca="false">X317</f>
        <v>400</v>
      </c>
      <c r="AC317" s="13" t="n">
        <f aca="false">Y317</f>
        <v>0</v>
      </c>
      <c r="AD317" s="12" t="n">
        <f aca="false">SUM(AA317:AC317)</f>
        <v>672</v>
      </c>
      <c r="AE317" s="12" t="n">
        <f aca="false">V317+Z317+AD317</f>
        <v>1344</v>
      </c>
      <c r="AF317" s="15" t="s">
        <v>57</v>
      </c>
      <c r="AG317" s="23" t="s">
        <v>633</v>
      </c>
      <c r="AH317" s="23" t="s">
        <v>573</v>
      </c>
      <c r="AI317" s="23" t="s">
        <v>60</v>
      </c>
      <c r="AJ317" s="24" t="s">
        <v>61</v>
      </c>
      <c r="AK317" s="22" t="s">
        <v>62</v>
      </c>
      <c r="AL317" s="22" t="s">
        <v>61</v>
      </c>
      <c r="AM317" s="16" t="n">
        <v>46023</v>
      </c>
      <c r="AN317" s="16" t="n">
        <v>46752</v>
      </c>
      <c r="AO317" s="17"/>
    </row>
    <row r="318" customFormat="false" ht="12.75" hidden="false" customHeight="false" outlineLevel="0" collapsed="false">
      <c r="A318" s="8" t="n">
        <v>33</v>
      </c>
      <c r="B318" s="8" t="s">
        <v>831</v>
      </c>
      <c r="C318" s="9" t="s">
        <v>832</v>
      </c>
      <c r="D318" s="8" t="s">
        <v>833</v>
      </c>
      <c r="E318" s="8" t="s">
        <v>831</v>
      </c>
      <c r="F318" s="8" t="s">
        <v>833</v>
      </c>
      <c r="G318" s="8" t="s">
        <v>834</v>
      </c>
      <c r="H318" s="8" t="s">
        <v>900</v>
      </c>
      <c r="I318" s="8"/>
      <c r="J318" s="8"/>
      <c r="K318" s="8" t="s">
        <v>836</v>
      </c>
      <c r="L318" s="8" t="s">
        <v>837</v>
      </c>
      <c r="M318" s="10" t="s">
        <v>901</v>
      </c>
      <c r="N318" s="8"/>
      <c r="O318" s="22" t="n">
        <v>90364633</v>
      </c>
      <c r="P318" s="8" t="s">
        <v>258</v>
      </c>
      <c r="Q318" s="8" t="n">
        <v>3</v>
      </c>
      <c r="R318" s="8" t="n">
        <v>24</v>
      </c>
      <c r="S318" s="14" t="s">
        <v>56</v>
      </c>
      <c r="T318" s="14" t="s">
        <v>56</v>
      </c>
      <c r="U318" s="14" t="s">
        <v>56</v>
      </c>
      <c r="V318" s="12" t="n">
        <f aca="false">SUM(S318:U318)</f>
        <v>0</v>
      </c>
      <c r="W318" s="13" t="n">
        <v>626</v>
      </c>
      <c r="X318" s="13" t="n">
        <v>918</v>
      </c>
      <c r="Y318" s="13"/>
      <c r="Z318" s="12" t="n">
        <f aca="false">SUM(W318:Y318)</f>
        <v>1544</v>
      </c>
      <c r="AA318" s="13" t="n">
        <f aca="false">W318</f>
        <v>626</v>
      </c>
      <c r="AB318" s="13" t="n">
        <f aca="false">X318</f>
        <v>918</v>
      </c>
      <c r="AC318" s="13" t="n">
        <f aca="false">Y318</f>
        <v>0</v>
      </c>
      <c r="AD318" s="12" t="n">
        <f aca="false">SUM(AA318:AC318)</f>
        <v>1544</v>
      </c>
      <c r="AE318" s="12" t="n">
        <f aca="false">V318+Z318+AD318</f>
        <v>3088</v>
      </c>
      <c r="AF318" s="15" t="s">
        <v>57</v>
      </c>
      <c r="AG318" s="23" t="s">
        <v>633</v>
      </c>
      <c r="AH318" s="23" t="s">
        <v>573</v>
      </c>
      <c r="AI318" s="23" t="s">
        <v>60</v>
      </c>
      <c r="AJ318" s="24" t="s">
        <v>61</v>
      </c>
      <c r="AK318" s="22" t="s">
        <v>62</v>
      </c>
      <c r="AL318" s="22" t="s">
        <v>61</v>
      </c>
      <c r="AM318" s="16" t="n">
        <v>46023</v>
      </c>
      <c r="AN318" s="16" t="n">
        <v>46752</v>
      </c>
      <c r="AO318" s="17"/>
    </row>
    <row r="319" customFormat="false" ht="12.75" hidden="false" customHeight="false" outlineLevel="0" collapsed="false">
      <c r="A319" s="8" t="n">
        <v>34</v>
      </c>
      <c r="B319" s="8" t="s">
        <v>831</v>
      </c>
      <c r="C319" s="9" t="s">
        <v>832</v>
      </c>
      <c r="D319" s="8" t="s">
        <v>833</v>
      </c>
      <c r="E319" s="8" t="s">
        <v>831</v>
      </c>
      <c r="F319" s="8" t="s">
        <v>833</v>
      </c>
      <c r="G319" s="8" t="s">
        <v>834</v>
      </c>
      <c r="H319" s="8" t="s">
        <v>902</v>
      </c>
      <c r="I319" s="8"/>
      <c r="J319" s="8"/>
      <c r="K319" s="8" t="s">
        <v>836</v>
      </c>
      <c r="L319" s="8" t="s">
        <v>837</v>
      </c>
      <c r="M319" s="10" t="s">
        <v>903</v>
      </c>
      <c r="N319" s="8"/>
      <c r="O319" s="22" t="n">
        <v>90043414</v>
      </c>
      <c r="P319" s="8" t="s">
        <v>258</v>
      </c>
      <c r="Q319" s="8" t="n">
        <v>3</v>
      </c>
      <c r="R319" s="8" t="n">
        <v>24</v>
      </c>
      <c r="S319" s="14" t="s">
        <v>56</v>
      </c>
      <c r="T319" s="14" t="s">
        <v>56</v>
      </c>
      <c r="U319" s="14" t="s">
        <v>56</v>
      </c>
      <c r="V319" s="12" t="n">
        <f aca="false">SUM(S319:U319)</f>
        <v>0</v>
      </c>
      <c r="W319" s="13" t="n">
        <v>1311</v>
      </c>
      <c r="X319" s="13" t="n">
        <v>1557</v>
      </c>
      <c r="Y319" s="13"/>
      <c r="Z319" s="12" t="n">
        <f aca="false">SUM(W319:Y319)</f>
        <v>2868</v>
      </c>
      <c r="AA319" s="13" t="n">
        <f aca="false">W319</f>
        <v>1311</v>
      </c>
      <c r="AB319" s="13" t="n">
        <f aca="false">X319</f>
        <v>1557</v>
      </c>
      <c r="AC319" s="13" t="n">
        <f aca="false">Y319</f>
        <v>0</v>
      </c>
      <c r="AD319" s="12" t="n">
        <f aca="false">SUM(AA319:AC319)</f>
        <v>2868</v>
      </c>
      <c r="AE319" s="12" t="n">
        <f aca="false">V319+Z319+AD319</f>
        <v>5736</v>
      </c>
      <c r="AF319" s="15" t="s">
        <v>57</v>
      </c>
      <c r="AG319" s="23" t="s">
        <v>633</v>
      </c>
      <c r="AH319" s="23" t="s">
        <v>573</v>
      </c>
      <c r="AI319" s="23" t="s">
        <v>60</v>
      </c>
      <c r="AJ319" s="24" t="s">
        <v>61</v>
      </c>
      <c r="AK319" s="22" t="s">
        <v>62</v>
      </c>
      <c r="AL319" s="22" t="s">
        <v>61</v>
      </c>
      <c r="AM319" s="16" t="n">
        <v>46023</v>
      </c>
      <c r="AN319" s="16" t="n">
        <v>46752</v>
      </c>
      <c r="AO319" s="17"/>
    </row>
    <row r="320" customFormat="false" ht="12.75" hidden="false" customHeight="false" outlineLevel="0" collapsed="false">
      <c r="A320" s="8" t="n">
        <v>35</v>
      </c>
      <c r="B320" s="8" t="s">
        <v>831</v>
      </c>
      <c r="C320" s="9" t="s">
        <v>832</v>
      </c>
      <c r="D320" s="8" t="s">
        <v>833</v>
      </c>
      <c r="E320" s="8" t="s">
        <v>831</v>
      </c>
      <c r="F320" s="8" t="s">
        <v>833</v>
      </c>
      <c r="G320" s="8" t="s">
        <v>834</v>
      </c>
      <c r="H320" s="8" t="s">
        <v>904</v>
      </c>
      <c r="I320" s="8"/>
      <c r="J320" s="8"/>
      <c r="K320" s="8" t="s">
        <v>836</v>
      </c>
      <c r="L320" s="8" t="s">
        <v>837</v>
      </c>
      <c r="M320" s="10" t="s">
        <v>905</v>
      </c>
      <c r="N320" s="8"/>
      <c r="O320" s="22" t="n">
        <v>90938409</v>
      </c>
      <c r="P320" s="8" t="s">
        <v>258</v>
      </c>
      <c r="Q320" s="8" t="n">
        <v>6</v>
      </c>
      <c r="R320" s="8" t="n">
        <v>24</v>
      </c>
      <c r="S320" s="14" t="s">
        <v>56</v>
      </c>
      <c r="T320" s="14" t="s">
        <v>56</v>
      </c>
      <c r="U320" s="14" t="s">
        <v>56</v>
      </c>
      <c r="V320" s="12" t="n">
        <f aca="false">SUM(S320:U320)</f>
        <v>0</v>
      </c>
      <c r="W320" s="13" t="n">
        <v>3260</v>
      </c>
      <c r="X320" s="13" t="n">
        <v>4655</v>
      </c>
      <c r="Y320" s="13"/>
      <c r="Z320" s="12" t="n">
        <f aca="false">SUM(W320:Y320)</f>
        <v>7915</v>
      </c>
      <c r="AA320" s="13" t="n">
        <f aca="false">W320</f>
        <v>3260</v>
      </c>
      <c r="AB320" s="13" t="n">
        <f aca="false">X320</f>
        <v>4655</v>
      </c>
      <c r="AC320" s="13" t="n">
        <f aca="false">Y320</f>
        <v>0</v>
      </c>
      <c r="AD320" s="12" t="n">
        <f aca="false">SUM(AA320:AC320)</f>
        <v>7915</v>
      </c>
      <c r="AE320" s="12" t="n">
        <f aca="false">V320+Z320+AD320</f>
        <v>15830</v>
      </c>
      <c r="AF320" s="15" t="s">
        <v>57</v>
      </c>
      <c r="AG320" s="23" t="s">
        <v>633</v>
      </c>
      <c r="AH320" s="23" t="s">
        <v>573</v>
      </c>
      <c r="AI320" s="23" t="s">
        <v>60</v>
      </c>
      <c r="AJ320" s="24" t="s">
        <v>61</v>
      </c>
      <c r="AK320" s="22" t="s">
        <v>62</v>
      </c>
      <c r="AL320" s="22" t="s">
        <v>61</v>
      </c>
      <c r="AM320" s="16" t="n">
        <v>46023</v>
      </c>
      <c r="AN320" s="16" t="n">
        <v>46752</v>
      </c>
      <c r="AO320" s="17"/>
    </row>
    <row r="321" customFormat="false" ht="12.75" hidden="false" customHeight="false" outlineLevel="0" collapsed="false">
      <c r="A321" s="8" t="n">
        <v>36</v>
      </c>
      <c r="B321" s="8" t="s">
        <v>831</v>
      </c>
      <c r="C321" s="9" t="s">
        <v>832</v>
      </c>
      <c r="D321" s="8" t="s">
        <v>833</v>
      </c>
      <c r="E321" s="8" t="s">
        <v>831</v>
      </c>
      <c r="F321" s="8" t="s">
        <v>833</v>
      </c>
      <c r="G321" s="8" t="s">
        <v>834</v>
      </c>
      <c r="H321" s="8" t="s">
        <v>906</v>
      </c>
      <c r="I321" s="8"/>
      <c r="J321" s="8"/>
      <c r="K321" s="8" t="s">
        <v>836</v>
      </c>
      <c r="L321" s="8" t="s">
        <v>837</v>
      </c>
      <c r="M321" s="10" t="s">
        <v>907</v>
      </c>
      <c r="N321" s="8"/>
      <c r="O321" s="22" t="n">
        <v>82011482</v>
      </c>
      <c r="P321" s="8" t="s">
        <v>258</v>
      </c>
      <c r="Q321" s="8" t="n">
        <v>1</v>
      </c>
      <c r="R321" s="8" t="n">
        <v>24</v>
      </c>
      <c r="S321" s="14" t="s">
        <v>56</v>
      </c>
      <c r="T321" s="14" t="s">
        <v>56</v>
      </c>
      <c r="U321" s="14" t="s">
        <v>56</v>
      </c>
      <c r="V321" s="12" t="n">
        <f aca="false">SUM(S321:U321)</f>
        <v>0</v>
      </c>
      <c r="W321" s="13" t="n">
        <v>484</v>
      </c>
      <c r="X321" s="13" t="n">
        <v>1206</v>
      </c>
      <c r="Y321" s="13"/>
      <c r="Z321" s="12" t="n">
        <f aca="false">SUM(W321:Y321)</f>
        <v>1690</v>
      </c>
      <c r="AA321" s="13" t="n">
        <f aca="false">W321</f>
        <v>484</v>
      </c>
      <c r="AB321" s="13" t="n">
        <f aca="false">X321</f>
        <v>1206</v>
      </c>
      <c r="AC321" s="13" t="n">
        <f aca="false">Y321</f>
        <v>0</v>
      </c>
      <c r="AD321" s="12" t="n">
        <f aca="false">SUM(AA321:AC321)</f>
        <v>1690</v>
      </c>
      <c r="AE321" s="12" t="n">
        <f aca="false">V321+Z321+AD321</f>
        <v>3380</v>
      </c>
      <c r="AF321" s="15" t="s">
        <v>57</v>
      </c>
      <c r="AG321" s="23" t="s">
        <v>633</v>
      </c>
      <c r="AH321" s="23" t="s">
        <v>573</v>
      </c>
      <c r="AI321" s="23" t="s">
        <v>60</v>
      </c>
      <c r="AJ321" s="24" t="s">
        <v>61</v>
      </c>
      <c r="AK321" s="22" t="s">
        <v>62</v>
      </c>
      <c r="AL321" s="22" t="s">
        <v>61</v>
      </c>
      <c r="AM321" s="16" t="n">
        <v>46023</v>
      </c>
      <c r="AN321" s="16" t="n">
        <v>46752</v>
      </c>
      <c r="AO321" s="17"/>
    </row>
    <row r="322" customFormat="false" ht="12.75" hidden="false" customHeight="false" outlineLevel="0" collapsed="false">
      <c r="A322" s="8" t="n">
        <v>37</v>
      </c>
      <c r="B322" s="8" t="s">
        <v>831</v>
      </c>
      <c r="C322" s="9" t="s">
        <v>832</v>
      </c>
      <c r="D322" s="8" t="s">
        <v>833</v>
      </c>
      <c r="E322" s="8" t="s">
        <v>831</v>
      </c>
      <c r="F322" s="8" t="s">
        <v>833</v>
      </c>
      <c r="G322" s="8" t="s">
        <v>834</v>
      </c>
      <c r="H322" s="8" t="s">
        <v>908</v>
      </c>
      <c r="I322" s="8"/>
      <c r="J322" s="8"/>
      <c r="K322" s="8" t="s">
        <v>836</v>
      </c>
      <c r="L322" s="8" t="s">
        <v>837</v>
      </c>
      <c r="M322" s="10" t="s">
        <v>909</v>
      </c>
      <c r="N322" s="8"/>
      <c r="O322" s="22" t="n">
        <v>90302816</v>
      </c>
      <c r="P322" s="8" t="s">
        <v>258</v>
      </c>
      <c r="Q322" s="8" t="n">
        <v>3</v>
      </c>
      <c r="R322" s="8" t="n">
        <v>24</v>
      </c>
      <c r="S322" s="14" t="s">
        <v>56</v>
      </c>
      <c r="T322" s="14" t="s">
        <v>56</v>
      </c>
      <c r="U322" s="14" t="s">
        <v>56</v>
      </c>
      <c r="V322" s="12" t="n">
        <f aca="false">SUM(S322:U322)</f>
        <v>0</v>
      </c>
      <c r="W322" s="13" t="n">
        <v>1424</v>
      </c>
      <c r="X322" s="13" t="n">
        <v>2274</v>
      </c>
      <c r="Y322" s="13"/>
      <c r="Z322" s="12" t="n">
        <f aca="false">SUM(W322:Y322)</f>
        <v>3698</v>
      </c>
      <c r="AA322" s="13" t="n">
        <f aca="false">W322</f>
        <v>1424</v>
      </c>
      <c r="AB322" s="13" t="n">
        <f aca="false">X322</f>
        <v>2274</v>
      </c>
      <c r="AC322" s="13" t="n">
        <f aca="false">Y322</f>
        <v>0</v>
      </c>
      <c r="AD322" s="12" t="n">
        <f aca="false">SUM(AA322:AC322)</f>
        <v>3698</v>
      </c>
      <c r="AE322" s="12" t="n">
        <f aca="false">V322+Z322+AD322</f>
        <v>7396</v>
      </c>
      <c r="AF322" s="15" t="s">
        <v>57</v>
      </c>
      <c r="AG322" s="23" t="s">
        <v>633</v>
      </c>
      <c r="AH322" s="23" t="s">
        <v>573</v>
      </c>
      <c r="AI322" s="23" t="s">
        <v>60</v>
      </c>
      <c r="AJ322" s="24" t="s">
        <v>61</v>
      </c>
      <c r="AK322" s="22" t="s">
        <v>62</v>
      </c>
      <c r="AL322" s="22" t="s">
        <v>61</v>
      </c>
      <c r="AM322" s="16" t="n">
        <v>46023</v>
      </c>
      <c r="AN322" s="16" t="n">
        <v>46752</v>
      </c>
      <c r="AO322" s="17"/>
    </row>
    <row r="323" customFormat="false" ht="12.75" hidden="false" customHeight="false" outlineLevel="0" collapsed="false">
      <c r="A323" s="8" t="n">
        <v>38</v>
      </c>
      <c r="B323" s="8" t="s">
        <v>831</v>
      </c>
      <c r="C323" s="9" t="s">
        <v>832</v>
      </c>
      <c r="D323" s="8" t="s">
        <v>833</v>
      </c>
      <c r="E323" s="8" t="s">
        <v>831</v>
      </c>
      <c r="F323" s="8" t="s">
        <v>833</v>
      </c>
      <c r="G323" s="8" t="s">
        <v>834</v>
      </c>
      <c r="H323" s="8" t="s">
        <v>910</v>
      </c>
      <c r="I323" s="8"/>
      <c r="J323" s="8"/>
      <c r="K323" s="8" t="s">
        <v>836</v>
      </c>
      <c r="L323" s="8" t="s">
        <v>837</v>
      </c>
      <c r="M323" s="10" t="s">
        <v>911</v>
      </c>
      <c r="N323" s="8"/>
      <c r="O323" s="22" t="n">
        <v>90072867</v>
      </c>
      <c r="P323" s="8" t="s">
        <v>258</v>
      </c>
      <c r="Q323" s="8" t="n">
        <v>3</v>
      </c>
      <c r="R323" s="8" t="n">
        <v>24</v>
      </c>
      <c r="S323" s="14" t="s">
        <v>56</v>
      </c>
      <c r="T323" s="14" t="s">
        <v>56</v>
      </c>
      <c r="U323" s="14" t="s">
        <v>56</v>
      </c>
      <c r="V323" s="12" t="n">
        <f aca="false">SUM(S323:U323)</f>
        <v>0</v>
      </c>
      <c r="W323" s="13" t="n">
        <v>2317</v>
      </c>
      <c r="X323" s="13" t="n">
        <v>4274</v>
      </c>
      <c r="Y323" s="13"/>
      <c r="Z323" s="12" t="n">
        <f aca="false">SUM(W323:Y323)</f>
        <v>6591</v>
      </c>
      <c r="AA323" s="13" t="n">
        <f aca="false">W323</f>
        <v>2317</v>
      </c>
      <c r="AB323" s="13" t="n">
        <f aca="false">X323</f>
        <v>4274</v>
      </c>
      <c r="AC323" s="13" t="n">
        <f aca="false">Y323</f>
        <v>0</v>
      </c>
      <c r="AD323" s="12" t="n">
        <f aca="false">SUM(AA323:AC323)</f>
        <v>6591</v>
      </c>
      <c r="AE323" s="12" t="n">
        <f aca="false">V323+Z323+AD323</f>
        <v>13182</v>
      </c>
      <c r="AF323" s="15" t="s">
        <v>57</v>
      </c>
      <c r="AG323" s="23" t="s">
        <v>633</v>
      </c>
      <c r="AH323" s="23" t="s">
        <v>573</v>
      </c>
      <c r="AI323" s="23" t="s">
        <v>60</v>
      </c>
      <c r="AJ323" s="24" t="s">
        <v>61</v>
      </c>
      <c r="AK323" s="22" t="s">
        <v>62</v>
      </c>
      <c r="AL323" s="22" t="s">
        <v>61</v>
      </c>
      <c r="AM323" s="16" t="n">
        <v>46023</v>
      </c>
      <c r="AN323" s="16" t="n">
        <v>46752</v>
      </c>
      <c r="AO323" s="17"/>
    </row>
    <row r="324" customFormat="false" ht="12.75" hidden="false" customHeight="false" outlineLevel="0" collapsed="false">
      <c r="A324" s="8" t="n">
        <v>39</v>
      </c>
      <c r="B324" s="8" t="s">
        <v>831</v>
      </c>
      <c r="C324" s="9" t="s">
        <v>832</v>
      </c>
      <c r="D324" s="8" t="s">
        <v>833</v>
      </c>
      <c r="E324" s="8" t="s">
        <v>831</v>
      </c>
      <c r="F324" s="8" t="s">
        <v>833</v>
      </c>
      <c r="G324" s="8" t="s">
        <v>834</v>
      </c>
      <c r="H324" s="8" t="s">
        <v>912</v>
      </c>
      <c r="I324" s="8"/>
      <c r="J324" s="8"/>
      <c r="K324" s="8" t="s">
        <v>836</v>
      </c>
      <c r="L324" s="8" t="s">
        <v>837</v>
      </c>
      <c r="M324" s="10" t="s">
        <v>913</v>
      </c>
      <c r="N324" s="8"/>
      <c r="O324" s="22" t="n">
        <v>90059773</v>
      </c>
      <c r="P324" s="8" t="s">
        <v>258</v>
      </c>
      <c r="Q324" s="8" t="n">
        <v>6</v>
      </c>
      <c r="R324" s="8" t="n">
        <v>24</v>
      </c>
      <c r="S324" s="14" t="s">
        <v>56</v>
      </c>
      <c r="T324" s="14" t="s">
        <v>56</v>
      </c>
      <c r="U324" s="14" t="s">
        <v>56</v>
      </c>
      <c r="V324" s="12" t="n">
        <f aca="false">SUM(S324:U324)</f>
        <v>0</v>
      </c>
      <c r="W324" s="13" t="n">
        <v>9570</v>
      </c>
      <c r="X324" s="13" t="n">
        <v>15085</v>
      </c>
      <c r="Y324" s="13"/>
      <c r="Z324" s="12" t="n">
        <f aca="false">SUM(W324:Y324)</f>
        <v>24655</v>
      </c>
      <c r="AA324" s="13" t="n">
        <f aca="false">W324</f>
        <v>9570</v>
      </c>
      <c r="AB324" s="13" t="n">
        <f aca="false">X324</f>
        <v>15085</v>
      </c>
      <c r="AC324" s="13" t="n">
        <f aca="false">Y324</f>
        <v>0</v>
      </c>
      <c r="AD324" s="12" t="n">
        <f aca="false">SUM(AA324:AC324)</f>
        <v>24655</v>
      </c>
      <c r="AE324" s="12" t="n">
        <f aca="false">V324+Z324+AD324</f>
        <v>49310</v>
      </c>
      <c r="AF324" s="15" t="s">
        <v>57</v>
      </c>
      <c r="AG324" s="23" t="s">
        <v>633</v>
      </c>
      <c r="AH324" s="23" t="s">
        <v>573</v>
      </c>
      <c r="AI324" s="23" t="s">
        <v>60</v>
      </c>
      <c r="AJ324" s="24" t="s">
        <v>61</v>
      </c>
      <c r="AK324" s="22" t="s">
        <v>62</v>
      </c>
      <c r="AL324" s="22" t="s">
        <v>61</v>
      </c>
      <c r="AM324" s="16" t="n">
        <v>46023</v>
      </c>
      <c r="AN324" s="16" t="n">
        <v>46752</v>
      </c>
      <c r="AO324" s="17"/>
    </row>
    <row r="325" customFormat="false" ht="12.75" hidden="false" customHeight="false" outlineLevel="0" collapsed="false">
      <c r="A325" s="8" t="n">
        <v>40</v>
      </c>
      <c r="B325" s="8" t="s">
        <v>831</v>
      </c>
      <c r="C325" s="9" t="s">
        <v>832</v>
      </c>
      <c r="D325" s="8" t="s">
        <v>833</v>
      </c>
      <c r="E325" s="8" t="s">
        <v>831</v>
      </c>
      <c r="F325" s="8" t="s">
        <v>833</v>
      </c>
      <c r="G325" s="8" t="s">
        <v>834</v>
      </c>
      <c r="H325" s="8" t="s">
        <v>914</v>
      </c>
      <c r="I325" s="8"/>
      <c r="J325" s="8"/>
      <c r="K325" s="8" t="s">
        <v>836</v>
      </c>
      <c r="L325" s="8" t="s">
        <v>837</v>
      </c>
      <c r="M325" s="10" t="s">
        <v>915</v>
      </c>
      <c r="N325" s="8"/>
      <c r="O325" s="22" t="n">
        <v>90938365</v>
      </c>
      <c r="P325" s="8" t="s">
        <v>258</v>
      </c>
      <c r="Q325" s="8" t="n">
        <v>3</v>
      </c>
      <c r="R325" s="8" t="n">
        <v>24</v>
      </c>
      <c r="S325" s="14" t="s">
        <v>56</v>
      </c>
      <c r="T325" s="14" t="s">
        <v>56</v>
      </c>
      <c r="U325" s="14" t="s">
        <v>56</v>
      </c>
      <c r="V325" s="12" t="n">
        <f aca="false">SUM(S325:U325)</f>
        <v>0</v>
      </c>
      <c r="W325" s="13" t="n">
        <v>1050</v>
      </c>
      <c r="X325" s="13" t="n">
        <v>1618</v>
      </c>
      <c r="Y325" s="13"/>
      <c r="Z325" s="12" t="n">
        <f aca="false">SUM(W325:Y325)</f>
        <v>2668</v>
      </c>
      <c r="AA325" s="13" t="n">
        <f aca="false">W325</f>
        <v>1050</v>
      </c>
      <c r="AB325" s="13" t="n">
        <f aca="false">X325</f>
        <v>1618</v>
      </c>
      <c r="AC325" s="13" t="n">
        <f aca="false">Y325</f>
        <v>0</v>
      </c>
      <c r="AD325" s="12" t="n">
        <f aca="false">SUM(AA325:AC325)</f>
        <v>2668</v>
      </c>
      <c r="AE325" s="12" t="n">
        <f aca="false">V325+Z325+AD325</f>
        <v>5336</v>
      </c>
      <c r="AF325" s="15" t="s">
        <v>57</v>
      </c>
      <c r="AG325" s="23" t="s">
        <v>633</v>
      </c>
      <c r="AH325" s="23" t="s">
        <v>573</v>
      </c>
      <c r="AI325" s="23" t="s">
        <v>60</v>
      </c>
      <c r="AJ325" s="24" t="s">
        <v>61</v>
      </c>
      <c r="AK325" s="22" t="s">
        <v>62</v>
      </c>
      <c r="AL325" s="22" t="s">
        <v>61</v>
      </c>
      <c r="AM325" s="16" t="n">
        <v>46023</v>
      </c>
      <c r="AN325" s="16" t="n">
        <v>46752</v>
      </c>
      <c r="AO325" s="17"/>
    </row>
    <row r="326" customFormat="false" ht="12.75" hidden="false" customHeight="false" outlineLevel="0" collapsed="false">
      <c r="A326" s="8" t="n">
        <v>41</v>
      </c>
      <c r="B326" s="8" t="s">
        <v>831</v>
      </c>
      <c r="C326" s="9" t="s">
        <v>832</v>
      </c>
      <c r="D326" s="8" t="s">
        <v>833</v>
      </c>
      <c r="E326" s="8" t="s">
        <v>831</v>
      </c>
      <c r="F326" s="8" t="s">
        <v>833</v>
      </c>
      <c r="G326" s="8" t="s">
        <v>834</v>
      </c>
      <c r="H326" s="8" t="s">
        <v>916</v>
      </c>
      <c r="I326" s="8"/>
      <c r="J326" s="8"/>
      <c r="K326" s="8" t="s">
        <v>836</v>
      </c>
      <c r="L326" s="8" t="s">
        <v>837</v>
      </c>
      <c r="M326" s="10" t="s">
        <v>917</v>
      </c>
      <c r="N326" s="8"/>
      <c r="O326" s="22" t="n">
        <v>83700083</v>
      </c>
      <c r="P326" s="8" t="s">
        <v>258</v>
      </c>
      <c r="Q326" s="8" t="n">
        <v>2</v>
      </c>
      <c r="R326" s="8" t="n">
        <v>24</v>
      </c>
      <c r="S326" s="14" t="s">
        <v>56</v>
      </c>
      <c r="T326" s="14" t="s">
        <v>56</v>
      </c>
      <c r="U326" s="14" t="s">
        <v>56</v>
      </c>
      <c r="V326" s="12" t="n">
        <f aca="false">SUM(S326:U326)</f>
        <v>0</v>
      </c>
      <c r="W326" s="13" t="n">
        <v>3876</v>
      </c>
      <c r="X326" s="13" t="n">
        <v>3049</v>
      </c>
      <c r="Y326" s="13"/>
      <c r="Z326" s="12" t="n">
        <f aca="false">SUM(W326:Y326)</f>
        <v>6925</v>
      </c>
      <c r="AA326" s="13" t="n">
        <f aca="false">W326</f>
        <v>3876</v>
      </c>
      <c r="AB326" s="13" t="n">
        <f aca="false">X326</f>
        <v>3049</v>
      </c>
      <c r="AC326" s="13" t="n">
        <f aca="false">Y326</f>
        <v>0</v>
      </c>
      <c r="AD326" s="12" t="n">
        <f aca="false">SUM(AA326:AC326)</f>
        <v>6925</v>
      </c>
      <c r="AE326" s="12" t="n">
        <f aca="false">V326+Z326+AD326</f>
        <v>13850</v>
      </c>
      <c r="AF326" s="15" t="s">
        <v>57</v>
      </c>
      <c r="AG326" s="23" t="s">
        <v>633</v>
      </c>
      <c r="AH326" s="23" t="s">
        <v>573</v>
      </c>
      <c r="AI326" s="23" t="s">
        <v>60</v>
      </c>
      <c r="AJ326" s="24" t="s">
        <v>61</v>
      </c>
      <c r="AK326" s="22" t="s">
        <v>62</v>
      </c>
      <c r="AL326" s="22" t="s">
        <v>61</v>
      </c>
      <c r="AM326" s="16" t="n">
        <v>46023</v>
      </c>
      <c r="AN326" s="16" t="n">
        <v>46752</v>
      </c>
      <c r="AO326" s="17"/>
    </row>
    <row r="327" customFormat="false" ht="12.75" hidden="false" customHeight="false" outlineLevel="0" collapsed="false">
      <c r="A327" s="8" t="n">
        <v>42</v>
      </c>
      <c r="B327" s="8" t="s">
        <v>831</v>
      </c>
      <c r="C327" s="9" t="s">
        <v>832</v>
      </c>
      <c r="D327" s="8" t="s">
        <v>833</v>
      </c>
      <c r="E327" s="8" t="s">
        <v>831</v>
      </c>
      <c r="F327" s="8" t="s">
        <v>833</v>
      </c>
      <c r="G327" s="8" t="s">
        <v>834</v>
      </c>
      <c r="H327" s="8" t="s">
        <v>918</v>
      </c>
      <c r="I327" s="8"/>
      <c r="J327" s="8"/>
      <c r="K327" s="8" t="s">
        <v>836</v>
      </c>
      <c r="L327" s="8" t="s">
        <v>837</v>
      </c>
      <c r="M327" s="10" t="s">
        <v>919</v>
      </c>
      <c r="N327" s="8"/>
      <c r="O327" s="22" t="n">
        <v>83837891</v>
      </c>
      <c r="P327" s="8" t="s">
        <v>258</v>
      </c>
      <c r="Q327" s="8" t="n">
        <v>1</v>
      </c>
      <c r="R327" s="8" t="n">
        <v>24</v>
      </c>
      <c r="S327" s="14" t="s">
        <v>56</v>
      </c>
      <c r="T327" s="14" t="s">
        <v>56</v>
      </c>
      <c r="U327" s="14" t="s">
        <v>56</v>
      </c>
      <c r="V327" s="12" t="n">
        <f aca="false">SUM(S327:U327)</f>
        <v>0</v>
      </c>
      <c r="W327" s="13" t="n">
        <v>1769</v>
      </c>
      <c r="X327" s="13" t="n">
        <v>3996</v>
      </c>
      <c r="Y327" s="13"/>
      <c r="Z327" s="12" t="n">
        <f aca="false">SUM(W327:Y327)</f>
        <v>5765</v>
      </c>
      <c r="AA327" s="13" t="n">
        <f aca="false">W327</f>
        <v>1769</v>
      </c>
      <c r="AB327" s="13" t="n">
        <f aca="false">X327</f>
        <v>3996</v>
      </c>
      <c r="AC327" s="13" t="n">
        <f aca="false">Y327</f>
        <v>0</v>
      </c>
      <c r="AD327" s="12" t="n">
        <f aca="false">SUM(AA327:AC327)</f>
        <v>5765</v>
      </c>
      <c r="AE327" s="12" t="n">
        <f aca="false">V327+Z327+AD327</f>
        <v>11530</v>
      </c>
      <c r="AF327" s="15" t="s">
        <v>57</v>
      </c>
      <c r="AG327" s="23" t="s">
        <v>633</v>
      </c>
      <c r="AH327" s="23" t="s">
        <v>573</v>
      </c>
      <c r="AI327" s="23" t="s">
        <v>60</v>
      </c>
      <c r="AJ327" s="24" t="s">
        <v>61</v>
      </c>
      <c r="AK327" s="22" t="s">
        <v>62</v>
      </c>
      <c r="AL327" s="22" t="s">
        <v>61</v>
      </c>
      <c r="AM327" s="16" t="n">
        <v>46023</v>
      </c>
      <c r="AN327" s="16" t="n">
        <v>46752</v>
      </c>
      <c r="AO327" s="17"/>
    </row>
    <row r="328" customFormat="false" ht="12.75" hidden="false" customHeight="false" outlineLevel="0" collapsed="false">
      <c r="A328" s="8" t="n">
        <v>43</v>
      </c>
      <c r="B328" s="8" t="s">
        <v>831</v>
      </c>
      <c r="C328" s="9" t="s">
        <v>832</v>
      </c>
      <c r="D328" s="8" t="s">
        <v>833</v>
      </c>
      <c r="E328" s="8" t="s">
        <v>831</v>
      </c>
      <c r="F328" s="8" t="s">
        <v>833</v>
      </c>
      <c r="G328" s="8" t="s">
        <v>834</v>
      </c>
      <c r="H328" s="8" t="s">
        <v>920</v>
      </c>
      <c r="I328" s="8"/>
      <c r="J328" s="8"/>
      <c r="K328" s="8" t="s">
        <v>836</v>
      </c>
      <c r="L328" s="8" t="s">
        <v>837</v>
      </c>
      <c r="M328" s="10" t="s">
        <v>921</v>
      </c>
      <c r="N328" s="8"/>
      <c r="O328" s="22" t="n">
        <v>89165238</v>
      </c>
      <c r="P328" s="8" t="s">
        <v>258</v>
      </c>
      <c r="Q328" s="8" t="n">
        <v>1</v>
      </c>
      <c r="R328" s="8" t="n">
        <v>24</v>
      </c>
      <c r="S328" s="14" t="s">
        <v>56</v>
      </c>
      <c r="T328" s="14" t="s">
        <v>56</v>
      </c>
      <c r="U328" s="14" t="s">
        <v>56</v>
      </c>
      <c r="V328" s="12" t="n">
        <f aca="false">SUM(S328:U328)</f>
        <v>0</v>
      </c>
      <c r="W328" s="13" t="n">
        <v>576</v>
      </c>
      <c r="X328" s="13" t="n">
        <v>1020</v>
      </c>
      <c r="Y328" s="13"/>
      <c r="Z328" s="12" t="n">
        <f aca="false">SUM(W328:Y328)</f>
        <v>1596</v>
      </c>
      <c r="AA328" s="13" t="n">
        <f aca="false">W328</f>
        <v>576</v>
      </c>
      <c r="AB328" s="13" t="n">
        <f aca="false">X328</f>
        <v>1020</v>
      </c>
      <c r="AC328" s="13" t="n">
        <f aca="false">Y328</f>
        <v>0</v>
      </c>
      <c r="AD328" s="12" t="n">
        <f aca="false">SUM(AA328:AC328)</f>
        <v>1596</v>
      </c>
      <c r="AE328" s="12" t="n">
        <f aca="false">V328+Z328+AD328</f>
        <v>3192</v>
      </c>
      <c r="AF328" s="15" t="s">
        <v>57</v>
      </c>
      <c r="AG328" s="23" t="s">
        <v>633</v>
      </c>
      <c r="AH328" s="23" t="s">
        <v>573</v>
      </c>
      <c r="AI328" s="23" t="s">
        <v>60</v>
      </c>
      <c r="AJ328" s="24" t="s">
        <v>61</v>
      </c>
      <c r="AK328" s="22" t="s">
        <v>62</v>
      </c>
      <c r="AL328" s="22" t="s">
        <v>61</v>
      </c>
      <c r="AM328" s="16" t="n">
        <v>46023</v>
      </c>
      <c r="AN328" s="16" t="n">
        <v>46752</v>
      </c>
      <c r="AO328" s="17"/>
    </row>
    <row r="329" customFormat="false" ht="12.75" hidden="false" customHeight="false" outlineLevel="0" collapsed="false">
      <c r="A329" s="8" t="n">
        <v>44</v>
      </c>
      <c r="B329" s="8" t="s">
        <v>831</v>
      </c>
      <c r="C329" s="9" t="s">
        <v>832</v>
      </c>
      <c r="D329" s="8" t="s">
        <v>833</v>
      </c>
      <c r="E329" s="8" t="s">
        <v>831</v>
      </c>
      <c r="F329" s="8" t="s">
        <v>833</v>
      </c>
      <c r="G329" s="8" t="s">
        <v>834</v>
      </c>
      <c r="H329" s="8" t="s">
        <v>922</v>
      </c>
      <c r="I329" s="8"/>
      <c r="J329" s="8"/>
      <c r="K329" s="8" t="s">
        <v>836</v>
      </c>
      <c r="L329" s="8" t="s">
        <v>837</v>
      </c>
      <c r="M329" s="10" t="s">
        <v>923</v>
      </c>
      <c r="N329" s="8"/>
      <c r="O329" s="22" t="n">
        <v>83837888</v>
      </c>
      <c r="P329" s="8" t="s">
        <v>258</v>
      </c>
      <c r="Q329" s="8" t="n">
        <v>2</v>
      </c>
      <c r="R329" s="8" t="n">
        <v>24</v>
      </c>
      <c r="S329" s="14" t="s">
        <v>56</v>
      </c>
      <c r="T329" s="14" t="s">
        <v>56</v>
      </c>
      <c r="U329" s="14" t="s">
        <v>56</v>
      </c>
      <c r="V329" s="12" t="n">
        <f aca="false">SUM(S329:U329)</f>
        <v>0</v>
      </c>
      <c r="W329" s="13" t="n">
        <v>850</v>
      </c>
      <c r="X329" s="13" t="n">
        <v>1460</v>
      </c>
      <c r="Y329" s="13"/>
      <c r="Z329" s="12" t="n">
        <f aca="false">SUM(W329:Y329)</f>
        <v>2310</v>
      </c>
      <c r="AA329" s="13" t="n">
        <f aca="false">W329</f>
        <v>850</v>
      </c>
      <c r="AB329" s="13" t="n">
        <f aca="false">X329</f>
        <v>1460</v>
      </c>
      <c r="AC329" s="13" t="n">
        <f aca="false">Y329</f>
        <v>0</v>
      </c>
      <c r="AD329" s="12" t="n">
        <f aca="false">SUM(AA329:AC329)</f>
        <v>2310</v>
      </c>
      <c r="AE329" s="12" t="n">
        <f aca="false">V329+Z329+AD329</f>
        <v>4620</v>
      </c>
      <c r="AF329" s="15" t="s">
        <v>57</v>
      </c>
      <c r="AG329" s="23" t="s">
        <v>633</v>
      </c>
      <c r="AH329" s="23" t="s">
        <v>573</v>
      </c>
      <c r="AI329" s="23" t="s">
        <v>60</v>
      </c>
      <c r="AJ329" s="24" t="s">
        <v>61</v>
      </c>
      <c r="AK329" s="22" t="s">
        <v>62</v>
      </c>
      <c r="AL329" s="22" t="s">
        <v>61</v>
      </c>
      <c r="AM329" s="16" t="n">
        <v>46023</v>
      </c>
      <c r="AN329" s="16" t="n">
        <v>46752</v>
      </c>
      <c r="AO329" s="17"/>
    </row>
    <row r="330" customFormat="false" ht="12.75" hidden="false" customHeight="false" outlineLevel="0" collapsed="false">
      <c r="A330" s="8" t="n">
        <v>45</v>
      </c>
      <c r="B330" s="8" t="s">
        <v>831</v>
      </c>
      <c r="C330" s="9" t="s">
        <v>832</v>
      </c>
      <c r="D330" s="8" t="s">
        <v>833</v>
      </c>
      <c r="E330" s="8" t="s">
        <v>831</v>
      </c>
      <c r="F330" s="8" t="s">
        <v>833</v>
      </c>
      <c r="G330" s="8" t="s">
        <v>834</v>
      </c>
      <c r="H330" s="8" t="s">
        <v>924</v>
      </c>
      <c r="I330" s="8"/>
      <c r="J330" s="8"/>
      <c r="K330" s="8" t="s">
        <v>836</v>
      </c>
      <c r="L330" s="8" t="s">
        <v>837</v>
      </c>
      <c r="M330" s="10" t="s">
        <v>925</v>
      </c>
      <c r="N330" s="8"/>
      <c r="O330" s="22" t="n">
        <v>83137559</v>
      </c>
      <c r="P330" s="8" t="s">
        <v>258</v>
      </c>
      <c r="Q330" s="8" t="n">
        <v>1</v>
      </c>
      <c r="R330" s="8" t="n">
        <v>24</v>
      </c>
      <c r="S330" s="14" t="s">
        <v>56</v>
      </c>
      <c r="T330" s="14" t="s">
        <v>56</v>
      </c>
      <c r="U330" s="14" t="s">
        <v>56</v>
      </c>
      <c r="V330" s="12" t="n">
        <f aca="false">SUM(S330:U330)</f>
        <v>0</v>
      </c>
      <c r="W330" s="13" t="n">
        <v>1587</v>
      </c>
      <c r="X330" s="13" t="n">
        <v>3174</v>
      </c>
      <c r="Y330" s="13"/>
      <c r="Z330" s="12" t="n">
        <f aca="false">SUM(W330:Y330)</f>
        <v>4761</v>
      </c>
      <c r="AA330" s="13" t="n">
        <f aca="false">W330</f>
        <v>1587</v>
      </c>
      <c r="AB330" s="13" t="n">
        <f aca="false">X330</f>
        <v>3174</v>
      </c>
      <c r="AC330" s="13" t="n">
        <f aca="false">Y330</f>
        <v>0</v>
      </c>
      <c r="AD330" s="12" t="n">
        <f aca="false">SUM(AA330:AC330)</f>
        <v>4761</v>
      </c>
      <c r="AE330" s="12" t="n">
        <f aca="false">V330+Z330+AD330</f>
        <v>9522</v>
      </c>
      <c r="AF330" s="15" t="s">
        <v>57</v>
      </c>
      <c r="AG330" s="23" t="s">
        <v>633</v>
      </c>
      <c r="AH330" s="23" t="s">
        <v>573</v>
      </c>
      <c r="AI330" s="23" t="s">
        <v>60</v>
      </c>
      <c r="AJ330" s="24" t="s">
        <v>61</v>
      </c>
      <c r="AK330" s="22" t="s">
        <v>62</v>
      </c>
      <c r="AL330" s="22" t="s">
        <v>61</v>
      </c>
      <c r="AM330" s="16" t="n">
        <v>46023</v>
      </c>
      <c r="AN330" s="16" t="n">
        <v>46752</v>
      </c>
      <c r="AO330" s="17"/>
    </row>
    <row r="331" customFormat="false" ht="12.75" hidden="false" customHeight="false" outlineLevel="0" collapsed="false">
      <c r="A331" s="8" t="n">
        <v>46</v>
      </c>
      <c r="B331" s="8" t="s">
        <v>831</v>
      </c>
      <c r="C331" s="9" t="s">
        <v>832</v>
      </c>
      <c r="D331" s="8" t="s">
        <v>833</v>
      </c>
      <c r="E331" s="8" t="s">
        <v>831</v>
      </c>
      <c r="F331" s="8" t="s">
        <v>833</v>
      </c>
      <c r="G331" s="8" t="s">
        <v>834</v>
      </c>
      <c r="H331" s="8" t="s">
        <v>926</v>
      </c>
      <c r="I331" s="8"/>
      <c r="J331" s="8"/>
      <c r="K331" s="8" t="s">
        <v>836</v>
      </c>
      <c r="L331" s="8" t="s">
        <v>837</v>
      </c>
      <c r="M331" s="10" t="s">
        <v>927</v>
      </c>
      <c r="N331" s="8"/>
      <c r="O331" s="22" t="n">
        <v>90603014</v>
      </c>
      <c r="P331" s="8" t="s">
        <v>258</v>
      </c>
      <c r="Q331" s="8" t="n">
        <v>3</v>
      </c>
      <c r="R331" s="8" t="n">
        <v>24</v>
      </c>
      <c r="S331" s="14" t="s">
        <v>56</v>
      </c>
      <c r="T331" s="14" t="s">
        <v>56</v>
      </c>
      <c r="U331" s="14" t="s">
        <v>56</v>
      </c>
      <c r="V331" s="12" t="n">
        <f aca="false">SUM(S331:U331)</f>
        <v>0</v>
      </c>
      <c r="W331" s="13" t="n">
        <v>820</v>
      </c>
      <c r="X331" s="13" t="n">
        <v>1240</v>
      </c>
      <c r="Y331" s="13"/>
      <c r="Z331" s="12" t="n">
        <f aca="false">SUM(W331:Y331)</f>
        <v>2060</v>
      </c>
      <c r="AA331" s="13" t="n">
        <f aca="false">W331</f>
        <v>820</v>
      </c>
      <c r="AB331" s="13" t="n">
        <f aca="false">X331</f>
        <v>1240</v>
      </c>
      <c r="AC331" s="13" t="n">
        <f aca="false">Y331</f>
        <v>0</v>
      </c>
      <c r="AD331" s="12" t="n">
        <f aca="false">SUM(AA331:AC331)</f>
        <v>2060</v>
      </c>
      <c r="AE331" s="12" t="n">
        <f aca="false">V331+Z331+AD331</f>
        <v>4120</v>
      </c>
      <c r="AF331" s="15" t="s">
        <v>57</v>
      </c>
      <c r="AG331" s="23" t="s">
        <v>633</v>
      </c>
      <c r="AH331" s="23" t="s">
        <v>573</v>
      </c>
      <c r="AI331" s="23" t="s">
        <v>60</v>
      </c>
      <c r="AJ331" s="24" t="s">
        <v>61</v>
      </c>
      <c r="AK331" s="22" t="s">
        <v>62</v>
      </c>
      <c r="AL331" s="22" t="s">
        <v>61</v>
      </c>
      <c r="AM331" s="16" t="n">
        <v>46023</v>
      </c>
      <c r="AN331" s="16" t="n">
        <v>46752</v>
      </c>
      <c r="AO331" s="17"/>
    </row>
    <row r="332" customFormat="false" ht="12.75" hidden="false" customHeight="false" outlineLevel="0" collapsed="false">
      <c r="A332" s="8" t="n">
        <v>47</v>
      </c>
      <c r="B332" s="8" t="s">
        <v>831</v>
      </c>
      <c r="C332" s="9" t="s">
        <v>832</v>
      </c>
      <c r="D332" s="8" t="s">
        <v>833</v>
      </c>
      <c r="E332" s="8" t="s">
        <v>831</v>
      </c>
      <c r="F332" s="8" t="s">
        <v>833</v>
      </c>
      <c r="G332" s="8" t="s">
        <v>834</v>
      </c>
      <c r="H332" s="8" t="s">
        <v>928</v>
      </c>
      <c r="I332" s="8"/>
      <c r="J332" s="8"/>
      <c r="K332" s="8" t="s">
        <v>836</v>
      </c>
      <c r="L332" s="8" t="s">
        <v>837</v>
      </c>
      <c r="M332" s="10" t="s">
        <v>929</v>
      </c>
      <c r="N332" s="8"/>
      <c r="O332" s="22" t="n">
        <v>89164843</v>
      </c>
      <c r="P332" s="8" t="s">
        <v>258</v>
      </c>
      <c r="Q332" s="8" t="n">
        <v>1</v>
      </c>
      <c r="R332" s="8" t="n">
        <v>24</v>
      </c>
      <c r="S332" s="14" t="s">
        <v>56</v>
      </c>
      <c r="T332" s="14" t="s">
        <v>56</v>
      </c>
      <c r="U332" s="14" t="s">
        <v>56</v>
      </c>
      <c r="V332" s="12" t="n">
        <f aca="false">SUM(S332:U332)</f>
        <v>0</v>
      </c>
      <c r="W332" s="13" t="n">
        <v>1030</v>
      </c>
      <c r="X332" s="13" t="n">
        <v>1819</v>
      </c>
      <c r="Y332" s="13"/>
      <c r="Z332" s="12" t="n">
        <f aca="false">SUM(W332:Y332)</f>
        <v>2849</v>
      </c>
      <c r="AA332" s="13" t="n">
        <f aca="false">W332</f>
        <v>1030</v>
      </c>
      <c r="AB332" s="13" t="n">
        <f aca="false">X332</f>
        <v>1819</v>
      </c>
      <c r="AC332" s="13" t="n">
        <f aca="false">Y332</f>
        <v>0</v>
      </c>
      <c r="AD332" s="12" t="n">
        <f aca="false">SUM(AA332:AC332)</f>
        <v>2849</v>
      </c>
      <c r="AE332" s="12" t="n">
        <f aca="false">V332+Z332+AD332</f>
        <v>5698</v>
      </c>
      <c r="AF332" s="15" t="s">
        <v>57</v>
      </c>
      <c r="AG332" s="23" t="s">
        <v>633</v>
      </c>
      <c r="AH332" s="23" t="s">
        <v>573</v>
      </c>
      <c r="AI332" s="23" t="s">
        <v>60</v>
      </c>
      <c r="AJ332" s="24" t="s">
        <v>61</v>
      </c>
      <c r="AK332" s="22" t="s">
        <v>62</v>
      </c>
      <c r="AL332" s="22" t="s">
        <v>61</v>
      </c>
      <c r="AM332" s="16" t="n">
        <v>46023</v>
      </c>
      <c r="AN332" s="16" t="n">
        <v>46752</v>
      </c>
      <c r="AO332" s="17"/>
    </row>
    <row r="333" customFormat="false" ht="12.75" hidden="false" customHeight="false" outlineLevel="0" collapsed="false">
      <c r="A333" s="8" t="n">
        <v>48</v>
      </c>
      <c r="B333" s="8" t="s">
        <v>831</v>
      </c>
      <c r="C333" s="9" t="s">
        <v>832</v>
      </c>
      <c r="D333" s="8" t="s">
        <v>833</v>
      </c>
      <c r="E333" s="8" t="s">
        <v>831</v>
      </c>
      <c r="F333" s="8" t="s">
        <v>833</v>
      </c>
      <c r="G333" s="8" t="s">
        <v>834</v>
      </c>
      <c r="H333" s="8" t="s">
        <v>930</v>
      </c>
      <c r="I333" s="8"/>
      <c r="J333" s="8"/>
      <c r="K333" s="8" t="s">
        <v>836</v>
      </c>
      <c r="L333" s="8" t="s">
        <v>837</v>
      </c>
      <c r="M333" s="10" t="s">
        <v>931</v>
      </c>
      <c r="N333" s="8"/>
      <c r="O333" s="22" t="n">
        <v>90302759</v>
      </c>
      <c r="P333" s="8" t="s">
        <v>258</v>
      </c>
      <c r="Q333" s="8" t="n">
        <v>3</v>
      </c>
      <c r="R333" s="8" t="n">
        <v>24</v>
      </c>
      <c r="S333" s="14" t="s">
        <v>56</v>
      </c>
      <c r="T333" s="14" t="s">
        <v>56</v>
      </c>
      <c r="U333" s="14" t="s">
        <v>56</v>
      </c>
      <c r="V333" s="12" t="n">
        <f aca="false">SUM(S333:U333)</f>
        <v>0</v>
      </c>
      <c r="W333" s="13" t="n">
        <v>729</v>
      </c>
      <c r="X333" s="13" t="n">
        <v>1200</v>
      </c>
      <c r="Y333" s="13"/>
      <c r="Z333" s="12" t="n">
        <f aca="false">SUM(W333:Y333)</f>
        <v>1929</v>
      </c>
      <c r="AA333" s="13" t="n">
        <f aca="false">W333</f>
        <v>729</v>
      </c>
      <c r="AB333" s="13" t="n">
        <f aca="false">X333</f>
        <v>1200</v>
      </c>
      <c r="AC333" s="13" t="n">
        <f aca="false">Y333</f>
        <v>0</v>
      </c>
      <c r="AD333" s="12" t="n">
        <f aca="false">SUM(AA333:AC333)</f>
        <v>1929</v>
      </c>
      <c r="AE333" s="12" t="n">
        <f aca="false">V333+Z333+AD333</f>
        <v>3858</v>
      </c>
      <c r="AF333" s="15" t="s">
        <v>57</v>
      </c>
      <c r="AG333" s="23" t="s">
        <v>633</v>
      </c>
      <c r="AH333" s="23" t="s">
        <v>573</v>
      </c>
      <c r="AI333" s="23" t="s">
        <v>60</v>
      </c>
      <c r="AJ333" s="24" t="s">
        <v>61</v>
      </c>
      <c r="AK333" s="22" t="s">
        <v>62</v>
      </c>
      <c r="AL333" s="22" t="s">
        <v>61</v>
      </c>
      <c r="AM333" s="16" t="n">
        <v>46023</v>
      </c>
      <c r="AN333" s="16" t="n">
        <v>46752</v>
      </c>
      <c r="AO333" s="17"/>
    </row>
    <row r="334" customFormat="false" ht="12.75" hidden="false" customHeight="false" outlineLevel="0" collapsed="false">
      <c r="A334" s="8" t="n">
        <v>49</v>
      </c>
      <c r="B334" s="8" t="s">
        <v>831</v>
      </c>
      <c r="C334" s="9" t="s">
        <v>832</v>
      </c>
      <c r="D334" s="8" t="s">
        <v>833</v>
      </c>
      <c r="E334" s="8" t="s">
        <v>831</v>
      </c>
      <c r="F334" s="8" t="s">
        <v>833</v>
      </c>
      <c r="G334" s="8" t="s">
        <v>834</v>
      </c>
      <c r="H334" s="8" t="s">
        <v>932</v>
      </c>
      <c r="I334" s="8"/>
      <c r="J334" s="8"/>
      <c r="K334" s="8" t="s">
        <v>836</v>
      </c>
      <c r="L334" s="8" t="s">
        <v>837</v>
      </c>
      <c r="M334" s="10" t="s">
        <v>933</v>
      </c>
      <c r="N334" s="8"/>
      <c r="O334" s="22" t="n">
        <v>91055299</v>
      </c>
      <c r="P334" s="8" t="s">
        <v>258</v>
      </c>
      <c r="Q334" s="8" t="n">
        <v>3</v>
      </c>
      <c r="R334" s="8" t="n">
        <v>24</v>
      </c>
      <c r="S334" s="14" t="s">
        <v>56</v>
      </c>
      <c r="T334" s="14" t="s">
        <v>56</v>
      </c>
      <c r="U334" s="14" t="s">
        <v>56</v>
      </c>
      <c r="V334" s="12" t="n">
        <f aca="false">SUM(S334:U334)</f>
        <v>0</v>
      </c>
      <c r="W334" s="13" t="n">
        <v>1133</v>
      </c>
      <c r="X334" s="13" t="n">
        <v>1957</v>
      </c>
      <c r="Y334" s="13"/>
      <c r="Z334" s="12" t="n">
        <f aca="false">SUM(W334:Y334)</f>
        <v>3090</v>
      </c>
      <c r="AA334" s="13" t="n">
        <f aca="false">W334</f>
        <v>1133</v>
      </c>
      <c r="AB334" s="13" t="n">
        <f aca="false">X334</f>
        <v>1957</v>
      </c>
      <c r="AC334" s="13" t="n">
        <f aca="false">Y334</f>
        <v>0</v>
      </c>
      <c r="AD334" s="12" t="n">
        <f aca="false">SUM(AA334:AC334)</f>
        <v>3090</v>
      </c>
      <c r="AE334" s="12" t="n">
        <f aca="false">V334+Z334+AD334</f>
        <v>6180</v>
      </c>
      <c r="AF334" s="15" t="s">
        <v>57</v>
      </c>
      <c r="AG334" s="23" t="s">
        <v>633</v>
      </c>
      <c r="AH334" s="23" t="s">
        <v>573</v>
      </c>
      <c r="AI334" s="23" t="s">
        <v>60</v>
      </c>
      <c r="AJ334" s="24" t="s">
        <v>61</v>
      </c>
      <c r="AK334" s="22" t="s">
        <v>62</v>
      </c>
      <c r="AL334" s="22" t="s">
        <v>61</v>
      </c>
      <c r="AM334" s="16" t="n">
        <v>46023</v>
      </c>
      <c r="AN334" s="16" t="n">
        <v>46752</v>
      </c>
      <c r="AO334" s="17"/>
    </row>
    <row r="335" customFormat="false" ht="12.75" hidden="false" customHeight="false" outlineLevel="0" collapsed="false">
      <c r="A335" s="8" t="n">
        <v>50</v>
      </c>
      <c r="B335" s="8" t="s">
        <v>831</v>
      </c>
      <c r="C335" s="9" t="s">
        <v>832</v>
      </c>
      <c r="D335" s="8" t="s">
        <v>833</v>
      </c>
      <c r="E335" s="8" t="s">
        <v>831</v>
      </c>
      <c r="F335" s="8" t="s">
        <v>833</v>
      </c>
      <c r="G335" s="8" t="s">
        <v>834</v>
      </c>
      <c r="H335" s="8" t="s">
        <v>934</v>
      </c>
      <c r="I335" s="8"/>
      <c r="J335" s="8"/>
      <c r="K335" s="8" t="s">
        <v>836</v>
      </c>
      <c r="L335" s="8" t="s">
        <v>837</v>
      </c>
      <c r="M335" s="10" t="s">
        <v>935</v>
      </c>
      <c r="N335" s="8"/>
      <c r="O335" s="22" t="n">
        <v>91473905</v>
      </c>
      <c r="P335" s="8" t="s">
        <v>258</v>
      </c>
      <c r="Q335" s="8" t="n">
        <v>3</v>
      </c>
      <c r="R335" s="8" t="n">
        <v>24</v>
      </c>
      <c r="S335" s="14" t="s">
        <v>56</v>
      </c>
      <c r="T335" s="14" t="s">
        <v>56</v>
      </c>
      <c r="U335" s="14" t="s">
        <v>56</v>
      </c>
      <c r="V335" s="12" t="n">
        <f aca="false">SUM(S335:U335)</f>
        <v>0</v>
      </c>
      <c r="W335" s="13" t="n">
        <v>5269</v>
      </c>
      <c r="X335" s="13" t="n">
        <v>10180</v>
      </c>
      <c r="Y335" s="13"/>
      <c r="Z335" s="12" t="n">
        <f aca="false">SUM(W335:Y335)</f>
        <v>15449</v>
      </c>
      <c r="AA335" s="13" t="n">
        <f aca="false">W335</f>
        <v>5269</v>
      </c>
      <c r="AB335" s="13" t="n">
        <f aca="false">X335</f>
        <v>10180</v>
      </c>
      <c r="AC335" s="13" t="n">
        <f aca="false">Y335</f>
        <v>0</v>
      </c>
      <c r="AD335" s="12" t="n">
        <f aca="false">SUM(AA335:AC335)</f>
        <v>15449</v>
      </c>
      <c r="AE335" s="12" t="n">
        <f aca="false">V335+Z335+AD335</f>
        <v>30898</v>
      </c>
      <c r="AF335" s="15" t="s">
        <v>57</v>
      </c>
      <c r="AG335" s="23" t="s">
        <v>633</v>
      </c>
      <c r="AH335" s="23" t="s">
        <v>573</v>
      </c>
      <c r="AI335" s="23" t="s">
        <v>60</v>
      </c>
      <c r="AJ335" s="24" t="s">
        <v>61</v>
      </c>
      <c r="AK335" s="22" t="s">
        <v>62</v>
      </c>
      <c r="AL335" s="22" t="s">
        <v>61</v>
      </c>
      <c r="AM335" s="16" t="n">
        <v>46023</v>
      </c>
      <c r="AN335" s="16" t="n">
        <v>46752</v>
      </c>
      <c r="AO335" s="17"/>
    </row>
    <row r="336" customFormat="false" ht="12.75" hidden="false" customHeight="false" outlineLevel="0" collapsed="false">
      <c r="A336" s="8" t="n">
        <v>51</v>
      </c>
      <c r="B336" s="8" t="s">
        <v>831</v>
      </c>
      <c r="C336" s="9" t="s">
        <v>832</v>
      </c>
      <c r="D336" s="8" t="s">
        <v>833</v>
      </c>
      <c r="E336" s="8" t="s">
        <v>831</v>
      </c>
      <c r="F336" s="8" t="s">
        <v>833</v>
      </c>
      <c r="G336" s="8" t="s">
        <v>834</v>
      </c>
      <c r="H336" s="8" t="s">
        <v>936</v>
      </c>
      <c r="I336" s="8"/>
      <c r="J336" s="8"/>
      <c r="K336" s="8" t="s">
        <v>836</v>
      </c>
      <c r="L336" s="8" t="s">
        <v>837</v>
      </c>
      <c r="M336" s="10" t="s">
        <v>937</v>
      </c>
      <c r="N336" s="8"/>
      <c r="O336" s="22" t="n">
        <v>90511646</v>
      </c>
      <c r="P336" s="8" t="s">
        <v>258</v>
      </c>
      <c r="Q336" s="8" t="n">
        <v>3</v>
      </c>
      <c r="R336" s="8" t="n">
        <v>24</v>
      </c>
      <c r="S336" s="14" t="s">
        <v>56</v>
      </c>
      <c r="T336" s="14" t="s">
        <v>56</v>
      </c>
      <c r="U336" s="14" t="s">
        <v>56</v>
      </c>
      <c r="V336" s="12" t="n">
        <f aca="false">SUM(S336:U336)</f>
        <v>0</v>
      </c>
      <c r="W336" s="13" t="n">
        <v>1922</v>
      </c>
      <c r="X336" s="13" t="n">
        <v>3575</v>
      </c>
      <c r="Y336" s="13"/>
      <c r="Z336" s="12" t="n">
        <f aca="false">SUM(W336:Y336)</f>
        <v>5497</v>
      </c>
      <c r="AA336" s="13" t="n">
        <f aca="false">W336</f>
        <v>1922</v>
      </c>
      <c r="AB336" s="13" t="n">
        <f aca="false">X336</f>
        <v>3575</v>
      </c>
      <c r="AC336" s="13" t="n">
        <f aca="false">Y336</f>
        <v>0</v>
      </c>
      <c r="AD336" s="12" t="n">
        <f aca="false">SUM(AA336:AC336)</f>
        <v>5497</v>
      </c>
      <c r="AE336" s="12" t="n">
        <f aca="false">V336+Z336+AD336</f>
        <v>10994</v>
      </c>
      <c r="AF336" s="15" t="s">
        <v>57</v>
      </c>
      <c r="AG336" s="23" t="s">
        <v>633</v>
      </c>
      <c r="AH336" s="23" t="s">
        <v>573</v>
      </c>
      <c r="AI336" s="23" t="s">
        <v>60</v>
      </c>
      <c r="AJ336" s="24" t="s">
        <v>61</v>
      </c>
      <c r="AK336" s="22" t="s">
        <v>62</v>
      </c>
      <c r="AL336" s="22" t="s">
        <v>61</v>
      </c>
      <c r="AM336" s="16" t="n">
        <v>46023</v>
      </c>
      <c r="AN336" s="16" t="n">
        <v>46752</v>
      </c>
      <c r="AO336" s="17"/>
    </row>
    <row r="337" customFormat="false" ht="12.75" hidden="false" customHeight="false" outlineLevel="0" collapsed="false">
      <c r="A337" s="8" t="n">
        <v>52</v>
      </c>
      <c r="B337" s="8" t="s">
        <v>831</v>
      </c>
      <c r="C337" s="9" t="s">
        <v>832</v>
      </c>
      <c r="D337" s="8" t="s">
        <v>833</v>
      </c>
      <c r="E337" s="8" t="s">
        <v>831</v>
      </c>
      <c r="F337" s="8" t="s">
        <v>833</v>
      </c>
      <c r="G337" s="8" t="s">
        <v>834</v>
      </c>
      <c r="H337" s="8" t="s">
        <v>938</v>
      </c>
      <c r="I337" s="8"/>
      <c r="J337" s="8"/>
      <c r="K337" s="8" t="s">
        <v>836</v>
      </c>
      <c r="L337" s="8" t="s">
        <v>837</v>
      </c>
      <c r="M337" s="10" t="s">
        <v>939</v>
      </c>
      <c r="N337" s="8"/>
      <c r="O337" s="22" t="n">
        <v>83129766</v>
      </c>
      <c r="P337" s="8" t="s">
        <v>258</v>
      </c>
      <c r="Q337" s="8" t="n">
        <v>2</v>
      </c>
      <c r="R337" s="8" t="n">
        <v>24</v>
      </c>
      <c r="S337" s="14" t="s">
        <v>56</v>
      </c>
      <c r="T337" s="14" t="s">
        <v>56</v>
      </c>
      <c r="U337" s="14" t="s">
        <v>56</v>
      </c>
      <c r="V337" s="12" t="n">
        <f aca="false">SUM(S337:U337)</f>
        <v>0</v>
      </c>
      <c r="W337" s="13" t="n">
        <v>618</v>
      </c>
      <c r="X337" s="13" t="n">
        <v>888</v>
      </c>
      <c r="Y337" s="13"/>
      <c r="Z337" s="12" t="n">
        <f aca="false">SUM(W337:Y337)</f>
        <v>1506</v>
      </c>
      <c r="AA337" s="13" t="n">
        <f aca="false">W337</f>
        <v>618</v>
      </c>
      <c r="AB337" s="13" t="n">
        <f aca="false">X337</f>
        <v>888</v>
      </c>
      <c r="AC337" s="13" t="n">
        <f aca="false">Y337</f>
        <v>0</v>
      </c>
      <c r="AD337" s="12" t="n">
        <f aca="false">SUM(AA337:AC337)</f>
        <v>1506</v>
      </c>
      <c r="AE337" s="12" t="n">
        <f aca="false">V337+Z337+AD337</f>
        <v>3012</v>
      </c>
      <c r="AF337" s="15" t="s">
        <v>57</v>
      </c>
      <c r="AG337" s="23" t="s">
        <v>633</v>
      </c>
      <c r="AH337" s="23" t="s">
        <v>573</v>
      </c>
      <c r="AI337" s="23" t="s">
        <v>60</v>
      </c>
      <c r="AJ337" s="24" t="s">
        <v>61</v>
      </c>
      <c r="AK337" s="22" t="s">
        <v>62</v>
      </c>
      <c r="AL337" s="22" t="s">
        <v>61</v>
      </c>
      <c r="AM337" s="16" t="n">
        <v>46023</v>
      </c>
      <c r="AN337" s="16" t="n">
        <v>46752</v>
      </c>
      <c r="AO337" s="17"/>
    </row>
    <row r="338" customFormat="false" ht="12.75" hidden="false" customHeight="false" outlineLevel="0" collapsed="false">
      <c r="A338" s="8" t="n">
        <v>53</v>
      </c>
      <c r="B338" s="8" t="s">
        <v>831</v>
      </c>
      <c r="C338" s="9" t="s">
        <v>832</v>
      </c>
      <c r="D338" s="8" t="s">
        <v>833</v>
      </c>
      <c r="E338" s="8" t="s">
        <v>831</v>
      </c>
      <c r="F338" s="8" t="s">
        <v>833</v>
      </c>
      <c r="G338" s="8" t="s">
        <v>834</v>
      </c>
      <c r="H338" s="8" t="s">
        <v>920</v>
      </c>
      <c r="I338" s="8"/>
      <c r="J338" s="8"/>
      <c r="K338" s="8" t="s">
        <v>836</v>
      </c>
      <c r="L338" s="8" t="s">
        <v>837</v>
      </c>
      <c r="M338" s="10" t="s">
        <v>940</v>
      </c>
      <c r="N338" s="8"/>
      <c r="O338" s="22" t="n">
        <v>92340600</v>
      </c>
      <c r="P338" s="8" t="s">
        <v>258</v>
      </c>
      <c r="Q338" s="8" t="n">
        <v>1</v>
      </c>
      <c r="R338" s="8" t="n">
        <v>24</v>
      </c>
      <c r="S338" s="14" t="s">
        <v>56</v>
      </c>
      <c r="T338" s="14" t="s">
        <v>56</v>
      </c>
      <c r="U338" s="14" t="s">
        <v>56</v>
      </c>
      <c r="V338" s="12" t="n">
        <f aca="false">SUM(S338:U338)</f>
        <v>0</v>
      </c>
      <c r="W338" s="13" t="n">
        <v>1182</v>
      </c>
      <c r="X338" s="13" t="n">
        <v>2082</v>
      </c>
      <c r="Y338" s="13"/>
      <c r="Z338" s="12" t="n">
        <f aca="false">SUM(W338:Y338)</f>
        <v>3264</v>
      </c>
      <c r="AA338" s="13" t="n">
        <f aca="false">W338</f>
        <v>1182</v>
      </c>
      <c r="AB338" s="13" t="n">
        <f aca="false">X338</f>
        <v>2082</v>
      </c>
      <c r="AC338" s="13" t="n">
        <f aca="false">Y338</f>
        <v>0</v>
      </c>
      <c r="AD338" s="12" t="n">
        <f aca="false">SUM(AA338:AC338)</f>
        <v>3264</v>
      </c>
      <c r="AE338" s="12" t="n">
        <f aca="false">V338+Z338+AD338</f>
        <v>6528</v>
      </c>
      <c r="AF338" s="15" t="s">
        <v>57</v>
      </c>
      <c r="AG338" s="23" t="s">
        <v>633</v>
      </c>
      <c r="AH338" s="23" t="s">
        <v>573</v>
      </c>
      <c r="AI338" s="23" t="s">
        <v>60</v>
      </c>
      <c r="AJ338" s="24" t="s">
        <v>61</v>
      </c>
      <c r="AK338" s="22" t="s">
        <v>62</v>
      </c>
      <c r="AL338" s="22" t="s">
        <v>61</v>
      </c>
      <c r="AM338" s="16" t="n">
        <v>46023</v>
      </c>
      <c r="AN338" s="16" t="n">
        <v>46752</v>
      </c>
      <c r="AO338" s="17"/>
    </row>
    <row r="339" customFormat="false" ht="12.75" hidden="false" customHeight="false" outlineLevel="0" collapsed="false">
      <c r="A339" s="8" t="n">
        <v>54</v>
      </c>
      <c r="B339" s="8" t="s">
        <v>831</v>
      </c>
      <c r="C339" s="9" t="s">
        <v>832</v>
      </c>
      <c r="D339" s="8" t="s">
        <v>833</v>
      </c>
      <c r="E339" s="8" t="s">
        <v>831</v>
      </c>
      <c r="F339" s="8" t="s">
        <v>833</v>
      </c>
      <c r="G339" s="8" t="s">
        <v>834</v>
      </c>
      <c r="H339" s="8" t="s">
        <v>941</v>
      </c>
      <c r="I339" s="8"/>
      <c r="J339" s="8"/>
      <c r="K339" s="8" t="s">
        <v>836</v>
      </c>
      <c r="L339" s="8" t="s">
        <v>837</v>
      </c>
      <c r="M339" s="10" t="s">
        <v>942</v>
      </c>
      <c r="N339" s="8"/>
      <c r="O339" s="22" t="n">
        <v>90490108</v>
      </c>
      <c r="P339" s="8" t="s">
        <v>258</v>
      </c>
      <c r="Q339" s="8" t="n">
        <v>3</v>
      </c>
      <c r="R339" s="8" t="n">
        <v>24</v>
      </c>
      <c r="S339" s="14" t="s">
        <v>56</v>
      </c>
      <c r="T339" s="14" t="s">
        <v>56</v>
      </c>
      <c r="U339" s="14" t="s">
        <v>56</v>
      </c>
      <c r="V339" s="12" t="n">
        <f aca="false">SUM(S339:U339)</f>
        <v>0</v>
      </c>
      <c r="W339" s="13" t="n">
        <v>2696</v>
      </c>
      <c r="X339" s="13" t="n">
        <v>5336</v>
      </c>
      <c r="Y339" s="13"/>
      <c r="Z339" s="12" t="n">
        <f aca="false">SUM(W339:Y339)</f>
        <v>8032</v>
      </c>
      <c r="AA339" s="13" t="n">
        <f aca="false">W339</f>
        <v>2696</v>
      </c>
      <c r="AB339" s="13" t="n">
        <f aca="false">X339</f>
        <v>5336</v>
      </c>
      <c r="AC339" s="13" t="n">
        <f aca="false">Y339</f>
        <v>0</v>
      </c>
      <c r="AD339" s="12" t="n">
        <f aca="false">SUM(AA339:AC339)</f>
        <v>8032</v>
      </c>
      <c r="AE339" s="12" t="n">
        <f aca="false">V339+Z339+AD339</f>
        <v>16064</v>
      </c>
      <c r="AF339" s="15" t="s">
        <v>57</v>
      </c>
      <c r="AG339" s="23" t="s">
        <v>633</v>
      </c>
      <c r="AH339" s="23" t="s">
        <v>573</v>
      </c>
      <c r="AI339" s="23" t="s">
        <v>60</v>
      </c>
      <c r="AJ339" s="24" t="s">
        <v>61</v>
      </c>
      <c r="AK339" s="22" t="s">
        <v>62</v>
      </c>
      <c r="AL339" s="22" t="s">
        <v>61</v>
      </c>
      <c r="AM339" s="16" t="n">
        <v>46023</v>
      </c>
      <c r="AN339" s="16" t="n">
        <v>46752</v>
      </c>
      <c r="AO339" s="17"/>
    </row>
    <row r="340" customFormat="false" ht="12.75" hidden="false" customHeight="false" outlineLevel="0" collapsed="false">
      <c r="A340" s="8" t="n">
        <v>55</v>
      </c>
      <c r="B340" s="8" t="s">
        <v>831</v>
      </c>
      <c r="C340" s="9" t="s">
        <v>832</v>
      </c>
      <c r="D340" s="8" t="s">
        <v>833</v>
      </c>
      <c r="E340" s="8" t="s">
        <v>831</v>
      </c>
      <c r="F340" s="8" t="s">
        <v>833</v>
      </c>
      <c r="G340" s="8" t="s">
        <v>834</v>
      </c>
      <c r="H340" s="8" t="s">
        <v>943</v>
      </c>
      <c r="I340" s="8"/>
      <c r="J340" s="8"/>
      <c r="K340" s="8" t="s">
        <v>836</v>
      </c>
      <c r="L340" s="8" t="s">
        <v>837</v>
      </c>
      <c r="M340" s="10" t="s">
        <v>944</v>
      </c>
      <c r="N340" s="8"/>
      <c r="O340" s="22" t="n">
        <v>89112743</v>
      </c>
      <c r="P340" s="8" t="s">
        <v>258</v>
      </c>
      <c r="Q340" s="8" t="n">
        <v>1</v>
      </c>
      <c r="R340" s="8" t="n">
        <v>24</v>
      </c>
      <c r="S340" s="14" t="s">
        <v>56</v>
      </c>
      <c r="T340" s="14" t="s">
        <v>56</v>
      </c>
      <c r="U340" s="14" t="s">
        <v>56</v>
      </c>
      <c r="V340" s="12" t="n">
        <f aca="false">SUM(S340:U340)</f>
        <v>0</v>
      </c>
      <c r="W340" s="13" t="n">
        <v>1432</v>
      </c>
      <c r="X340" s="13" t="n">
        <v>1932</v>
      </c>
      <c r="Y340" s="13"/>
      <c r="Z340" s="12" t="n">
        <f aca="false">SUM(W340:Y340)</f>
        <v>3364</v>
      </c>
      <c r="AA340" s="13" t="n">
        <f aca="false">W340</f>
        <v>1432</v>
      </c>
      <c r="AB340" s="13" t="n">
        <f aca="false">X340</f>
        <v>1932</v>
      </c>
      <c r="AC340" s="13" t="n">
        <f aca="false">Y340</f>
        <v>0</v>
      </c>
      <c r="AD340" s="12" t="n">
        <f aca="false">SUM(AA340:AC340)</f>
        <v>3364</v>
      </c>
      <c r="AE340" s="12" t="n">
        <f aca="false">V340+Z340+AD340</f>
        <v>6728</v>
      </c>
      <c r="AF340" s="15" t="s">
        <v>57</v>
      </c>
      <c r="AG340" s="23" t="s">
        <v>633</v>
      </c>
      <c r="AH340" s="23" t="s">
        <v>573</v>
      </c>
      <c r="AI340" s="23" t="s">
        <v>60</v>
      </c>
      <c r="AJ340" s="24" t="s">
        <v>61</v>
      </c>
      <c r="AK340" s="22" t="s">
        <v>62</v>
      </c>
      <c r="AL340" s="22" t="s">
        <v>61</v>
      </c>
      <c r="AM340" s="16" t="n">
        <v>46023</v>
      </c>
      <c r="AN340" s="16" t="n">
        <v>46752</v>
      </c>
      <c r="AO340" s="17"/>
    </row>
    <row r="341" customFormat="false" ht="12.75" hidden="false" customHeight="false" outlineLevel="0" collapsed="false">
      <c r="A341" s="8" t="n">
        <v>56</v>
      </c>
      <c r="B341" s="8" t="s">
        <v>831</v>
      </c>
      <c r="C341" s="9" t="s">
        <v>832</v>
      </c>
      <c r="D341" s="8" t="s">
        <v>833</v>
      </c>
      <c r="E341" s="8" t="s">
        <v>831</v>
      </c>
      <c r="F341" s="8" t="s">
        <v>833</v>
      </c>
      <c r="G341" s="8" t="s">
        <v>834</v>
      </c>
      <c r="H341" s="8" t="s">
        <v>945</v>
      </c>
      <c r="I341" s="8"/>
      <c r="J341" s="8"/>
      <c r="K341" s="8" t="s">
        <v>836</v>
      </c>
      <c r="L341" s="8" t="s">
        <v>837</v>
      </c>
      <c r="M341" s="10" t="s">
        <v>946</v>
      </c>
      <c r="N341" s="8"/>
      <c r="O341" s="22" t="n">
        <v>83137968</v>
      </c>
      <c r="P341" s="8" t="s">
        <v>258</v>
      </c>
      <c r="Q341" s="8" t="n">
        <v>1</v>
      </c>
      <c r="R341" s="8" t="n">
        <v>24</v>
      </c>
      <c r="S341" s="14" t="s">
        <v>56</v>
      </c>
      <c r="T341" s="14" t="s">
        <v>56</v>
      </c>
      <c r="U341" s="14" t="s">
        <v>56</v>
      </c>
      <c r="V341" s="12" t="n">
        <f aca="false">SUM(S341:U341)</f>
        <v>0</v>
      </c>
      <c r="W341" s="13" t="n">
        <v>1728</v>
      </c>
      <c r="X341" s="13" t="n">
        <v>3129</v>
      </c>
      <c r="Y341" s="13"/>
      <c r="Z341" s="12" t="n">
        <f aca="false">SUM(W341:Y341)</f>
        <v>4857</v>
      </c>
      <c r="AA341" s="13" t="n">
        <f aca="false">W341</f>
        <v>1728</v>
      </c>
      <c r="AB341" s="13" t="n">
        <f aca="false">X341</f>
        <v>3129</v>
      </c>
      <c r="AC341" s="13" t="n">
        <f aca="false">Y341</f>
        <v>0</v>
      </c>
      <c r="AD341" s="12" t="n">
        <f aca="false">SUM(AA341:AC341)</f>
        <v>4857</v>
      </c>
      <c r="AE341" s="12" t="n">
        <f aca="false">V341+Z341+AD341</f>
        <v>9714</v>
      </c>
      <c r="AF341" s="15" t="s">
        <v>57</v>
      </c>
      <c r="AG341" s="23" t="s">
        <v>633</v>
      </c>
      <c r="AH341" s="23" t="s">
        <v>573</v>
      </c>
      <c r="AI341" s="23" t="s">
        <v>60</v>
      </c>
      <c r="AJ341" s="24" t="s">
        <v>61</v>
      </c>
      <c r="AK341" s="22" t="s">
        <v>62</v>
      </c>
      <c r="AL341" s="22" t="s">
        <v>61</v>
      </c>
      <c r="AM341" s="16" t="n">
        <v>46023</v>
      </c>
      <c r="AN341" s="16" t="n">
        <v>46752</v>
      </c>
      <c r="AO341" s="17"/>
    </row>
    <row r="342" customFormat="false" ht="12.75" hidden="false" customHeight="false" outlineLevel="0" collapsed="false">
      <c r="A342" s="8" t="n">
        <v>57</v>
      </c>
      <c r="B342" s="8" t="s">
        <v>831</v>
      </c>
      <c r="C342" s="9" t="s">
        <v>832</v>
      </c>
      <c r="D342" s="8" t="s">
        <v>833</v>
      </c>
      <c r="E342" s="8" t="s">
        <v>831</v>
      </c>
      <c r="F342" s="8" t="s">
        <v>833</v>
      </c>
      <c r="G342" s="8" t="s">
        <v>834</v>
      </c>
      <c r="H342" s="8" t="s">
        <v>947</v>
      </c>
      <c r="I342" s="8"/>
      <c r="J342" s="8"/>
      <c r="K342" s="8" t="s">
        <v>836</v>
      </c>
      <c r="L342" s="8" t="s">
        <v>837</v>
      </c>
      <c r="M342" s="10" t="s">
        <v>948</v>
      </c>
      <c r="N342" s="8"/>
      <c r="O342" s="22" t="n">
        <v>83950691</v>
      </c>
      <c r="P342" s="8" t="s">
        <v>258</v>
      </c>
      <c r="Q342" s="8" t="n">
        <v>1</v>
      </c>
      <c r="R342" s="8" t="n">
        <v>24</v>
      </c>
      <c r="S342" s="14" t="s">
        <v>56</v>
      </c>
      <c r="T342" s="14" t="s">
        <v>56</v>
      </c>
      <c r="U342" s="14" t="s">
        <v>56</v>
      </c>
      <c r="V342" s="12" t="n">
        <f aca="false">SUM(S342:U342)</f>
        <v>0</v>
      </c>
      <c r="W342" s="13" t="n">
        <v>1489</v>
      </c>
      <c r="X342" s="13" t="n">
        <v>3069</v>
      </c>
      <c r="Y342" s="13"/>
      <c r="Z342" s="12" t="n">
        <f aca="false">SUM(W342:Y342)</f>
        <v>4558</v>
      </c>
      <c r="AA342" s="13" t="n">
        <f aca="false">W342</f>
        <v>1489</v>
      </c>
      <c r="AB342" s="13" t="n">
        <f aca="false">X342</f>
        <v>3069</v>
      </c>
      <c r="AC342" s="13" t="n">
        <f aca="false">Y342</f>
        <v>0</v>
      </c>
      <c r="AD342" s="12" t="n">
        <f aca="false">SUM(AA342:AC342)</f>
        <v>4558</v>
      </c>
      <c r="AE342" s="12" t="n">
        <f aca="false">V342+Z342+AD342</f>
        <v>9116</v>
      </c>
      <c r="AF342" s="15" t="s">
        <v>57</v>
      </c>
      <c r="AG342" s="23" t="s">
        <v>633</v>
      </c>
      <c r="AH342" s="23" t="s">
        <v>573</v>
      </c>
      <c r="AI342" s="23" t="s">
        <v>60</v>
      </c>
      <c r="AJ342" s="24" t="s">
        <v>61</v>
      </c>
      <c r="AK342" s="22" t="s">
        <v>62</v>
      </c>
      <c r="AL342" s="22" t="s">
        <v>61</v>
      </c>
      <c r="AM342" s="16" t="n">
        <v>46023</v>
      </c>
      <c r="AN342" s="16" t="n">
        <v>46752</v>
      </c>
      <c r="AO342" s="17"/>
    </row>
    <row r="343" customFormat="false" ht="12.75" hidden="false" customHeight="false" outlineLevel="0" collapsed="false">
      <c r="A343" s="8" t="n">
        <v>58</v>
      </c>
      <c r="B343" s="8" t="s">
        <v>831</v>
      </c>
      <c r="C343" s="9" t="s">
        <v>832</v>
      </c>
      <c r="D343" s="8" t="s">
        <v>833</v>
      </c>
      <c r="E343" s="8" t="s">
        <v>831</v>
      </c>
      <c r="F343" s="8" t="s">
        <v>833</v>
      </c>
      <c r="G343" s="8" t="s">
        <v>834</v>
      </c>
      <c r="H343" s="8" t="s">
        <v>949</v>
      </c>
      <c r="I343" s="8"/>
      <c r="J343" s="8"/>
      <c r="K343" s="8" t="s">
        <v>836</v>
      </c>
      <c r="L343" s="8" t="s">
        <v>837</v>
      </c>
      <c r="M343" s="10" t="s">
        <v>950</v>
      </c>
      <c r="N343" s="8"/>
      <c r="O343" s="22" t="n">
        <v>83918720</v>
      </c>
      <c r="P343" s="8" t="s">
        <v>258</v>
      </c>
      <c r="Q343" s="8" t="n">
        <v>1</v>
      </c>
      <c r="R343" s="8" t="n">
        <v>24</v>
      </c>
      <c r="S343" s="14" t="s">
        <v>56</v>
      </c>
      <c r="T343" s="14" t="s">
        <v>56</v>
      </c>
      <c r="U343" s="14" t="s">
        <v>56</v>
      </c>
      <c r="V343" s="12" t="n">
        <f aca="false">SUM(S343:U343)</f>
        <v>0</v>
      </c>
      <c r="W343" s="13" t="n">
        <v>956</v>
      </c>
      <c r="X343" s="13" t="n">
        <v>1654</v>
      </c>
      <c r="Y343" s="13"/>
      <c r="Z343" s="12" t="n">
        <f aca="false">SUM(W343:Y343)</f>
        <v>2610</v>
      </c>
      <c r="AA343" s="13" t="n">
        <f aca="false">W343</f>
        <v>956</v>
      </c>
      <c r="AB343" s="13" t="n">
        <f aca="false">X343</f>
        <v>1654</v>
      </c>
      <c r="AC343" s="13" t="n">
        <f aca="false">Y343</f>
        <v>0</v>
      </c>
      <c r="AD343" s="12" t="n">
        <f aca="false">SUM(AA343:AC343)</f>
        <v>2610</v>
      </c>
      <c r="AE343" s="12" t="n">
        <f aca="false">V343+Z343+AD343</f>
        <v>5220</v>
      </c>
      <c r="AF343" s="15" t="s">
        <v>57</v>
      </c>
      <c r="AG343" s="23" t="s">
        <v>633</v>
      </c>
      <c r="AH343" s="23" t="s">
        <v>573</v>
      </c>
      <c r="AI343" s="23" t="s">
        <v>60</v>
      </c>
      <c r="AJ343" s="24" t="s">
        <v>61</v>
      </c>
      <c r="AK343" s="22" t="s">
        <v>62</v>
      </c>
      <c r="AL343" s="22" t="s">
        <v>61</v>
      </c>
      <c r="AM343" s="16" t="n">
        <v>46023</v>
      </c>
      <c r="AN343" s="16" t="n">
        <v>46752</v>
      </c>
      <c r="AO343" s="17"/>
    </row>
    <row r="344" customFormat="false" ht="12.75" hidden="false" customHeight="false" outlineLevel="0" collapsed="false">
      <c r="A344" s="8" t="n">
        <v>59</v>
      </c>
      <c r="B344" s="8" t="s">
        <v>831</v>
      </c>
      <c r="C344" s="9" t="s">
        <v>832</v>
      </c>
      <c r="D344" s="8" t="s">
        <v>833</v>
      </c>
      <c r="E344" s="8" t="s">
        <v>831</v>
      </c>
      <c r="F344" s="8" t="s">
        <v>833</v>
      </c>
      <c r="G344" s="8" t="s">
        <v>834</v>
      </c>
      <c r="H344" s="8" t="s">
        <v>949</v>
      </c>
      <c r="I344" s="8"/>
      <c r="J344" s="8"/>
      <c r="K344" s="8" t="s">
        <v>836</v>
      </c>
      <c r="L344" s="8" t="s">
        <v>837</v>
      </c>
      <c r="M344" s="10" t="s">
        <v>951</v>
      </c>
      <c r="N344" s="8"/>
      <c r="O344" s="22" t="n">
        <v>83129740</v>
      </c>
      <c r="P344" s="8" t="s">
        <v>258</v>
      </c>
      <c r="Q344" s="8" t="n">
        <v>1</v>
      </c>
      <c r="R344" s="8" t="n">
        <v>24</v>
      </c>
      <c r="S344" s="14" t="s">
        <v>56</v>
      </c>
      <c r="T344" s="14" t="s">
        <v>56</v>
      </c>
      <c r="U344" s="14" t="s">
        <v>56</v>
      </c>
      <c r="V344" s="12" t="n">
        <f aca="false">SUM(S344:U344)</f>
        <v>0</v>
      </c>
      <c r="W344" s="13" t="n">
        <v>704</v>
      </c>
      <c r="X344" s="13" t="n">
        <v>1428</v>
      </c>
      <c r="Y344" s="13"/>
      <c r="Z344" s="12" t="n">
        <f aca="false">SUM(W344:Y344)</f>
        <v>2132</v>
      </c>
      <c r="AA344" s="13" t="n">
        <f aca="false">W344</f>
        <v>704</v>
      </c>
      <c r="AB344" s="13" t="n">
        <f aca="false">X344</f>
        <v>1428</v>
      </c>
      <c r="AC344" s="13" t="n">
        <f aca="false">Y344</f>
        <v>0</v>
      </c>
      <c r="AD344" s="12" t="n">
        <f aca="false">SUM(AA344:AC344)</f>
        <v>2132</v>
      </c>
      <c r="AE344" s="12" t="n">
        <f aca="false">V344+Z344+AD344</f>
        <v>4264</v>
      </c>
      <c r="AF344" s="15" t="s">
        <v>57</v>
      </c>
      <c r="AG344" s="23" t="s">
        <v>633</v>
      </c>
      <c r="AH344" s="23" t="s">
        <v>573</v>
      </c>
      <c r="AI344" s="23" t="s">
        <v>60</v>
      </c>
      <c r="AJ344" s="24" t="s">
        <v>61</v>
      </c>
      <c r="AK344" s="22" t="s">
        <v>62</v>
      </c>
      <c r="AL344" s="22" t="s">
        <v>61</v>
      </c>
      <c r="AM344" s="16" t="n">
        <v>46023</v>
      </c>
      <c r="AN344" s="16" t="n">
        <v>46752</v>
      </c>
      <c r="AO344" s="17"/>
    </row>
    <row r="345" customFormat="false" ht="12.75" hidden="false" customHeight="false" outlineLevel="0" collapsed="false">
      <c r="A345" s="8" t="n">
        <v>60</v>
      </c>
      <c r="B345" s="8" t="s">
        <v>831</v>
      </c>
      <c r="C345" s="9" t="s">
        <v>832</v>
      </c>
      <c r="D345" s="8" t="s">
        <v>833</v>
      </c>
      <c r="E345" s="8" t="s">
        <v>831</v>
      </c>
      <c r="F345" s="8" t="s">
        <v>833</v>
      </c>
      <c r="G345" s="8" t="s">
        <v>834</v>
      </c>
      <c r="H345" s="8" t="s">
        <v>952</v>
      </c>
      <c r="I345" s="8"/>
      <c r="J345" s="8"/>
      <c r="K345" s="8" t="s">
        <v>836</v>
      </c>
      <c r="L345" s="8" t="s">
        <v>837</v>
      </c>
      <c r="M345" s="10" t="s">
        <v>953</v>
      </c>
      <c r="N345" s="8"/>
      <c r="O345" s="22" t="n">
        <v>89164905</v>
      </c>
      <c r="P345" s="8" t="s">
        <v>258</v>
      </c>
      <c r="Q345" s="8" t="n">
        <v>2</v>
      </c>
      <c r="R345" s="8" t="n">
        <v>24</v>
      </c>
      <c r="S345" s="14" t="s">
        <v>56</v>
      </c>
      <c r="T345" s="14" t="s">
        <v>56</v>
      </c>
      <c r="U345" s="14" t="s">
        <v>56</v>
      </c>
      <c r="V345" s="12" t="n">
        <f aca="false">SUM(S345:U345)</f>
        <v>0</v>
      </c>
      <c r="W345" s="13" t="n">
        <v>1000</v>
      </c>
      <c r="X345" s="13" t="n">
        <v>1213</v>
      </c>
      <c r="Y345" s="13"/>
      <c r="Z345" s="12" t="n">
        <f aca="false">SUM(W345:Y345)</f>
        <v>2213</v>
      </c>
      <c r="AA345" s="13" t="n">
        <f aca="false">W345</f>
        <v>1000</v>
      </c>
      <c r="AB345" s="13" t="n">
        <f aca="false">X345</f>
        <v>1213</v>
      </c>
      <c r="AC345" s="13" t="n">
        <f aca="false">Y345</f>
        <v>0</v>
      </c>
      <c r="AD345" s="12" t="n">
        <f aca="false">SUM(AA345:AC345)</f>
        <v>2213</v>
      </c>
      <c r="AE345" s="12" t="n">
        <f aca="false">V345+Z345+AD345</f>
        <v>4426</v>
      </c>
      <c r="AF345" s="15" t="s">
        <v>57</v>
      </c>
      <c r="AG345" s="23" t="s">
        <v>633</v>
      </c>
      <c r="AH345" s="23" t="s">
        <v>573</v>
      </c>
      <c r="AI345" s="23" t="s">
        <v>60</v>
      </c>
      <c r="AJ345" s="24" t="s">
        <v>61</v>
      </c>
      <c r="AK345" s="22" t="s">
        <v>62</v>
      </c>
      <c r="AL345" s="22" t="s">
        <v>61</v>
      </c>
      <c r="AM345" s="16" t="n">
        <v>46023</v>
      </c>
      <c r="AN345" s="16" t="n">
        <v>46752</v>
      </c>
      <c r="AO345" s="17"/>
    </row>
    <row r="346" customFormat="false" ht="12.75" hidden="false" customHeight="false" outlineLevel="0" collapsed="false">
      <c r="A346" s="8" t="n">
        <v>61</v>
      </c>
      <c r="B346" s="8" t="s">
        <v>831</v>
      </c>
      <c r="C346" s="9" t="s">
        <v>832</v>
      </c>
      <c r="D346" s="8" t="s">
        <v>833</v>
      </c>
      <c r="E346" s="8" t="s">
        <v>831</v>
      </c>
      <c r="F346" s="8" t="s">
        <v>833</v>
      </c>
      <c r="G346" s="8" t="s">
        <v>834</v>
      </c>
      <c r="H346" s="8" t="s">
        <v>954</v>
      </c>
      <c r="I346" s="8"/>
      <c r="J346" s="8"/>
      <c r="K346" s="8" t="s">
        <v>836</v>
      </c>
      <c r="L346" s="8" t="s">
        <v>837</v>
      </c>
      <c r="M346" s="10" t="s">
        <v>955</v>
      </c>
      <c r="N346" s="8"/>
      <c r="O346" s="22" t="n">
        <v>83257063</v>
      </c>
      <c r="P346" s="8" t="s">
        <v>258</v>
      </c>
      <c r="Q346" s="8" t="n">
        <v>1</v>
      </c>
      <c r="R346" s="8" t="n">
        <v>24</v>
      </c>
      <c r="S346" s="14" t="s">
        <v>56</v>
      </c>
      <c r="T346" s="14" t="s">
        <v>56</v>
      </c>
      <c r="U346" s="14" t="s">
        <v>56</v>
      </c>
      <c r="V346" s="12" t="n">
        <f aca="false">SUM(S346:U346)</f>
        <v>0</v>
      </c>
      <c r="W346" s="13" t="n">
        <v>1649</v>
      </c>
      <c r="X346" s="13" t="n">
        <v>1134</v>
      </c>
      <c r="Y346" s="13"/>
      <c r="Z346" s="12" t="n">
        <f aca="false">SUM(W346:Y346)</f>
        <v>2783</v>
      </c>
      <c r="AA346" s="13" t="n">
        <f aca="false">W346</f>
        <v>1649</v>
      </c>
      <c r="AB346" s="13" t="n">
        <f aca="false">X346</f>
        <v>1134</v>
      </c>
      <c r="AC346" s="13" t="n">
        <f aca="false">Y346</f>
        <v>0</v>
      </c>
      <c r="AD346" s="12" t="n">
        <f aca="false">SUM(AA346:AC346)</f>
        <v>2783</v>
      </c>
      <c r="AE346" s="12" t="n">
        <f aca="false">V346+Z346+AD346</f>
        <v>5566</v>
      </c>
      <c r="AF346" s="15" t="s">
        <v>57</v>
      </c>
      <c r="AG346" s="23" t="s">
        <v>633</v>
      </c>
      <c r="AH346" s="23" t="s">
        <v>573</v>
      </c>
      <c r="AI346" s="23" t="s">
        <v>60</v>
      </c>
      <c r="AJ346" s="24" t="s">
        <v>61</v>
      </c>
      <c r="AK346" s="22" t="s">
        <v>62</v>
      </c>
      <c r="AL346" s="22" t="s">
        <v>61</v>
      </c>
      <c r="AM346" s="16" t="n">
        <v>46023</v>
      </c>
      <c r="AN346" s="16" t="n">
        <v>46752</v>
      </c>
      <c r="AO346" s="17"/>
    </row>
    <row r="347" customFormat="false" ht="12.75" hidden="false" customHeight="false" outlineLevel="0" collapsed="false">
      <c r="A347" s="8" t="n">
        <v>62</v>
      </c>
      <c r="B347" s="8" t="s">
        <v>831</v>
      </c>
      <c r="C347" s="9" t="s">
        <v>832</v>
      </c>
      <c r="D347" s="8" t="s">
        <v>833</v>
      </c>
      <c r="E347" s="8" t="s">
        <v>831</v>
      </c>
      <c r="F347" s="8" t="s">
        <v>833</v>
      </c>
      <c r="G347" s="8" t="s">
        <v>834</v>
      </c>
      <c r="H347" s="8" t="s">
        <v>956</v>
      </c>
      <c r="I347" s="8"/>
      <c r="J347" s="8"/>
      <c r="K347" s="8" t="s">
        <v>836</v>
      </c>
      <c r="L347" s="8" t="s">
        <v>837</v>
      </c>
      <c r="M347" s="10" t="s">
        <v>957</v>
      </c>
      <c r="N347" s="8"/>
      <c r="O347" s="22" t="n">
        <v>83257376</v>
      </c>
      <c r="P347" s="8" t="s">
        <v>258</v>
      </c>
      <c r="Q347" s="8" t="n">
        <v>2</v>
      </c>
      <c r="R347" s="8" t="n">
        <v>24</v>
      </c>
      <c r="S347" s="14" t="s">
        <v>56</v>
      </c>
      <c r="T347" s="14" t="s">
        <v>56</v>
      </c>
      <c r="U347" s="14" t="s">
        <v>56</v>
      </c>
      <c r="V347" s="12" t="n">
        <f aca="false">SUM(S347:U347)</f>
        <v>0</v>
      </c>
      <c r="W347" s="13" t="n">
        <v>459</v>
      </c>
      <c r="X347" s="13" t="n">
        <v>798</v>
      </c>
      <c r="Y347" s="13"/>
      <c r="Z347" s="12" t="n">
        <f aca="false">SUM(W347:Y347)</f>
        <v>1257</v>
      </c>
      <c r="AA347" s="13" t="n">
        <f aca="false">W347</f>
        <v>459</v>
      </c>
      <c r="AB347" s="13" t="n">
        <f aca="false">X347</f>
        <v>798</v>
      </c>
      <c r="AC347" s="13" t="n">
        <f aca="false">Y347</f>
        <v>0</v>
      </c>
      <c r="AD347" s="12" t="n">
        <f aca="false">SUM(AA347:AC347)</f>
        <v>1257</v>
      </c>
      <c r="AE347" s="12" t="n">
        <f aca="false">V347+Z347+AD347</f>
        <v>2514</v>
      </c>
      <c r="AF347" s="15" t="s">
        <v>57</v>
      </c>
      <c r="AG347" s="23" t="s">
        <v>633</v>
      </c>
      <c r="AH347" s="23" t="s">
        <v>573</v>
      </c>
      <c r="AI347" s="23" t="s">
        <v>60</v>
      </c>
      <c r="AJ347" s="24" t="s">
        <v>61</v>
      </c>
      <c r="AK347" s="22" t="s">
        <v>62</v>
      </c>
      <c r="AL347" s="22" t="s">
        <v>61</v>
      </c>
      <c r="AM347" s="16" t="n">
        <v>46023</v>
      </c>
      <c r="AN347" s="16" t="n">
        <v>46752</v>
      </c>
      <c r="AO347" s="17"/>
    </row>
    <row r="348" customFormat="false" ht="12.75" hidden="false" customHeight="false" outlineLevel="0" collapsed="false">
      <c r="A348" s="8" t="n">
        <v>63</v>
      </c>
      <c r="B348" s="8" t="s">
        <v>831</v>
      </c>
      <c r="C348" s="9" t="s">
        <v>832</v>
      </c>
      <c r="D348" s="8" t="s">
        <v>833</v>
      </c>
      <c r="E348" s="8" t="s">
        <v>831</v>
      </c>
      <c r="F348" s="8" t="s">
        <v>833</v>
      </c>
      <c r="G348" s="8" t="s">
        <v>834</v>
      </c>
      <c r="H348" s="8" t="s">
        <v>958</v>
      </c>
      <c r="I348" s="8"/>
      <c r="J348" s="8"/>
      <c r="K348" s="8" t="s">
        <v>836</v>
      </c>
      <c r="L348" s="8" t="s">
        <v>837</v>
      </c>
      <c r="M348" s="10" t="s">
        <v>959</v>
      </c>
      <c r="N348" s="8"/>
      <c r="O348" s="22" t="n">
        <v>91060194</v>
      </c>
      <c r="P348" s="8" t="s">
        <v>258</v>
      </c>
      <c r="Q348" s="8" t="n">
        <v>3</v>
      </c>
      <c r="R348" s="8" t="n">
        <v>24</v>
      </c>
      <c r="S348" s="14" t="s">
        <v>56</v>
      </c>
      <c r="T348" s="14" t="s">
        <v>56</v>
      </c>
      <c r="U348" s="14" t="s">
        <v>56</v>
      </c>
      <c r="V348" s="12" t="n">
        <f aca="false">SUM(S348:U348)</f>
        <v>0</v>
      </c>
      <c r="W348" s="13" t="n">
        <v>1262</v>
      </c>
      <c r="X348" s="13" t="n">
        <v>2216</v>
      </c>
      <c r="Y348" s="13"/>
      <c r="Z348" s="12" t="n">
        <f aca="false">SUM(W348:Y348)</f>
        <v>3478</v>
      </c>
      <c r="AA348" s="13" t="n">
        <f aca="false">W348</f>
        <v>1262</v>
      </c>
      <c r="AB348" s="13" t="n">
        <f aca="false">X348</f>
        <v>2216</v>
      </c>
      <c r="AC348" s="13" t="n">
        <f aca="false">Y348</f>
        <v>0</v>
      </c>
      <c r="AD348" s="12" t="n">
        <f aca="false">SUM(AA348:AC348)</f>
        <v>3478</v>
      </c>
      <c r="AE348" s="12" t="n">
        <f aca="false">V348+Z348+AD348</f>
        <v>6956</v>
      </c>
      <c r="AF348" s="15" t="s">
        <v>57</v>
      </c>
      <c r="AG348" s="23" t="s">
        <v>633</v>
      </c>
      <c r="AH348" s="23" t="s">
        <v>573</v>
      </c>
      <c r="AI348" s="23" t="s">
        <v>60</v>
      </c>
      <c r="AJ348" s="24" t="s">
        <v>61</v>
      </c>
      <c r="AK348" s="22" t="s">
        <v>62</v>
      </c>
      <c r="AL348" s="22" t="s">
        <v>61</v>
      </c>
      <c r="AM348" s="16" t="n">
        <v>46023</v>
      </c>
      <c r="AN348" s="16" t="n">
        <v>46752</v>
      </c>
      <c r="AO348" s="17"/>
    </row>
    <row r="349" customFormat="false" ht="12.75" hidden="false" customHeight="false" outlineLevel="0" collapsed="false">
      <c r="A349" s="8" t="n">
        <v>64</v>
      </c>
      <c r="B349" s="8" t="s">
        <v>831</v>
      </c>
      <c r="C349" s="9" t="s">
        <v>832</v>
      </c>
      <c r="D349" s="8" t="s">
        <v>833</v>
      </c>
      <c r="E349" s="8" t="s">
        <v>831</v>
      </c>
      <c r="F349" s="8" t="s">
        <v>833</v>
      </c>
      <c r="G349" s="8" t="s">
        <v>834</v>
      </c>
      <c r="H349" s="8" t="s">
        <v>960</v>
      </c>
      <c r="I349" s="8"/>
      <c r="J349" s="8"/>
      <c r="K349" s="8" t="s">
        <v>836</v>
      </c>
      <c r="L349" s="8" t="s">
        <v>837</v>
      </c>
      <c r="M349" s="10" t="s">
        <v>961</v>
      </c>
      <c r="N349" s="8"/>
      <c r="O349" s="22" t="n">
        <v>83227558</v>
      </c>
      <c r="P349" s="8" t="s">
        <v>258</v>
      </c>
      <c r="Q349" s="8" t="n">
        <v>1</v>
      </c>
      <c r="R349" s="8" t="n">
        <v>24</v>
      </c>
      <c r="S349" s="14" t="s">
        <v>56</v>
      </c>
      <c r="T349" s="14" t="s">
        <v>56</v>
      </c>
      <c r="U349" s="14" t="s">
        <v>56</v>
      </c>
      <c r="V349" s="12" t="n">
        <f aca="false">SUM(S349:U349)</f>
        <v>0</v>
      </c>
      <c r="W349" s="13" t="n">
        <v>1602</v>
      </c>
      <c r="X349" s="13" t="n">
        <v>2307</v>
      </c>
      <c r="Y349" s="13"/>
      <c r="Z349" s="12" t="n">
        <f aca="false">SUM(W349:Y349)</f>
        <v>3909</v>
      </c>
      <c r="AA349" s="13" t="n">
        <f aca="false">W349</f>
        <v>1602</v>
      </c>
      <c r="AB349" s="13" t="n">
        <f aca="false">X349</f>
        <v>2307</v>
      </c>
      <c r="AC349" s="13" t="n">
        <f aca="false">Y349</f>
        <v>0</v>
      </c>
      <c r="AD349" s="12" t="n">
        <f aca="false">SUM(AA349:AC349)</f>
        <v>3909</v>
      </c>
      <c r="AE349" s="12" t="n">
        <f aca="false">V349+Z349+AD349</f>
        <v>7818</v>
      </c>
      <c r="AF349" s="15" t="s">
        <v>57</v>
      </c>
      <c r="AG349" s="23" t="s">
        <v>633</v>
      </c>
      <c r="AH349" s="23" t="s">
        <v>573</v>
      </c>
      <c r="AI349" s="23" t="s">
        <v>60</v>
      </c>
      <c r="AJ349" s="24" t="s">
        <v>61</v>
      </c>
      <c r="AK349" s="22" t="s">
        <v>62</v>
      </c>
      <c r="AL349" s="22" t="s">
        <v>61</v>
      </c>
      <c r="AM349" s="16" t="n">
        <v>46023</v>
      </c>
      <c r="AN349" s="16" t="n">
        <v>46752</v>
      </c>
      <c r="AO349" s="17"/>
    </row>
    <row r="350" customFormat="false" ht="12.75" hidden="false" customHeight="false" outlineLevel="0" collapsed="false">
      <c r="A350" s="8" t="n">
        <v>65</v>
      </c>
      <c r="B350" s="8" t="s">
        <v>831</v>
      </c>
      <c r="C350" s="9" t="s">
        <v>832</v>
      </c>
      <c r="D350" s="8" t="s">
        <v>833</v>
      </c>
      <c r="E350" s="8" t="s">
        <v>831</v>
      </c>
      <c r="F350" s="8" t="s">
        <v>833</v>
      </c>
      <c r="G350" s="8" t="s">
        <v>834</v>
      </c>
      <c r="H350" s="8" t="s">
        <v>962</v>
      </c>
      <c r="I350" s="8"/>
      <c r="J350" s="8"/>
      <c r="K350" s="8" t="s">
        <v>836</v>
      </c>
      <c r="L350" s="8" t="s">
        <v>837</v>
      </c>
      <c r="M350" s="10" t="s">
        <v>963</v>
      </c>
      <c r="N350" s="8"/>
      <c r="O350" s="22" t="n">
        <v>91354755</v>
      </c>
      <c r="P350" s="8" t="s">
        <v>258</v>
      </c>
      <c r="Q350" s="8" t="n">
        <v>3</v>
      </c>
      <c r="R350" s="8" t="n">
        <v>24</v>
      </c>
      <c r="S350" s="14" t="s">
        <v>56</v>
      </c>
      <c r="T350" s="14" t="s">
        <v>56</v>
      </c>
      <c r="U350" s="14" t="s">
        <v>56</v>
      </c>
      <c r="V350" s="12" t="n">
        <f aca="false">SUM(S350:U350)</f>
        <v>0</v>
      </c>
      <c r="W350" s="13" t="n">
        <v>1175</v>
      </c>
      <c r="X350" s="13" t="n">
        <v>2460</v>
      </c>
      <c r="Y350" s="13"/>
      <c r="Z350" s="12" t="n">
        <f aca="false">SUM(W350:Y350)</f>
        <v>3635</v>
      </c>
      <c r="AA350" s="13" t="n">
        <f aca="false">W350</f>
        <v>1175</v>
      </c>
      <c r="AB350" s="13" t="n">
        <f aca="false">X350</f>
        <v>2460</v>
      </c>
      <c r="AC350" s="13" t="n">
        <f aca="false">Y350</f>
        <v>0</v>
      </c>
      <c r="AD350" s="12" t="n">
        <f aca="false">SUM(AA350:AC350)</f>
        <v>3635</v>
      </c>
      <c r="AE350" s="12" t="n">
        <f aca="false">V350+Z350+AD350</f>
        <v>7270</v>
      </c>
      <c r="AF350" s="15" t="s">
        <v>57</v>
      </c>
      <c r="AG350" s="23" t="s">
        <v>633</v>
      </c>
      <c r="AH350" s="23" t="s">
        <v>573</v>
      </c>
      <c r="AI350" s="23" t="s">
        <v>60</v>
      </c>
      <c r="AJ350" s="24" t="s">
        <v>61</v>
      </c>
      <c r="AK350" s="22" t="s">
        <v>62</v>
      </c>
      <c r="AL350" s="22" t="s">
        <v>61</v>
      </c>
      <c r="AM350" s="16" t="n">
        <v>46023</v>
      </c>
      <c r="AN350" s="16" t="n">
        <v>46752</v>
      </c>
      <c r="AO350" s="17"/>
    </row>
    <row r="351" customFormat="false" ht="12.75" hidden="false" customHeight="false" outlineLevel="0" collapsed="false">
      <c r="A351" s="8" t="n">
        <v>66</v>
      </c>
      <c r="B351" s="8" t="s">
        <v>831</v>
      </c>
      <c r="C351" s="9" t="s">
        <v>832</v>
      </c>
      <c r="D351" s="8" t="s">
        <v>833</v>
      </c>
      <c r="E351" s="8" t="s">
        <v>831</v>
      </c>
      <c r="F351" s="8" t="s">
        <v>833</v>
      </c>
      <c r="G351" s="8" t="s">
        <v>834</v>
      </c>
      <c r="H351" s="8" t="s">
        <v>964</v>
      </c>
      <c r="I351" s="8"/>
      <c r="J351" s="8"/>
      <c r="K351" s="8" t="s">
        <v>836</v>
      </c>
      <c r="L351" s="8" t="s">
        <v>837</v>
      </c>
      <c r="M351" s="10" t="s">
        <v>965</v>
      </c>
      <c r="N351" s="8"/>
      <c r="O351" s="22" t="n">
        <v>90646406</v>
      </c>
      <c r="P351" s="8" t="s">
        <v>258</v>
      </c>
      <c r="Q351" s="8" t="n">
        <v>3</v>
      </c>
      <c r="R351" s="8" t="n">
        <v>24</v>
      </c>
      <c r="S351" s="14" t="s">
        <v>56</v>
      </c>
      <c r="T351" s="14" t="s">
        <v>56</v>
      </c>
      <c r="U351" s="14" t="s">
        <v>56</v>
      </c>
      <c r="V351" s="12" t="n">
        <f aca="false">SUM(S351:U351)</f>
        <v>0</v>
      </c>
      <c r="W351" s="13" t="n">
        <v>1919</v>
      </c>
      <c r="X351" s="13" t="n">
        <v>3780</v>
      </c>
      <c r="Y351" s="13"/>
      <c r="Z351" s="12" t="n">
        <f aca="false">SUM(W351:Y351)</f>
        <v>5699</v>
      </c>
      <c r="AA351" s="13" t="n">
        <f aca="false">W351</f>
        <v>1919</v>
      </c>
      <c r="AB351" s="13" t="n">
        <f aca="false">X351</f>
        <v>3780</v>
      </c>
      <c r="AC351" s="13" t="n">
        <f aca="false">Y351</f>
        <v>0</v>
      </c>
      <c r="AD351" s="12" t="n">
        <f aca="false">SUM(AA351:AC351)</f>
        <v>5699</v>
      </c>
      <c r="AE351" s="12" t="n">
        <f aca="false">V351+Z351+AD351</f>
        <v>11398</v>
      </c>
      <c r="AF351" s="15" t="s">
        <v>57</v>
      </c>
      <c r="AG351" s="23" t="s">
        <v>633</v>
      </c>
      <c r="AH351" s="23" t="s">
        <v>573</v>
      </c>
      <c r="AI351" s="23" t="s">
        <v>60</v>
      </c>
      <c r="AJ351" s="24" t="s">
        <v>61</v>
      </c>
      <c r="AK351" s="22" t="s">
        <v>62</v>
      </c>
      <c r="AL351" s="22" t="s">
        <v>61</v>
      </c>
      <c r="AM351" s="16" t="n">
        <v>46023</v>
      </c>
      <c r="AN351" s="16" t="n">
        <v>46752</v>
      </c>
      <c r="AO351" s="17"/>
    </row>
    <row r="352" customFormat="false" ht="12.75" hidden="false" customHeight="false" outlineLevel="0" collapsed="false">
      <c r="A352" s="8" t="n">
        <v>67</v>
      </c>
      <c r="B352" s="8" t="s">
        <v>831</v>
      </c>
      <c r="C352" s="9" t="s">
        <v>832</v>
      </c>
      <c r="D352" s="8" t="s">
        <v>833</v>
      </c>
      <c r="E352" s="8" t="s">
        <v>831</v>
      </c>
      <c r="F352" s="8" t="s">
        <v>833</v>
      </c>
      <c r="G352" s="8" t="s">
        <v>834</v>
      </c>
      <c r="H352" s="8" t="s">
        <v>966</v>
      </c>
      <c r="I352" s="8"/>
      <c r="J352" s="8"/>
      <c r="K352" s="8" t="s">
        <v>836</v>
      </c>
      <c r="L352" s="8" t="s">
        <v>837</v>
      </c>
      <c r="M352" s="10" t="s">
        <v>967</v>
      </c>
      <c r="N352" s="8"/>
      <c r="O352" s="22" t="n">
        <v>91055282</v>
      </c>
      <c r="P352" s="8" t="s">
        <v>258</v>
      </c>
      <c r="Q352" s="8" t="n">
        <v>3</v>
      </c>
      <c r="R352" s="8" t="n">
        <v>24</v>
      </c>
      <c r="S352" s="14" t="s">
        <v>56</v>
      </c>
      <c r="T352" s="14" t="s">
        <v>56</v>
      </c>
      <c r="U352" s="14" t="s">
        <v>56</v>
      </c>
      <c r="V352" s="12" t="n">
        <f aca="false">SUM(S352:U352)</f>
        <v>0</v>
      </c>
      <c r="W352" s="13" t="n">
        <v>3563</v>
      </c>
      <c r="X352" s="13" t="n">
        <v>6810</v>
      </c>
      <c r="Y352" s="13"/>
      <c r="Z352" s="12" t="n">
        <f aca="false">SUM(W352:Y352)</f>
        <v>10373</v>
      </c>
      <c r="AA352" s="13" t="n">
        <f aca="false">W352</f>
        <v>3563</v>
      </c>
      <c r="AB352" s="13" t="n">
        <f aca="false">X352</f>
        <v>6810</v>
      </c>
      <c r="AC352" s="13" t="n">
        <f aca="false">Y352</f>
        <v>0</v>
      </c>
      <c r="AD352" s="12" t="n">
        <f aca="false">SUM(AA352:AC352)</f>
        <v>10373</v>
      </c>
      <c r="AE352" s="12" t="n">
        <f aca="false">V352+Z352+AD352</f>
        <v>20746</v>
      </c>
      <c r="AF352" s="15" t="s">
        <v>57</v>
      </c>
      <c r="AG352" s="23" t="s">
        <v>633</v>
      </c>
      <c r="AH352" s="23" t="s">
        <v>573</v>
      </c>
      <c r="AI352" s="23" t="s">
        <v>60</v>
      </c>
      <c r="AJ352" s="24" t="s">
        <v>61</v>
      </c>
      <c r="AK352" s="22" t="s">
        <v>62</v>
      </c>
      <c r="AL352" s="22" t="s">
        <v>61</v>
      </c>
      <c r="AM352" s="16" t="n">
        <v>46023</v>
      </c>
      <c r="AN352" s="16" t="n">
        <v>46752</v>
      </c>
      <c r="AO352" s="17"/>
    </row>
    <row r="353" customFormat="false" ht="12.75" hidden="false" customHeight="false" outlineLevel="0" collapsed="false">
      <c r="A353" s="8" t="n">
        <v>68</v>
      </c>
      <c r="B353" s="8" t="s">
        <v>831</v>
      </c>
      <c r="C353" s="9" t="s">
        <v>832</v>
      </c>
      <c r="D353" s="8" t="s">
        <v>833</v>
      </c>
      <c r="E353" s="8" t="s">
        <v>831</v>
      </c>
      <c r="F353" s="8" t="s">
        <v>833</v>
      </c>
      <c r="G353" s="8" t="s">
        <v>834</v>
      </c>
      <c r="H353" s="8" t="s">
        <v>968</v>
      </c>
      <c r="I353" s="8"/>
      <c r="J353" s="8"/>
      <c r="K353" s="8" t="s">
        <v>836</v>
      </c>
      <c r="L353" s="8" t="s">
        <v>837</v>
      </c>
      <c r="M353" s="10" t="s">
        <v>969</v>
      </c>
      <c r="N353" s="8"/>
      <c r="O353" s="22" t="n">
        <v>26757357</v>
      </c>
      <c r="P353" s="8" t="s">
        <v>258</v>
      </c>
      <c r="Q353" s="8" t="n">
        <v>1</v>
      </c>
      <c r="R353" s="8" t="n">
        <v>24</v>
      </c>
      <c r="S353" s="14" t="s">
        <v>56</v>
      </c>
      <c r="T353" s="14" t="s">
        <v>56</v>
      </c>
      <c r="U353" s="14" t="s">
        <v>56</v>
      </c>
      <c r="V353" s="12" t="n">
        <f aca="false">SUM(S353:U353)</f>
        <v>0</v>
      </c>
      <c r="W353" s="13" t="n">
        <v>3796</v>
      </c>
      <c r="X353" s="13" t="n">
        <v>6406</v>
      </c>
      <c r="Y353" s="13"/>
      <c r="Z353" s="12" t="n">
        <f aca="false">SUM(W353:Y353)</f>
        <v>10202</v>
      </c>
      <c r="AA353" s="13" t="n">
        <f aca="false">W353</f>
        <v>3796</v>
      </c>
      <c r="AB353" s="13" t="n">
        <f aca="false">X353</f>
        <v>6406</v>
      </c>
      <c r="AC353" s="13" t="n">
        <f aca="false">Y353</f>
        <v>0</v>
      </c>
      <c r="AD353" s="12" t="n">
        <f aca="false">SUM(AA353:AC353)</f>
        <v>10202</v>
      </c>
      <c r="AE353" s="12" t="n">
        <f aca="false">V353+Z353+AD353</f>
        <v>20404</v>
      </c>
      <c r="AF353" s="15" t="s">
        <v>57</v>
      </c>
      <c r="AG353" s="23" t="s">
        <v>633</v>
      </c>
      <c r="AH353" s="23" t="s">
        <v>573</v>
      </c>
      <c r="AI353" s="23" t="s">
        <v>60</v>
      </c>
      <c r="AJ353" s="24" t="s">
        <v>61</v>
      </c>
      <c r="AK353" s="22" t="s">
        <v>62</v>
      </c>
      <c r="AL353" s="22" t="s">
        <v>61</v>
      </c>
      <c r="AM353" s="16" t="n">
        <v>46023</v>
      </c>
      <c r="AN353" s="16" t="n">
        <v>46752</v>
      </c>
      <c r="AO353" s="17"/>
    </row>
    <row r="354" customFormat="false" ht="12.75" hidden="false" customHeight="false" outlineLevel="0" collapsed="false">
      <c r="A354" s="8" t="n">
        <v>69</v>
      </c>
      <c r="B354" s="8" t="s">
        <v>831</v>
      </c>
      <c r="C354" s="9" t="s">
        <v>832</v>
      </c>
      <c r="D354" s="8" t="s">
        <v>833</v>
      </c>
      <c r="E354" s="8" t="s">
        <v>831</v>
      </c>
      <c r="F354" s="8" t="s">
        <v>833</v>
      </c>
      <c r="G354" s="8" t="s">
        <v>834</v>
      </c>
      <c r="H354" s="8" t="s">
        <v>970</v>
      </c>
      <c r="I354" s="8"/>
      <c r="J354" s="8"/>
      <c r="K354" s="8" t="s">
        <v>836</v>
      </c>
      <c r="L354" s="8" t="s">
        <v>837</v>
      </c>
      <c r="M354" s="10" t="s">
        <v>971</v>
      </c>
      <c r="N354" s="8"/>
      <c r="O354" s="22" t="n">
        <v>90280047</v>
      </c>
      <c r="P354" s="8" t="s">
        <v>258</v>
      </c>
      <c r="Q354" s="8" t="n">
        <v>3</v>
      </c>
      <c r="R354" s="8" t="n">
        <v>24</v>
      </c>
      <c r="S354" s="14" t="s">
        <v>56</v>
      </c>
      <c r="T354" s="14" t="s">
        <v>56</v>
      </c>
      <c r="U354" s="14" t="s">
        <v>56</v>
      </c>
      <c r="V354" s="12" t="n">
        <f aca="false">SUM(S354:U354)</f>
        <v>0</v>
      </c>
      <c r="W354" s="13" t="n">
        <v>2157</v>
      </c>
      <c r="X354" s="13" t="n">
        <v>3437</v>
      </c>
      <c r="Y354" s="13"/>
      <c r="Z354" s="12" t="n">
        <f aca="false">SUM(W354:Y354)</f>
        <v>5594</v>
      </c>
      <c r="AA354" s="13" t="n">
        <f aca="false">W354</f>
        <v>2157</v>
      </c>
      <c r="AB354" s="13" t="n">
        <f aca="false">X354</f>
        <v>3437</v>
      </c>
      <c r="AC354" s="13" t="n">
        <f aca="false">Y354</f>
        <v>0</v>
      </c>
      <c r="AD354" s="12" t="n">
        <f aca="false">SUM(AA354:AC354)</f>
        <v>5594</v>
      </c>
      <c r="AE354" s="12" t="n">
        <f aca="false">V354+Z354+AD354</f>
        <v>11188</v>
      </c>
      <c r="AF354" s="15" t="s">
        <v>57</v>
      </c>
      <c r="AG354" s="23" t="s">
        <v>633</v>
      </c>
      <c r="AH354" s="23" t="s">
        <v>573</v>
      </c>
      <c r="AI354" s="23" t="s">
        <v>60</v>
      </c>
      <c r="AJ354" s="24" t="s">
        <v>61</v>
      </c>
      <c r="AK354" s="22" t="s">
        <v>62</v>
      </c>
      <c r="AL354" s="22" t="s">
        <v>61</v>
      </c>
      <c r="AM354" s="16" t="n">
        <v>46023</v>
      </c>
      <c r="AN354" s="16" t="n">
        <v>46752</v>
      </c>
      <c r="AO354" s="17"/>
    </row>
    <row r="355" customFormat="false" ht="12.75" hidden="false" customHeight="false" outlineLevel="0" collapsed="false">
      <c r="A355" s="8" t="n">
        <v>70</v>
      </c>
      <c r="B355" s="8" t="s">
        <v>831</v>
      </c>
      <c r="C355" s="9" t="s">
        <v>832</v>
      </c>
      <c r="D355" s="8" t="s">
        <v>833</v>
      </c>
      <c r="E355" s="8" t="s">
        <v>831</v>
      </c>
      <c r="F355" s="8" t="s">
        <v>833</v>
      </c>
      <c r="G355" s="8" t="s">
        <v>834</v>
      </c>
      <c r="H355" s="8" t="s">
        <v>972</v>
      </c>
      <c r="I355" s="8"/>
      <c r="J355" s="8"/>
      <c r="K355" s="8" t="s">
        <v>836</v>
      </c>
      <c r="L355" s="8" t="s">
        <v>837</v>
      </c>
      <c r="M355" s="10" t="s">
        <v>973</v>
      </c>
      <c r="N355" s="8"/>
      <c r="O355" s="22" t="n">
        <v>83276444</v>
      </c>
      <c r="P355" s="8" t="s">
        <v>258</v>
      </c>
      <c r="Q355" s="8" t="n">
        <v>1</v>
      </c>
      <c r="R355" s="8" t="n">
        <v>24</v>
      </c>
      <c r="S355" s="14" t="s">
        <v>56</v>
      </c>
      <c r="T355" s="14" t="s">
        <v>56</v>
      </c>
      <c r="U355" s="14" t="s">
        <v>56</v>
      </c>
      <c r="V355" s="12" t="n">
        <f aca="false">SUM(S355:U355)</f>
        <v>0</v>
      </c>
      <c r="W355" s="13" t="n">
        <v>1504</v>
      </c>
      <c r="X355" s="13" t="n">
        <v>2037</v>
      </c>
      <c r="Y355" s="13"/>
      <c r="Z355" s="12" t="n">
        <f aca="false">SUM(W355:Y355)</f>
        <v>3541</v>
      </c>
      <c r="AA355" s="13" t="n">
        <f aca="false">W355</f>
        <v>1504</v>
      </c>
      <c r="AB355" s="13" t="n">
        <f aca="false">X355</f>
        <v>2037</v>
      </c>
      <c r="AC355" s="13" t="n">
        <f aca="false">Y355</f>
        <v>0</v>
      </c>
      <c r="AD355" s="12" t="n">
        <f aca="false">SUM(AA355:AC355)</f>
        <v>3541</v>
      </c>
      <c r="AE355" s="12" t="n">
        <f aca="false">V355+Z355+AD355</f>
        <v>7082</v>
      </c>
      <c r="AF355" s="15" t="s">
        <v>57</v>
      </c>
      <c r="AG355" s="23" t="s">
        <v>633</v>
      </c>
      <c r="AH355" s="23" t="s">
        <v>573</v>
      </c>
      <c r="AI355" s="23" t="s">
        <v>60</v>
      </c>
      <c r="AJ355" s="24" t="s">
        <v>61</v>
      </c>
      <c r="AK355" s="22" t="s">
        <v>62</v>
      </c>
      <c r="AL355" s="22" t="s">
        <v>61</v>
      </c>
      <c r="AM355" s="16" t="n">
        <v>46023</v>
      </c>
      <c r="AN355" s="16" t="n">
        <v>46752</v>
      </c>
      <c r="AO355" s="17"/>
    </row>
    <row r="356" customFormat="false" ht="12.75" hidden="false" customHeight="false" outlineLevel="0" collapsed="false">
      <c r="A356" s="8" t="n">
        <v>71</v>
      </c>
      <c r="B356" s="8" t="s">
        <v>831</v>
      </c>
      <c r="C356" s="9" t="s">
        <v>832</v>
      </c>
      <c r="D356" s="8" t="s">
        <v>833</v>
      </c>
      <c r="E356" s="8" t="s">
        <v>831</v>
      </c>
      <c r="F356" s="8" t="s">
        <v>833</v>
      </c>
      <c r="G356" s="8" t="s">
        <v>834</v>
      </c>
      <c r="H356" s="8" t="s">
        <v>974</v>
      </c>
      <c r="I356" s="8"/>
      <c r="J356" s="8"/>
      <c r="K356" s="8" t="s">
        <v>836</v>
      </c>
      <c r="L356" s="8" t="s">
        <v>837</v>
      </c>
      <c r="M356" s="10" t="s">
        <v>975</v>
      </c>
      <c r="N356" s="8"/>
      <c r="O356" s="22" t="n">
        <v>90452427</v>
      </c>
      <c r="P356" s="8" t="s">
        <v>258</v>
      </c>
      <c r="Q356" s="8" t="n">
        <v>3</v>
      </c>
      <c r="R356" s="8" t="n">
        <v>24</v>
      </c>
      <c r="S356" s="14" t="s">
        <v>56</v>
      </c>
      <c r="T356" s="14" t="s">
        <v>56</v>
      </c>
      <c r="U356" s="14" t="s">
        <v>56</v>
      </c>
      <c r="V356" s="12" t="n">
        <f aca="false">SUM(S356:U356)</f>
        <v>0</v>
      </c>
      <c r="W356" s="13" t="n">
        <v>1374</v>
      </c>
      <c r="X356" s="13" t="n">
        <v>2742</v>
      </c>
      <c r="Y356" s="13"/>
      <c r="Z356" s="12" t="n">
        <f aca="false">SUM(W356:Y356)</f>
        <v>4116</v>
      </c>
      <c r="AA356" s="13" t="n">
        <f aca="false">W356</f>
        <v>1374</v>
      </c>
      <c r="AB356" s="13" t="n">
        <f aca="false">X356</f>
        <v>2742</v>
      </c>
      <c r="AC356" s="13" t="n">
        <f aca="false">Y356</f>
        <v>0</v>
      </c>
      <c r="AD356" s="12" t="n">
        <f aca="false">SUM(AA356:AC356)</f>
        <v>4116</v>
      </c>
      <c r="AE356" s="12" t="n">
        <f aca="false">V356+Z356+AD356</f>
        <v>8232</v>
      </c>
      <c r="AF356" s="15" t="s">
        <v>57</v>
      </c>
      <c r="AG356" s="23" t="s">
        <v>633</v>
      </c>
      <c r="AH356" s="23" t="s">
        <v>573</v>
      </c>
      <c r="AI356" s="23" t="s">
        <v>60</v>
      </c>
      <c r="AJ356" s="24" t="s">
        <v>61</v>
      </c>
      <c r="AK356" s="22" t="s">
        <v>62</v>
      </c>
      <c r="AL356" s="22" t="s">
        <v>61</v>
      </c>
      <c r="AM356" s="16" t="n">
        <v>46023</v>
      </c>
      <c r="AN356" s="16" t="n">
        <v>46752</v>
      </c>
      <c r="AO356" s="17"/>
    </row>
    <row r="357" customFormat="false" ht="12.75" hidden="false" customHeight="false" outlineLevel="0" collapsed="false">
      <c r="A357" s="8" t="n">
        <v>72</v>
      </c>
      <c r="B357" s="8" t="s">
        <v>831</v>
      </c>
      <c r="C357" s="9" t="s">
        <v>832</v>
      </c>
      <c r="D357" s="8" t="s">
        <v>833</v>
      </c>
      <c r="E357" s="8" t="s">
        <v>831</v>
      </c>
      <c r="F357" s="8" t="s">
        <v>833</v>
      </c>
      <c r="G357" s="8" t="s">
        <v>834</v>
      </c>
      <c r="H357" s="8" t="s">
        <v>976</v>
      </c>
      <c r="I357" s="8"/>
      <c r="J357" s="8"/>
      <c r="K357" s="8" t="s">
        <v>836</v>
      </c>
      <c r="L357" s="8" t="s">
        <v>837</v>
      </c>
      <c r="M357" s="10" t="s">
        <v>977</v>
      </c>
      <c r="N357" s="8"/>
      <c r="O357" s="22" t="n">
        <v>90556844</v>
      </c>
      <c r="P357" s="8" t="s">
        <v>258</v>
      </c>
      <c r="Q357" s="8" t="n">
        <v>3</v>
      </c>
      <c r="R357" s="8" t="n">
        <v>24</v>
      </c>
      <c r="S357" s="14" t="s">
        <v>56</v>
      </c>
      <c r="T357" s="14" t="s">
        <v>56</v>
      </c>
      <c r="U357" s="14" t="s">
        <v>56</v>
      </c>
      <c r="V357" s="12" t="n">
        <f aca="false">SUM(S357:U357)</f>
        <v>0</v>
      </c>
      <c r="W357" s="13" t="n">
        <v>846</v>
      </c>
      <c r="X357" s="13" t="n">
        <v>1633</v>
      </c>
      <c r="Y357" s="13"/>
      <c r="Z357" s="12" t="n">
        <f aca="false">SUM(W357:Y357)</f>
        <v>2479</v>
      </c>
      <c r="AA357" s="13" t="n">
        <f aca="false">W357</f>
        <v>846</v>
      </c>
      <c r="AB357" s="13" t="n">
        <f aca="false">X357</f>
        <v>1633</v>
      </c>
      <c r="AC357" s="13" t="n">
        <f aca="false">Y357</f>
        <v>0</v>
      </c>
      <c r="AD357" s="12" t="n">
        <f aca="false">SUM(AA357:AC357)</f>
        <v>2479</v>
      </c>
      <c r="AE357" s="12" t="n">
        <f aca="false">V357+Z357+AD357</f>
        <v>4958</v>
      </c>
      <c r="AF357" s="15" t="s">
        <v>57</v>
      </c>
      <c r="AG357" s="23" t="s">
        <v>633</v>
      </c>
      <c r="AH357" s="23" t="s">
        <v>573</v>
      </c>
      <c r="AI357" s="23" t="s">
        <v>60</v>
      </c>
      <c r="AJ357" s="24" t="s">
        <v>61</v>
      </c>
      <c r="AK357" s="22" t="s">
        <v>62</v>
      </c>
      <c r="AL357" s="22" t="s">
        <v>61</v>
      </c>
      <c r="AM357" s="16" t="n">
        <v>46023</v>
      </c>
      <c r="AN357" s="16" t="n">
        <v>46752</v>
      </c>
      <c r="AO357" s="17"/>
    </row>
    <row r="358" customFormat="false" ht="12.75" hidden="false" customHeight="false" outlineLevel="0" collapsed="false">
      <c r="A358" s="8" t="n">
        <v>73</v>
      </c>
      <c r="B358" s="8" t="s">
        <v>831</v>
      </c>
      <c r="C358" s="9" t="s">
        <v>832</v>
      </c>
      <c r="D358" s="8" t="s">
        <v>833</v>
      </c>
      <c r="E358" s="8" t="s">
        <v>831</v>
      </c>
      <c r="F358" s="8" t="s">
        <v>833</v>
      </c>
      <c r="G358" s="8" t="s">
        <v>834</v>
      </c>
      <c r="H358" s="8" t="s">
        <v>978</v>
      </c>
      <c r="I358" s="8"/>
      <c r="J358" s="8"/>
      <c r="K358" s="8" t="s">
        <v>836</v>
      </c>
      <c r="L358" s="8" t="s">
        <v>837</v>
      </c>
      <c r="M358" s="10" t="s">
        <v>979</v>
      </c>
      <c r="N358" s="8"/>
      <c r="O358" s="22" t="n">
        <v>83700015</v>
      </c>
      <c r="P358" s="8" t="s">
        <v>258</v>
      </c>
      <c r="Q358" s="8" t="n">
        <v>1</v>
      </c>
      <c r="R358" s="8" t="n">
        <v>24</v>
      </c>
      <c r="S358" s="14" t="s">
        <v>56</v>
      </c>
      <c r="T358" s="14" t="s">
        <v>56</v>
      </c>
      <c r="U358" s="14" t="s">
        <v>56</v>
      </c>
      <c r="V358" s="12" t="n">
        <f aca="false">SUM(S358:U358)</f>
        <v>0</v>
      </c>
      <c r="W358" s="13" t="n">
        <v>1031</v>
      </c>
      <c r="X358" s="13" t="n">
        <v>1434</v>
      </c>
      <c r="Y358" s="13"/>
      <c r="Z358" s="12" t="n">
        <f aca="false">SUM(W358:Y358)</f>
        <v>2465</v>
      </c>
      <c r="AA358" s="13" t="n">
        <f aca="false">W358</f>
        <v>1031</v>
      </c>
      <c r="AB358" s="13" t="n">
        <f aca="false">X358</f>
        <v>1434</v>
      </c>
      <c r="AC358" s="13" t="n">
        <f aca="false">Y358</f>
        <v>0</v>
      </c>
      <c r="AD358" s="12" t="n">
        <f aca="false">SUM(AA358:AC358)</f>
        <v>2465</v>
      </c>
      <c r="AE358" s="12" t="n">
        <f aca="false">V358+Z358+AD358</f>
        <v>4930</v>
      </c>
      <c r="AF358" s="15" t="s">
        <v>57</v>
      </c>
      <c r="AG358" s="23" t="s">
        <v>633</v>
      </c>
      <c r="AH358" s="23" t="s">
        <v>573</v>
      </c>
      <c r="AI358" s="23" t="s">
        <v>60</v>
      </c>
      <c r="AJ358" s="24" t="s">
        <v>61</v>
      </c>
      <c r="AK358" s="22" t="s">
        <v>62</v>
      </c>
      <c r="AL358" s="22" t="s">
        <v>61</v>
      </c>
      <c r="AM358" s="16" t="n">
        <v>46023</v>
      </c>
      <c r="AN358" s="16" t="n">
        <v>46752</v>
      </c>
      <c r="AO358" s="17"/>
    </row>
    <row r="359" customFormat="false" ht="12.75" hidden="false" customHeight="false" outlineLevel="0" collapsed="false">
      <c r="A359" s="8" t="n">
        <v>74</v>
      </c>
      <c r="B359" s="8" t="s">
        <v>831</v>
      </c>
      <c r="C359" s="9" t="s">
        <v>832</v>
      </c>
      <c r="D359" s="8" t="s">
        <v>833</v>
      </c>
      <c r="E359" s="8" t="s">
        <v>831</v>
      </c>
      <c r="F359" s="8" t="s">
        <v>833</v>
      </c>
      <c r="G359" s="8" t="s">
        <v>834</v>
      </c>
      <c r="H359" s="8" t="s">
        <v>980</v>
      </c>
      <c r="I359" s="8"/>
      <c r="J359" s="8"/>
      <c r="K359" s="8" t="s">
        <v>836</v>
      </c>
      <c r="L359" s="8" t="s">
        <v>837</v>
      </c>
      <c r="M359" s="10" t="s">
        <v>981</v>
      </c>
      <c r="N359" s="8"/>
      <c r="O359" s="22" t="n">
        <v>82011084</v>
      </c>
      <c r="P359" s="8" t="s">
        <v>258</v>
      </c>
      <c r="Q359" s="8" t="n">
        <v>2</v>
      </c>
      <c r="R359" s="8" t="n">
        <v>24</v>
      </c>
      <c r="S359" s="14" t="s">
        <v>56</v>
      </c>
      <c r="T359" s="14" t="s">
        <v>56</v>
      </c>
      <c r="U359" s="14" t="s">
        <v>56</v>
      </c>
      <c r="V359" s="12" t="n">
        <f aca="false">SUM(S359:U359)</f>
        <v>0</v>
      </c>
      <c r="W359" s="13" t="n">
        <v>3336</v>
      </c>
      <c r="X359" s="13" t="n">
        <v>5765</v>
      </c>
      <c r="Y359" s="13"/>
      <c r="Z359" s="12" t="n">
        <f aca="false">SUM(W359:Y359)</f>
        <v>9101</v>
      </c>
      <c r="AA359" s="13" t="n">
        <f aca="false">W359</f>
        <v>3336</v>
      </c>
      <c r="AB359" s="13" t="n">
        <f aca="false">X359</f>
        <v>5765</v>
      </c>
      <c r="AC359" s="13" t="n">
        <f aca="false">Y359</f>
        <v>0</v>
      </c>
      <c r="AD359" s="12" t="n">
        <f aca="false">SUM(AA359:AC359)</f>
        <v>9101</v>
      </c>
      <c r="AE359" s="12" t="n">
        <f aca="false">V359+Z359+AD359</f>
        <v>18202</v>
      </c>
      <c r="AF359" s="15" t="s">
        <v>57</v>
      </c>
      <c r="AG359" s="23" t="s">
        <v>633</v>
      </c>
      <c r="AH359" s="23" t="s">
        <v>573</v>
      </c>
      <c r="AI359" s="23" t="s">
        <v>60</v>
      </c>
      <c r="AJ359" s="24" t="s">
        <v>61</v>
      </c>
      <c r="AK359" s="22" t="s">
        <v>62</v>
      </c>
      <c r="AL359" s="22" t="s">
        <v>61</v>
      </c>
      <c r="AM359" s="16" t="n">
        <v>46023</v>
      </c>
      <c r="AN359" s="16" t="n">
        <v>46752</v>
      </c>
      <c r="AO359" s="17"/>
    </row>
    <row r="360" customFormat="false" ht="12.75" hidden="false" customHeight="false" outlineLevel="0" collapsed="false">
      <c r="A360" s="8" t="n">
        <v>75</v>
      </c>
      <c r="B360" s="8" t="s">
        <v>831</v>
      </c>
      <c r="C360" s="9" t="s">
        <v>832</v>
      </c>
      <c r="D360" s="8" t="s">
        <v>833</v>
      </c>
      <c r="E360" s="8" t="s">
        <v>831</v>
      </c>
      <c r="F360" s="8" t="s">
        <v>833</v>
      </c>
      <c r="G360" s="8" t="s">
        <v>834</v>
      </c>
      <c r="H360" s="8" t="s">
        <v>982</v>
      </c>
      <c r="I360" s="8"/>
      <c r="J360" s="8"/>
      <c r="K360" s="8" t="s">
        <v>836</v>
      </c>
      <c r="L360" s="8" t="s">
        <v>837</v>
      </c>
      <c r="M360" s="10" t="s">
        <v>983</v>
      </c>
      <c r="N360" s="8"/>
      <c r="O360" s="22" t="n">
        <v>83870821</v>
      </c>
      <c r="P360" s="8" t="s">
        <v>258</v>
      </c>
      <c r="Q360" s="8" t="n">
        <v>2</v>
      </c>
      <c r="R360" s="8" t="n">
        <v>24</v>
      </c>
      <c r="S360" s="14" t="s">
        <v>56</v>
      </c>
      <c r="T360" s="14" t="s">
        <v>56</v>
      </c>
      <c r="U360" s="14" t="s">
        <v>56</v>
      </c>
      <c r="V360" s="12" t="n">
        <f aca="false">SUM(S360:U360)</f>
        <v>0</v>
      </c>
      <c r="W360" s="13" t="n">
        <v>3178</v>
      </c>
      <c r="X360" s="13" t="n">
        <v>137</v>
      </c>
      <c r="Y360" s="13"/>
      <c r="Z360" s="12" t="n">
        <f aca="false">SUM(W360:Y360)</f>
        <v>3315</v>
      </c>
      <c r="AA360" s="13" t="n">
        <f aca="false">W360</f>
        <v>3178</v>
      </c>
      <c r="AB360" s="13" t="n">
        <f aca="false">X360</f>
        <v>137</v>
      </c>
      <c r="AC360" s="13" t="n">
        <f aca="false">Y360</f>
        <v>0</v>
      </c>
      <c r="AD360" s="12" t="n">
        <f aca="false">SUM(AA360:AC360)</f>
        <v>3315</v>
      </c>
      <c r="AE360" s="12" t="n">
        <f aca="false">V360+Z360+AD360</f>
        <v>6630</v>
      </c>
      <c r="AF360" s="15" t="s">
        <v>57</v>
      </c>
      <c r="AG360" s="23" t="s">
        <v>633</v>
      </c>
      <c r="AH360" s="23" t="s">
        <v>573</v>
      </c>
      <c r="AI360" s="23" t="s">
        <v>60</v>
      </c>
      <c r="AJ360" s="24" t="s">
        <v>61</v>
      </c>
      <c r="AK360" s="22" t="s">
        <v>62</v>
      </c>
      <c r="AL360" s="22" t="s">
        <v>61</v>
      </c>
      <c r="AM360" s="16" t="n">
        <v>46023</v>
      </c>
      <c r="AN360" s="16" t="n">
        <v>46752</v>
      </c>
      <c r="AO360" s="17"/>
    </row>
    <row r="361" customFormat="false" ht="12.75" hidden="false" customHeight="false" outlineLevel="0" collapsed="false">
      <c r="A361" s="8" t="n">
        <v>76</v>
      </c>
      <c r="B361" s="8" t="s">
        <v>831</v>
      </c>
      <c r="C361" s="9" t="s">
        <v>832</v>
      </c>
      <c r="D361" s="8" t="s">
        <v>833</v>
      </c>
      <c r="E361" s="8" t="s">
        <v>831</v>
      </c>
      <c r="F361" s="8" t="s">
        <v>833</v>
      </c>
      <c r="G361" s="8" t="s">
        <v>834</v>
      </c>
      <c r="H361" s="8" t="s">
        <v>968</v>
      </c>
      <c r="I361" s="8"/>
      <c r="J361" s="8"/>
      <c r="K361" s="8" t="s">
        <v>836</v>
      </c>
      <c r="L361" s="8" t="s">
        <v>837</v>
      </c>
      <c r="M361" s="10" t="s">
        <v>984</v>
      </c>
      <c r="N361" s="8"/>
      <c r="O361" s="22" t="n">
        <v>83837955</v>
      </c>
      <c r="P361" s="8" t="s">
        <v>258</v>
      </c>
      <c r="Q361" s="8" t="n">
        <v>1</v>
      </c>
      <c r="R361" s="8" t="n">
        <v>24</v>
      </c>
      <c r="S361" s="14" t="s">
        <v>56</v>
      </c>
      <c r="T361" s="14" t="s">
        <v>56</v>
      </c>
      <c r="U361" s="14" t="s">
        <v>56</v>
      </c>
      <c r="V361" s="12" t="n">
        <f aca="false">SUM(S361:U361)</f>
        <v>0</v>
      </c>
      <c r="W361" s="13" t="n">
        <v>963</v>
      </c>
      <c r="X361" s="13" t="n">
        <v>2379</v>
      </c>
      <c r="Y361" s="13"/>
      <c r="Z361" s="12" t="n">
        <f aca="false">SUM(W361:Y361)</f>
        <v>3342</v>
      </c>
      <c r="AA361" s="13" t="n">
        <f aca="false">W361</f>
        <v>963</v>
      </c>
      <c r="AB361" s="13" t="n">
        <f aca="false">X361</f>
        <v>2379</v>
      </c>
      <c r="AC361" s="13" t="n">
        <f aca="false">Y361</f>
        <v>0</v>
      </c>
      <c r="AD361" s="12" t="n">
        <f aca="false">SUM(AA361:AC361)</f>
        <v>3342</v>
      </c>
      <c r="AE361" s="12" t="n">
        <f aca="false">V361+Z361+AD361</f>
        <v>6684</v>
      </c>
      <c r="AF361" s="15" t="s">
        <v>57</v>
      </c>
      <c r="AG361" s="23" t="s">
        <v>633</v>
      </c>
      <c r="AH361" s="23" t="s">
        <v>573</v>
      </c>
      <c r="AI361" s="23" t="s">
        <v>60</v>
      </c>
      <c r="AJ361" s="24" t="s">
        <v>61</v>
      </c>
      <c r="AK361" s="22" t="s">
        <v>62</v>
      </c>
      <c r="AL361" s="22" t="s">
        <v>61</v>
      </c>
      <c r="AM361" s="16" t="n">
        <v>46023</v>
      </c>
      <c r="AN361" s="16" t="n">
        <v>46752</v>
      </c>
      <c r="AO361" s="17"/>
    </row>
    <row r="362" customFormat="false" ht="12.75" hidden="false" customHeight="false" outlineLevel="0" collapsed="false">
      <c r="A362" s="8" t="n">
        <v>77</v>
      </c>
      <c r="B362" s="8" t="s">
        <v>831</v>
      </c>
      <c r="C362" s="9" t="s">
        <v>832</v>
      </c>
      <c r="D362" s="8" t="s">
        <v>833</v>
      </c>
      <c r="E362" s="8" t="s">
        <v>831</v>
      </c>
      <c r="F362" s="8" t="s">
        <v>833</v>
      </c>
      <c r="G362" s="8" t="s">
        <v>834</v>
      </c>
      <c r="H362" s="8" t="s">
        <v>985</v>
      </c>
      <c r="I362" s="8"/>
      <c r="J362" s="8"/>
      <c r="K362" s="8" t="s">
        <v>836</v>
      </c>
      <c r="L362" s="8" t="s">
        <v>837</v>
      </c>
      <c r="M362" s="10" t="s">
        <v>986</v>
      </c>
      <c r="N362" s="8"/>
      <c r="O362" s="22" t="n">
        <v>91180227</v>
      </c>
      <c r="P362" s="8" t="s">
        <v>258</v>
      </c>
      <c r="Q362" s="8" t="n">
        <v>3</v>
      </c>
      <c r="R362" s="8" t="n">
        <v>24</v>
      </c>
      <c r="S362" s="14" t="s">
        <v>56</v>
      </c>
      <c r="T362" s="14" t="s">
        <v>56</v>
      </c>
      <c r="U362" s="14" t="s">
        <v>56</v>
      </c>
      <c r="V362" s="12" t="n">
        <f aca="false">SUM(S362:U362)</f>
        <v>0</v>
      </c>
      <c r="W362" s="13" t="n">
        <v>748</v>
      </c>
      <c r="X362" s="13" t="n">
        <v>1189</v>
      </c>
      <c r="Y362" s="13"/>
      <c r="Z362" s="12" t="n">
        <f aca="false">SUM(W362:Y362)</f>
        <v>1937</v>
      </c>
      <c r="AA362" s="13" t="n">
        <f aca="false">W362</f>
        <v>748</v>
      </c>
      <c r="AB362" s="13" t="n">
        <f aca="false">X362</f>
        <v>1189</v>
      </c>
      <c r="AC362" s="13" t="n">
        <f aca="false">Y362</f>
        <v>0</v>
      </c>
      <c r="AD362" s="12" t="n">
        <f aca="false">SUM(AA362:AC362)</f>
        <v>1937</v>
      </c>
      <c r="AE362" s="12" t="n">
        <f aca="false">V362+Z362+AD362</f>
        <v>3874</v>
      </c>
      <c r="AF362" s="15" t="s">
        <v>57</v>
      </c>
      <c r="AG362" s="23" t="s">
        <v>633</v>
      </c>
      <c r="AH362" s="23" t="s">
        <v>573</v>
      </c>
      <c r="AI362" s="23" t="s">
        <v>60</v>
      </c>
      <c r="AJ362" s="24" t="s">
        <v>61</v>
      </c>
      <c r="AK362" s="22" t="s">
        <v>62</v>
      </c>
      <c r="AL362" s="22" t="s">
        <v>61</v>
      </c>
      <c r="AM362" s="16" t="n">
        <v>46023</v>
      </c>
      <c r="AN362" s="16" t="n">
        <v>46752</v>
      </c>
      <c r="AO362" s="17"/>
    </row>
    <row r="363" customFormat="false" ht="12.75" hidden="false" customHeight="false" outlineLevel="0" collapsed="false">
      <c r="A363" s="8" t="n">
        <v>78</v>
      </c>
      <c r="B363" s="8" t="s">
        <v>831</v>
      </c>
      <c r="C363" s="9" t="s">
        <v>832</v>
      </c>
      <c r="D363" s="8" t="s">
        <v>833</v>
      </c>
      <c r="E363" s="8" t="s">
        <v>831</v>
      </c>
      <c r="F363" s="8" t="s">
        <v>833</v>
      </c>
      <c r="G363" s="8" t="s">
        <v>834</v>
      </c>
      <c r="H363" s="8" t="s">
        <v>987</v>
      </c>
      <c r="I363" s="8"/>
      <c r="J363" s="8"/>
      <c r="K363" s="8" t="s">
        <v>836</v>
      </c>
      <c r="L363" s="8" t="s">
        <v>837</v>
      </c>
      <c r="M363" s="10" t="s">
        <v>988</v>
      </c>
      <c r="N363" s="8"/>
      <c r="O363" s="22" t="n">
        <v>92340611</v>
      </c>
      <c r="P363" s="8" t="s">
        <v>258</v>
      </c>
      <c r="Q363" s="8" t="n">
        <v>2</v>
      </c>
      <c r="R363" s="8" t="n">
        <v>24</v>
      </c>
      <c r="S363" s="14" t="s">
        <v>56</v>
      </c>
      <c r="T363" s="14" t="s">
        <v>56</v>
      </c>
      <c r="U363" s="14" t="s">
        <v>56</v>
      </c>
      <c r="V363" s="12" t="n">
        <f aca="false">SUM(S363:U363)</f>
        <v>0</v>
      </c>
      <c r="W363" s="13" t="n">
        <v>97</v>
      </c>
      <c r="X363" s="13" t="n">
        <v>69</v>
      </c>
      <c r="Y363" s="13"/>
      <c r="Z363" s="12" t="n">
        <f aca="false">SUM(W363:Y363)</f>
        <v>166</v>
      </c>
      <c r="AA363" s="13" t="n">
        <f aca="false">W363</f>
        <v>97</v>
      </c>
      <c r="AB363" s="13" t="n">
        <f aca="false">X363</f>
        <v>69</v>
      </c>
      <c r="AC363" s="13" t="n">
        <f aca="false">Y363</f>
        <v>0</v>
      </c>
      <c r="AD363" s="12" t="n">
        <f aca="false">SUM(AA363:AC363)</f>
        <v>166</v>
      </c>
      <c r="AE363" s="12" t="n">
        <f aca="false">V363+Z363+AD363</f>
        <v>332</v>
      </c>
      <c r="AF363" s="15" t="s">
        <v>57</v>
      </c>
      <c r="AG363" s="23" t="s">
        <v>633</v>
      </c>
      <c r="AH363" s="23" t="s">
        <v>573</v>
      </c>
      <c r="AI363" s="23" t="s">
        <v>60</v>
      </c>
      <c r="AJ363" s="24" t="s">
        <v>61</v>
      </c>
      <c r="AK363" s="22" t="s">
        <v>62</v>
      </c>
      <c r="AL363" s="22" t="s">
        <v>61</v>
      </c>
      <c r="AM363" s="16" t="n">
        <v>46023</v>
      </c>
      <c r="AN363" s="16" t="n">
        <v>46752</v>
      </c>
      <c r="AO363" s="17"/>
    </row>
    <row r="364" customFormat="false" ht="12.75" hidden="false" customHeight="false" outlineLevel="0" collapsed="false">
      <c r="A364" s="8" t="n">
        <v>79</v>
      </c>
      <c r="B364" s="8" t="s">
        <v>831</v>
      </c>
      <c r="C364" s="9" t="s">
        <v>832</v>
      </c>
      <c r="D364" s="8" t="s">
        <v>833</v>
      </c>
      <c r="E364" s="8" t="s">
        <v>831</v>
      </c>
      <c r="F364" s="8" t="s">
        <v>833</v>
      </c>
      <c r="G364" s="8" t="s">
        <v>834</v>
      </c>
      <c r="H364" s="8" t="s">
        <v>989</v>
      </c>
      <c r="I364" s="8"/>
      <c r="J364" s="8"/>
      <c r="K364" s="8" t="s">
        <v>836</v>
      </c>
      <c r="L364" s="8" t="s">
        <v>837</v>
      </c>
      <c r="M364" s="10" t="s">
        <v>990</v>
      </c>
      <c r="N364" s="8"/>
      <c r="O364" s="22" t="n">
        <v>89165278</v>
      </c>
      <c r="P364" s="8" t="s">
        <v>258</v>
      </c>
      <c r="Q364" s="8" t="n">
        <v>2</v>
      </c>
      <c r="R364" s="8" t="n">
        <v>24</v>
      </c>
      <c r="S364" s="14" t="s">
        <v>56</v>
      </c>
      <c r="T364" s="14" t="s">
        <v>56</v>
      </c>
      <c r="U364" s="14" t="s">
        <v>56</v>
      </c>
      <c r="V364" s="12" t="n">
        <f aca="false">SUM(S364:U364)</f>
        <v>0</v>
      </c>
      <c r="W364" s="13" t="n">
        <v>557</v>
      </c>
      <c r="X364" s="13" t="n">
        <v>743</v>
      </c>
      <c r="Y364" s="13"/>
      <c r="Z364" s="12" t="n">
        <f aca="false">SUM(W364:Y364)</f>
        <v>1300</v>
      </c>
      <c r="AA364" s="13" t="n">
        <f aca="false">W364</f>
        <v>557</v>
      </c>
      <c r="AB364" s="13" t="n">
        <f aca="false">X364</f>
        <v>743</v>
      </c>
      <c r="AC364" s="13" t="n">
        <f aca="false">Y364</f>
        <v>0</v>
      </c>
      <c r="AD364" s="12" t="n">
        <f aca="false">SUM(AA364:AC364)</f>
        <v>1300</v>
      </c>
      <c r="AE364" s="12" t="n">
        <f aca="false">V364+Z364+AD364</f>
        <v>2600</v>
      </c>
      <c r="AF364" s="15" t="s">
        <v>57</v>
      </c>
      <c r="AG364" s="23" t="s">
        <v>633</v>
      </c>
      <c r="AH364" s="23" t="s">
        <v>573</v>
      </c>
      <c r="AI364" s="23" t="s">
        <v>60</v>
      </c>
      <c r="AJ364" s="24" t="s">
        <v>61</v>
      </c>
      <c r="AK364" s="22" t="s">
        <v>62</v>
      </c>
      <c r="AL364" s="22" t="s">
        <v>61</v>
      </c>
      <c r="AM364" s="16" t="n">
        <v>46023</v>
      </c>
      <c r="AN364" s="16" t="n">
        <v>46752</v>
      </c>
      <c r="AO364" s="17"/>
    </row>
    <row r="365" customFormat="false" ht="12.75" hidden="false" customHeight="false" outlineLevel="0" collapsed="false">
      <c r="A365" s="8" t="n">
        <v>80</v>
      </c>
      <c r="B365" s="8" t="s">
        <v>831</v>
      </c>
      <c r="C365" s="9" t="s">
        <v>832</v>
      </c>
      <c r="D365" s="8" t="s">
        <v>833</v>
      </c>
      <c r="E365" s="8" t="s">
        <v>831</v>
      </c>
      <c r="F365" s="8" t="s">
        <v>833</v>
      </c>
      <c r="G365" s="8" t="s">
        <v>834</v>
      </c>
      <c r="H365" s="8" t="s">
        <v>989</v>
      </c>
      <c r="I365" s="8"/>
      <c r="J365" s="8"/>
      <c r="K365" s="8" t="s">
        <v>836</v>
      </c>
      <c r="L365" s="8" t="s">
        <v>837</v>
      </c>
      <c r="M365" s="10" t="s">
        <v>991</v>
      </c>
      <c r="N365" s="8"/>
      <c r="O365" s="22" t="n">
        <v>89165289</v>
      </c>
      <c r="P365" s="8" t="s">
        <v>258</v>
      </c>
      <c r="Q365" s="8" t="n">
        <v>2</v>
      </c>
      <c r="R365" s="8" t="n">
        <v>24</v>
      </c>
      <c r="S365" s="14" t="s">
        <v>56</v>
      </c>
      <c r="T365" s="14" t="s">
        <v>56</v>
      </c>
      <c r="U365" s="14" t="s">
        <v>56</v>
      </c>
      <c r="V365" s="12" t="n">
        <f aca="false">SUM(S365:U365)</f>
        <v>0</v>
      </c>
      <c r="W365" s="13" t="n">
        <v>844</v>
      </c>
      <c r="X365" s="13" t="n">
        <v>1054</v>
      </c>
      <c r="Y365" s="13"/>
      <c r="Z365" s="12" t="n">
        <f aca="false">SUM(W365:Y365)</f>
        <v>1898</v>
      </c>
      <c r="AA365" s="13" t="n">
        <f aca="false">W365</f>
        <v>844</v>
      </c>
      <c r="AB365" s="13" t="n">
        <f aca="false">X365</f>
        <v>1054</v>
      </c>
      <c r="AC365" s="13" t="n">
        <f aca="false">Y365</f>
        <v>0</v>
      </c>
      <c r="AD365" s="12" t="n">
        <f aca="false">SUM(AA365:AC365)</f>
        <v>1898</v>
      </c>
      <c r="AE365" s="12" t="n">
        <f aca="false">V365+Z365+AD365</f>
        <v>3796</v>
      </c>
      <c r="AF365" s="15" t="s">
        <v>57</v>
      </c>
      <c r="AG365" s="23" t="s">
        <v>633</v>
      </c>
      <c r="AH365" s="23" t="s">
        <v>573</v>
      </c>
      <c r="AI365" s="23" t="s">
        <v>60</v>
      </c>
      <c r="AJ365" s="24" t="s">
        <v>61</v>
      </c>
      <c r="AK365" s="22" t="s">
        <v>62</v>
      </c>
      <c r="AL365" s="22" t="s">
        <v>61</v>
      </c>
      <c r="AM365" s="16" t="n">
        <v>46023</v>
      </c>
      <c r="AN365" s="16" t="n">
        <v>46752</v>
      </c>
      <c r="AO365" s="17"/>
    </row>
    <row r="366" customFormat="false" ht="12.75" hidden="false" customHeight="false" outlineLevel="0" collapsed="false">
      <c r="A366" s="8" t="n">
        <v>81</v>
      </c>
      <c r="B366" s="8" t="s">
        <v>831</v>
      </c>
      <c r="C366" s="9" t="s">
        <v>832</v>
      </c>
      <c r="D366" s="8" t="s">
        <v>833</v>
      </c>
      <c r="E366" s="8" t="s">
        <v>831</v>
      </c>
      <c r="F366" s="8" t="s">
        <v>833</v>
      </c>
      <c r="G366" s="8" t="s">
        <v>834</v>
      </c>
      <c r="H366" s="8" t="s">
        <v>992</v>
      </c>
      <c r="I366" s="8"/>
      <c r="J366" s="8"/>
      <c r="K366" s="8" t="s">
        <v>836</v>
      </c>
      <c r="L366" s="8" t="s">
        <v>837</v>
      </c>
      <c r="M366" s="10" t="s">
        <v>993</v>
      </c>
      <c r="N366" s="8"/>
      <c r="O366" s="22" t="n">
        <v>95861583</v>
      </c>
      <c r="P366" s="8" t="s">
        <v>258</v>
      </c>
      <c r="Q366" s="8" t="n">
        <v>5</v>
      </c>
      <c r="R366" s="8" t="n">
        <v>24</v>
      </c>
      <c r="S366" s="14" t="s">
        <v>56</v>
      </c>
      <c r="T366" s="14" t="s">
        <v>56</v>
      </c>
      <c r="U366" s="14" t="s">
        <v>56</v>
      </c>
      <c r="V366" s="12" t="n">
        <f aca="false">SUM(S366:U366)</f>
        <v>0</v>
      </c>
      <c r="W366" s="13" t="n">
        <v>640</v>
      </c>
      <c r="X366" s="13" t="n">
        <v>840</v>
      </c>
      <c r="Y366" s="13"/>
      <c r="Z366" s="12" t="n">
        <f aca="false">SUM(W366:Y366)</f>
        <v>1480</v>
      </c>
      <c r="AA366" s="13" t="n">
        <f aca="false">W366</f>
        <v>640</v>
      </c>
      <c r="AB366" s="13" t="n">
        <f aca="false">X366</f>
        <v>840</v>
      </c>
      <c r="AC366" s="13" t="n">
        <f aca="false">Y366</f>
        <v>0</v>
      </c>
      <c r="AD366" s="12" t="n">
        <f aca="false">SUM(AA366:AC366)</f>
        <v>1480</v>
      </c>
      <c r="AE366" s="12" t="n">
        <f aca="false">V366+Z366+AD366</f>
        <v>2960</v>
      </c>
      <c r="AF366" s="15" t="s">
        <v>57</v>
      </c>
      <c r="AG366" s="23" t="s">
        <v>633</v>
      </c>
      <c r="AH366" s="23" t="s">
        <v>573</v>
      </c>
      <c r="AI366" s="23" t="s">
        <v>60</v>
      </c>
      <c r="AJ366" s="24" t="s">
        <v>61</v>
      </c>
      <c r="AK366" s="22" t="s">
        <v>62</v>
      </c>
      <c r="AL366" s="22" t="s">
        <v>61</v>
      </c>
      <c r="AM366" s="16" t="n">
        <v>46023</v>
      </c>
      <c r="AN366" s="16" t="n">
        <v>46752</v>
      </c>
      <c r="AO366" s="17"/>
    </row>
    <row r="367" customFormat="false" ht="12.75" hidden="false" customHeight="false" outlineLevel="0" collapsed="false">
      <c r="A367" s="8" t="n">
        <v>82</v>
      </c>
      <c r="B367" s="8" t="s">
        <v>831</v>
      </c>
      <c r="C367" s="9" t="s">
        <v>832</v>
      </c>
      <c r="D367" s="8" t="s">
        <v>833</v>
      </c>
      <c r="E367" s="8" t="s">
        <v>831</v>
      </c>
      <c r="F367" s="8" t="s">
        <v>833</v>
      </c>
      <c r="G367" s="8" t="s">
        <v>834</v>
      </c>
      <c r="H367" s="8" t="s">
        <v>994</v>
      </c>
      <c r="I367" s="8"/>
      <c r="J367" s="8"/>
      <c r="K367" s="8" t="s">
        <v>836</v>
      </c>
      <c r="L367" s="8" t="s">
        <v>837</v>
      </c>
      <c r="M367" s="10" t="s">
        <v>995</v>
      </c>
      <c r="N367" s="8"/>
      <c r="O367" s="22" t="n">
        <v>83871150</v>
      </c>
      <c r="P367" s="8" t="s">
        <v>258</v>
      </c>
      <c r="Q367" s="8" t="n">
        <v>3</v>
      </c>
      <c r="R367" s="8" t="n">
        <v>24</v>
      </c>
      <c r="S367" s="14" t="s">
        <v>56</v>
      </c>
      <c r="T367" s="14" t="s">
        <v>56</v>
      </c>
      <c r="U367" s="14" t="s">
        <v>56</v>
      </c>
      <c r="V367" s="12" t="n">
        <f aca="false">SUM(S367:U367)</f>
        <v>0</v>
      </c>
      <c r="W367" s="13" t="n">
        <v>1222</v>
      </c>
      <c r="X367" s="13" t="n">
        <v>2506</v>
      </c>
      <c r="Y367" s="13"/>
      <c r="Z367" s="12" t="n">
        <f aca="false">SUM(W367:Y367)</f>
        <v>3728</v>
      </c>
      <c r="AA367" s="13" t="n">
        <f aca="false">W367</f>
        <v>1222</v>
      </c>
      <c r="AB367" s="13" t="n">
        <f aca="false">X367</f>
        <v>2506</v>
      </c>
      <c r="AC367" s="13" t="n">
        <f aca="false">Y367</f>
        <v>0</v>
      </c>
      <c r="AD367" s="12" t="n">
        <f aca="false">SUM(AA367:AC367)</f>
        <v>3728</v>
      </c>
      <c r="AE367" s="12" t="n">
        <f aca="false">V367+Z367+AD367</f>
        <v>7456</v>
      </c>
      <c r="AF367" s="15" t="s">
        <v>57</v>
      </c>
      <c r="AG367" s="23" t="s">
        <v>633</v>
      </c>
      <c r="AH367" s="23" t="s">
        <v>573</v>
      </c>
      <c r="AI367" s="23" t="s">
        <v>60</v>
      </c>
      <c r="AJ367" s="24" t="s">
        <v>61</v>
      </c>
      <c r="AK367" s="22" t="s">
        <v>62</v>
      </c>
      <c r="AL367" s="22" t="s">
        <v>61</v>
      </c>
      <c r="AM367" s="16" t="n">
        <v>46023</v>
      </c>
      <c r="AN367" s="16" t="n">
        <v>46752</v>
      </c>
      <c r="AO367" s="17"/>
    </row>
    <row r="368" customFormat="false" ht="12.75" hidden="false" customHeight="false" outlineLevel="0" collapsed="false">
      <c r="A368" s="8" t="n">
        <v>83</v>
      </c>
      <c r="B368" s="8" t="s">
        <v>831</v>
      </c>
      <c r="C368" s="9" t="s">
        <v>832</v>
      </c>
      <c r="D368" s="8" t="s">
        <v>833</v>
      </c>
      <c r="E368" s="8" t="s">
        <v>831</v>
      </c>
      <c r="F368" s="8" t="s">
        <v>833</v>
      </c>
      <c r="G368" s="8" t="s">
        <v>834</v>
      </c>
      <c r="H368" s="8" t="s">
        <v>996</v>
      </c>
      <c r="I368" s="8"/>
      <c r="J368" s="8"/>
      <c r="K368" s="8" t="s">
        <v>836</v>
      </c>
      <c r="L368" s="8" t="s">
        <v>837</v>
      </c>
      <c r="M368" s="10" t="s">
        <v>997</v>
      </c>
      <c r="N368" s="8"/>
      <c r="O368" s="22" t="n">
        <v>90603102</v>
      </c>
      <c r="P368" s="8" t="s">
        <v>258</v>
      </c>
      <c r="Q368" s="8" t="n">
        <v>12</v>
      </c>
      <c r="R368" s="8" t="n">
        <v>24</v>
      </c>
      <c r="S368" s="14" t="s">
        <v>56</v>
      </c>
      <c r="T368" s="14" t="s">
        <v>56</v>
      </c>
      <c r="U368" s="14" t="s">
        <v>56</v>
      </c>
      <c r="V368" s="12" t="n">
        <f aca="false">SUM(S368:U368)</f>
        <v>0</v>
      </c>
      <c r="W368" s="13" t="n">
        <v>1444</v>
      </c>
      <c r="X368" s="13" t="n">
        <v>2357</v>
      </c>
      <c r="Y368" s="13"/>
      <c r="Z368" s="12" t="n">
        <f aca="false">SUM(W368:Y368)</f>
        <v>3801</v>
      </c>
      <c r="AA368" s="13" t="n">
        <f aca="false">W368</f>
        <v>1444</v>
      </c>
      <c r="AB368" s="13" t="n">
        <f aca="false">X368</f>
        <v>2357</v>
      </c>
      <c r="AC368" s="13" t="n">
        <f aca="false">Y368</f>
        <v>0</v>
      </c>
      <c r="AD368" s="12" t="n">
        <f aca="false">SUM(AA368:AC368)</f>
        <v>3801</v>
      </c>
      <c r="AE368" s="12" t="n">
        <f aca="false">V368+Z368+AD368</f>
        <v>7602</v>
      </c>
      <c r="AF368" s="15" t="s">
        <v>57</v>
      </c>
      <c r="AG368" s="23" t="s">
        <v>633</v>
      </c>
      <c r="AH368" s="23" t="s">
        <v>573</v>
      </c>
      <c r="AI368" s="23" t="s">
        <v>60</v>
      </c>
      <c r="AJ368" s="24" t="s">
        <v>61</v>
      </c>
      <c r="AK368" s="22" t="s">
        <v>62</v>
      </c>
      <c r="AL368" s="22" t="s">
        <v>61</v>
      </c>
      <c r="AM368" s="16" t="n">
        <v>46023</v>
      </c>
      <c r="AN368" s="16" t="n">
        <v>46752</v>
      </c>
      <c r="AO368" s="17"/>
    </row>
    <row r="369" customFormat="false" ht="12.75" hidden="false" customHeight="false" outlineLevel="0" collapsed="false">
      <c r="A369" s="8" t="n">
        <v>84</v>
      </c>
      <c r="B369" s="8" t="s">
        <v>831</v>
      </c>
      <c r="C369" s="9" t="s">
        <v>832</v>
      </c>
      <c r="D369" s="8" t="s">
        <v>833</v>
      </c>
      <c r="E369" s="8" t="s">
        <v>831</v>
      </c>
      <c r="F369" s="8" t="s">
        <v>833</v>
      </c>
      <c r="G369" s="8" t="s">
        <v>834</v>
      </c>
      <c r="H369" s="8" t="s">
        <v>837</v>
      </c>
      <c r="I369" s="8"/>
      <c r="J369" s="8"/>
      <c r="K369" s="8" t="s">
        <v>836</v>
      </c>
      <c r="L369" s="8" t="s">
        <v>837</v>
      </c>
      <c r="M369" s="10" t="s">
        <v>998</v>
      </c>
      <c r="N369" s="8"/>
      <c r="O369" s="22" t="n">
        <v>83946113</v>
      </c>
      <c r="P369" s="8" t="s">
        <v>258</v>
      </c>
      <c r="Q369" s="8" t="n">
        <v>3</v>
      </c>
      <c r="R369" s="8" t="n">
        <v>24</v>
      </c>
      <c r="S369" s="14" t="s">
        <v>56</v>
      </c>
      <c r="T369" s="14" t="s">
        <v>56</v>
      </c>
      <c r="U369" s="14" t="s">
        <v>56</v>
      </c>
      <c r="V369" s="12" t="n">
        <f aca="false">SUM(S369:U369)</f>
        <v>0</v>
      </c>
      <c r="W369" s="13" t="n">
        <v>945</v>
      </c>
      <c r="X369" s="13" t="n">
        <v>1542</v>
      </c>
      <c r="Y369" s="13"/>
      <c r="Z369" s="12" t="n">
        <f aca="false">SUM(W369:Y369)</f>
        <v>2487</v>
      </c>
      <c r="AA369" s="13" t="n">
        <f aca="false">W369</f>
        <v>945</v>
      </c>
      <c r="AB369" s="13" t="n">
        <f aca="false">X369</f>
        <v>1542</v>
      </c>
      <c r="AC369" s="13" t="n">
        <f aca="false">Y369</f>
        <v>0</v>
      </c>
      <c r="AD369" s="12" t="n">
        <f aca="false">SUM(AA369:AC369)</f>
        <v>2487</v>
      </c>
      <c r="AE369" s="12" t="n">
        <f aca="false">V369+Z369+AD369</f>
        <v>4974</v>
      </c>
      <c r="AF369" s="15" t="s">
        <v>57</v>
      </c>
      <c r="AG369" s="23" t="s">
        <v>633</v>
      </c>
      <c r="AH369" s="23" t="s">
        <v>573</v>
      </c>
      <c r="AI369" s="23" t="s">
        <v>60</v>
      </c>
      <c r="AJ369" s="24" t="s">
        <v>61</v>
      </c>
      <c r="AK369" s="22" t="s">
        <v>62</v>
      </c>
      <c r="AL369" s="22" t="s">
        <v>61</v>
      </c>
      <c r="AM369" s="16" t="n">
        <v>46023</v>
      </c>
      <c r="AN369" s="16" t="n">
        <v>46752</v>
      </c>
      <c r="AO369" s="17"/>
    </row>
    <row r="370" customFormat="false" ht="12.75" hidden="false" customHeight="false" outlineLevel="0" collapsed="false">
      <c r="A370" s="8" t="n">
        <v>85</v>
      </c>
      <c r="B370" s="8" t="s">
        <v>831</v>
      </c>
      <c r="C370" s="9" t="s">
        <v>832</v>
      </c>
      <c r="D370" s="8" t="s">
        <v>833</v>
      </c>
      <c r="E370" s="8" t="s">
        <v>831</v>
      </c>
      <c r="F370" s="8" t="s">
        <v>833</v>
      </c>
      <c r="G370" s="8" t="s">
        <v>834</v>
      </c>
      <c r="H370" s="8" t="s">
        <v>999</v>
      </c>
      <c r="I370" s="8"/>
      <c r="J370" s="8"/>
      <c r="K370" s="8" t="s">
        <v>836</v>
      </c>
      <c r="L370" s="8" t="s">
        <v>837</v>
      </c>
      <c r="M370" s="10" t="s">
        <v>1000</v>
      </c>
      <c r="N370" s="8"/>
      <c r="O370" s="22" t="n">
        <v>92339623</v>
      </c>
      <c r="P370" s="8" t="s">
        <v>258</v>
      </c>
      <c r="Q370" s="8" t="n">
        <v>2</v>
      </c>
      <c r="R370" s="8" t="n">
        <v>24</v>
      </c>
      <c r="S370" s="14" t="s">
        <v>56</v>
      </c>
      <c r="T370" s="14" t="s">
        <v>56</v>
      </c>
      <c r="U370" s="14" t="s">
        <v>56</v>
      </c>
      <c r="V370" s="12" t="n">
        <f aca="false">SUM(S370:U370)</f>
        <v>0</v>
      </c>
      <c r="W370" s="13" t="n">
        <v>228</v>
      </c>
      <c r="X370" s="13" t="n">
        <v>373</v>
      </c>
      <c r="Y370" s="13"/>
      <c r="Z370" s="12" t="n">
        <f aca="false">SUM(W370:Y370)</f>
        <v>601</v>
      </c>
      <c r="AA370" s="13" t="n">
        <f aca="false">W370</f>
        <v>228</v>
      </c>
      <c r="AB370" s="13" t="n">
        <f aca="false">X370</f>
        <v>373</v>
      </c>
      <c r="AC370" s="13" t="n">
        <f aca="false">Y370</f>
        <v>0</v>
      </c>
      <c r="AD370" s="12" t="n">
        <f aca="false">SUM(AA370:AC370)</f>
        <v>601</v>
      </c>
      <c r="AE370" s="12" t="n">
        <f aca="false">V370+Z370+AD370</f>
        <v>1202</v>
      </c>
      <c r="AF370" s="15" t="s">
        <v>57</v>
      </c>
      <c r="AG370" s="23" t="s">
        <v>633</v>
      </c>
      <c r="AH370" s="23" t="s">
        <v>573</v>
      </c>
      <c r="AI370" s="23" t="s">
        <v>60</v>
      </c>
      <c r="AJ370" s="24" t="s">
        <v>61</v>
      </c>
      <c r="AK370" s="22" t="s">
        <v>62</v>
      </c>
      <c r="AL370" s="22" t="s">
        <v>61</v>
      </c>
      <c r="AM370" s="16" t="n">
        <v>46023</v>
      </c>
      <c r="AN370" s="16" t="n">
        <v>46752</v>
      </c>
      <c r="AO370" s="17"/>
    </row>
    <row r="371" customFormat="false" ht="12.75" hidden="false" customHeight="false" outlineLevel="0" collapsed="false">
      <c r="A371" s="8" t="n">
        <v>86</v>
      </c>
      <c r="B371" s="8" t="s">
        <v>831</v>
      </c>
      <c r="C371" s="9" t="s">
        <v>832</v>
      </c>
      <c r="D371" s="8" t="s">
        <v>833</v>
      </c>
      <c r="E371" s="8" t="s">
        <v>831</v>
      </c>
      <c r="F371" s="8" t="s">
        <v>833</v>
      </c>
      <c r="G371" s="8" t="s">
        <v>834</v>
      </c>
      <c r="H371" s="8" t="s">
        <v>1001</v>
      </c>
      <c r="I371" s="3"/>
      <c r="J371" s="8"/>
      <c r="K371" s="8" t="s">
        <v>836</v>
      </c>
      <c r="L371" s="8" t="s">
        <v>837</v>
      </c>
      <c r="M371" s="10" t="s">
        <v>1002</v>
      </c>
      <c r="N371" s="8"/>
      <c r="O371" s="22" t="n">
        <v>97074886</v>
      </c>
      <c r="P371" s="8" t="s">
        <v>258</v>
      </c>
      <c r="Q371" s="8" t="n">
        <v>3</v>
      </c>
      <c r="R371" s="8" t="n">
        <v>24</v>
      </c>
      <c r="S371" s="14" t="s">
        <v>56</v>
      </c>
      <c r="T371" s="14" t="s">
        <v>56</v>
      </c>
      <c r="U371" s="14" t="s">
        <v>56</v>
      </c>
      <c r="V371" s="12" t="n">
        <f aca="false">SUM(S371:U371)</f>
        <v>0</v>
      </c>
      <c r="W371" s="13" t="n">
        <v>823</v>
      </c>
      <c r="X371" s="13" t="n">
        <v>1343</v>
      </c>
      <c r="Y371" s="13"/>
      <c r="Z371" s="12" t="n">
        <f aca="false">SUM(W371:Y371)</f>
        <v>2166</v>
      </c>
      <c r="AA371" s="13" t="n">
        <f aca="false">W371</f>
        <v>823</v>
      </c>
      <c r="AB371" s="13" t="n">
        <f aca="false">X371</f>
        <v>1343</v>
      </c>
      <c r="AC371" s="13" t="n">
        <f aca="false">Y371</f>
        <v>0</v>
      </c>
      <c r="AD371" s="12" t="n">
        <f aca="false">SUM(AA371:AC371)</f>
        <v>2166</v>
      </c>
      <c r="AE371" s="12" t="n">
        <f aca="false">V371+Z371+AD371</f>
        <v>4332</v>
      </c>
      <c r="AF371" s="15" t="s">
        <v>57</v>
      </c>
      <c r="AG371" s="23" t="s">
        <v>633</v>
      </c>
      <c r="AH371" s="23" t="s">
        <v>573</v>
      </c>
      <c r="AI371" s="23" t="s">
        <v>60</v>
      </c>
      <c r="AJ371" s="24" t="s">
        <v>61</v>
      </c>
      <c r="AK371" s="22" t="s">
        <v>62</v>
      </c>
      <c r="AL371" s="22" t="s">
        <v>61</v>
      </c>
      <c r="AM371" s="16" t="n">
        <v>46023</v>
      </c>
      <c r="AN371" s="16" t="n">
        <v>46752</v>
      </c>
      <c r="AO371" s="17"/>
    </row>
    <row r="372" customFormat="false" ht="12.75" hidden="false" customHeight="false" outlineLevel="0" collapsed="false">
      <c r="A372" s="8" t="n">
        <v>87</v>
      </c>
      <c r="B372" s="8" t="s">
        <v>831</v>
      </c>
      <c r="C372" s="9" t="s">
        <v>832</v>
      </c>
      <c r="D372" s="8" t="s">
        <v>833</v>
      </c>
      <c r="E372" s="8" t="s">
        <v>831</v>
      </c>
      <c r="F372" s="8" t="s">
        <v>833</v>
      </c>
      <c r="G372" s="8" t="s">
        <v>50</v>
      </c>
      <c r="H372" s="8" t="s">
        <v>1003</v>
      </c>
      <c r="I372" s="8"/>
      <c r="J372" s="8" t="s">
        <v>1004</v>
      </c>
      <c r="K372" s="8" t="s">
        <v>836</v>
      </c>
      <c r="L372" s="8" t="s">
        <v>837</v>
      </c>
      <c r="M372" s="10" t="s">
        <v>1005</v>
      </c>
      <c r="N372" s="8"/>
      <c r="O372" s="22" t="s">
        <v>1006</v>
      </c>
      <c r="P372" s="8" t="s">
        <v>258</v>
      </c>
      <c r="Q372" s="8" t="s">
        <v>304</v>
      </c>
      <c r="R372" s="8" t="n">
        <v>24</v>
      </c>
      <c r="S372" s="14" t="s">
        <v>56</v>
      </c>
      <c r="T372" s="14" t="s">
        <v>56</v>
      </c>
      <c r="U372" s="14" t="s">
        <v>56</v>
      </c>
      <c r="V372" s="12" t="n">
        <f aca="false">SUM(S372:U372)</f>
        <v>0</v>
      </c>
      <c r="W372" s="13" t="n">
        <v>1000</v>
      </c>
      <c r="X372" s="13" t="n">
        <v>200</v>
      </c>
      <c r="Y372" s="13"/>
      <c r="Z372" s="12" t="n">
        <f aca="false">SUM(W372:Y372)</f>
        <v>1200</v>
      </c>
      <c r="AA372" s="13" t="n">
        <f aca="false">W372</f>
        <v>1000</v>
      </c>
      <c r="AB372" s="13" t="n">
        <f aca="false">X372</f>
        <v>200</v>
      </c>
      <c r="AC372" s="13" t="n">
        <f aca="false">Y372</f>
        <v>0</v>
      </c>
      <c r="AD372" s="12" t="n">
        <f aca="false">SUM(AA372:AC372)</f>
        <v>1200</v>
      </c>
      <c r="AE372" s="12" t="n">
        <f aca="false">V372+Z372+AD372</f>
        <v>2400</v>
      </c>
      <c r="AF372" s="15" t="s">
        <v>57</v>
      </c>
      <c r="AG372" s="23" t="s">
        <v>633</v>
      </c>
      <c r="AH372" s="23" t="s">
        <v>573</v>
      </c>
      <c r="AI372" s="23" t="s">
        <v>60</v>
      </c>
      <c r="AJ372" s="24" t="s">
        <v>61</v>
      </c>
      <c r="AK372" s="22" t="s">
        <v>62</v>
      </c>
      <c r="AL372" s="22" t="s">
        <v>61</v>
      </c>
      <c r="AM372" s="16" t="n">
        <v>46023</v>
      </c>
      <c r="AN372" s="16" t="n">
        <v>46752</v>
      </c>
      <c r="AO372" s="17"/>
    </row>
    <row r="373" customFormat="false" ht="12.75" hidden="false" customHeight="false" outlineLevel="0" collapsed="false">
      <c r="A373" s="18"/>
      <c r="B373" s="19" t="s">
        <v>831</v>
      </c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20" t="n">
        <f aca="false">SUM(S286:S372)</f>
        <v>0</v>
      </c>
      <c r="T373" s="20" t="n">
        <f aca="false">SUM(T286:T372)</f>
        <v>0</v>
      </c>
      <c r="U373" s="20" t="n">
        <f aca="false">SUM(U286:U372)</f>
        <v>0</v>
      </c>
      <c r="V373" s="20" t="n">
        <f aca="false">SUM(V286:V372)</f>
        <v>0</v>
      </c>
      <c r="W373" s="20" t="n">
        <f aca="false">SUM(W286:W372)</f>
        <v>138782</v>
      </c>
      <c r="X373" s="20" t="n">
        <f aca="false">SUM(X286:X372)</f>
        <v>233674</v>
      </c>
      <c r="Y373" s="20" t="n">
        <f aca="false">SUM(Y286:Y372)</f>
        <v>0</v>
      </c>
      <c r="Z373" s="20" t="n">
        <f aca="false">SUM(Z286:Z372)</f>
        <v>372456</v>
      </c>
      <c r="AA373" s="20" t="n">
        <f aca="false">SUM(AA286:AA372)</f>
        <v>138782</v>
      </c>
      <c r="AB373" s="20" t="n">
        <f aca="false">SUM(AB286:AB372)</f>
        <v>233674</v>
      </c>
      <c r="AC373" s="20" t="n">
        <f aca="false">SUM(AC286:AC372)</f>
        <v>0</v>
      </c>
      <c r="AD373" s="20" t="n">
        <f aca="false">SUM(AD286:AD372)</f>
        <v>372456</v>
      </c>
      <c r="AE373" s="20" t="n">
        <f aca="false">SUM(AE286:AE372)</f>
        <v>744912</v>
      </c>
      <c r="AF373" s="18"/>
      <c r="AG373" s="18"/>
      <c r="AH373" s="18"/>
      <c r="AI373" s="18"/>
      <c r="AJ373" s="18"/>
      <c r="AK373" s="18"/>
      <c r="AL373" s="18"/>
      <c r="AM373" s="18"/>
      <c r="AN373" s="18"/>
      <c r="AO373" s="18"/>
    </row>
    <row r="374" customFormat="false" ht="12.75" hidden="false" customHeight="false" outlineLevel="0" collapsed="false">
      <c r="A374" s="8" t="n">
        <v>1</v>
      </c>
      <c r="B374" s="8" t="s">
        <v>1007</v>
      </c>
      <c r="C374" s="9" t="s">
        <v>1008</v>
      </c>
      <c r="D374" s="8" t="s">
        <v>1009</v>
      </c>
      <c r="E374" s="8" t="s">
        <v>1007</v>
      </c>
      <c r="F374" s="8" t="s">
        <v>1009</v>
      </c>
      <c r="G374" s="8" t="s">
        <v>50</v>
      </c>
      <c r="H374" s="8" t="s">
        <v>1010</v>
      </c>
      <c r="I374" s="8"/>
      <c r="J374" s="8"/>
      <c r="K374" s="8" t="s">
        <v>1011</v>
      </c>
      <c r="L374" s="8" t="s">
        <v>1012</v>
      </c>
      <c r="M374" s="10" t="s">
        <v>1013</v>
      </c>
      <c r="N374" s="22"/>
      <c r="O374" s="22" t="s">
        <v>1014</v>
      </c>
      <c r="P374" s="8" t="s">
        <v>55</v>
      </c>
      <c r="Q374" s="8" t="n">
        <v>3</v>
      </c>
      <c r="R374" s="8" t="n">
        <v>36</v>
      </c>
      <c r="S374" s="13" t="n">
        <v>429</v>
      </c>
      <c r="T374" s="13" t="n">
        <v>0</v>
      </c>
      <c r="U374" s="14"/>
      <c r="V374" s="12" t="n">
        <f aca="false">SUM(S374:U374)</f>
        <v>429</v>
      </c>
      <c r="W374" s="13" t="n">
        <f aca="false">S374</f>
        <v>429</v>
      </c>
      <c r="X374" s="13" t="n">
        <f aca="false">T374</f>
        <v>0</v>
      </c>
      <c r="Y374" s="13" t="n">
        <f aca="false">U374</f>
        <v>0</v>
      </c>
      <c r="Z374" s="12" t="n">
        <f aca="false">SUM(W374:Y374)</f>
        <v>429</v>
      </c>
      <c r="AA374" s="13" t="n">
        <f aca="false">S374</f>
        <v>429</v>
      </c>
      <c r="AB374" s="13" t="n">
        <f aca="false">T374</f>
        <v>0</v>
      </c>
      <c r="AC374" s="13" t="n">
        <f aca="false">U374</f>
        <v>0</v>
      </c>
      <c r="AD374" s="12" t="n">
        <f aca="false">SUM(AA374:AC374)</f>
        <v>429</v>
      </c>
      <c r="AE374" s="12" t="n">
        <f aca="false">V374+Z374+AD374</f>
        <v>1287</v>
      </c>
      <c r="AF374" s="15" t="s">
        <v>572</v>
      </c>
      <c r="AG374" s="23" t="s">
        <v>633</v>
      </c>
      <c r="AH374" s="23" t="s">
        <v>573</v>
      </c>
      <c r="AI374" s="23" t="s">
        <v>60</v>
      </c>
      <c r="AJ374" s="24" t="s">
        <v>61</v>
      </c>
      <c r="AK374" s="22" t="s">
        <v>62</v>
      </c>
      <c r="AL374" s="22" t="s">
        <v>61</v>
      </c>
      <c r="AM374" s="16" t="n">
        <v>45658</v>
      </c>
      <c r="AN374" s="16" t="n">
        <v>46752</v>
      </c>
      <c r="AO374" s="17"/>
    </row>
    <row r="375" customFormat="false" ht="12.75" hidden="false" customHeight="false" outlineLevel="0" collapsed="false">
      <c r="A375" s="8" t="n">
        <v>2</v>
      </c>
      <c r="B375" s="8" t="s">
        <v>1007</v>
      </c>
      <c r="C375" s="9" t="s">
        <v>1008</v>
      </c>
      <c r="D375" s="8" t="s">
        <v>1009</v>
      </c>
      <c r="E375" s="8" t="s">
        <v>1007</v>
      </c>
      <c r="F375" s="8" t="s">
        <v>1009</v>
      </c>
      <c r="G375" s="8" t="s">
        <v>50</v>
      </c>
      <c r="H375" s="8" t="s">
        <v>1015</v>
      </c>
      <c r="I375" s="8"/>
      <c r="J375" s="8"/>
      <c r="K375" s="8" t="s">
        <v>1011</v>
      </c>
      <c r="L375" s="8" t="s">
        <v>1012</v>
      </c>
      <c r="M375" s="10" t="s">
        <v>1016</v>
      </c>
      <c r="N375" s="22"/>
      <c r="O375" s="22" t="s">
        <v>1017</v>
      </c>
      <c r="P375" s="8" t="s">
        <v>55</v>
      </c>
      <c r="Q375" s="8" t="n">
        <v>3</v>
      </c>
      <c r="R375" s="8" t="n">
        <v>36</v>
      </c>
      <c r="S375" s="13" t="n">
        <v>355</v>
      </c>
      <c r="T375" s="13" t="n">
        <v>0</v>
      </c>
      <c r="U375" s="14"/>
      <c r="V375" s="12" t="n">
        <f aca="false">SUM(S375:U375)</f>
        <v>355</v>
      </c>
      <c r="W375" s="13" t="n">
        <f aca="false">S375</f>
        <v>355</v>
      </c>
      <c r="X375" s="13" t="n">
        <f aca="false">T375</f>
        <v>0</v>
      </c>
      <c r="Y375" s="13" t="n">
        <f aca="false">U375</f>
        <v>0</v>
      </c>
      <c r="Z375" s="12" t="n">
        <f aca="false">SUM(W375:Y375)</f>
        <v>355</v>
      </c>
      <c r="AA375" s="13" t="n">
        <f aca="false">S375</f>
        <v>355</v>
      </c>
      <c r="AB375" s="13" t="n">
        <f aca="false">T375</f>
        <v>0</v>
      </c>
      <c r="AC375" s="13" t="n">
        <f aca="false">U375</f>
        <v>0</v>
      </c>
      <c r="AD375" s="12" t="n">
        <f aca="false">SUM(AA375:AC375)</f>
        <v>355</v>
      </c>
      <c r="AE375" s="12" t="n">
        <f aca="false">V375+Z375+AD375</f>
        <v>1065</v>
      </c>
      <c r="AF375" s="15" t="s">
        <v>572</v>
      </c>
      <c r="AG375" s="23" t="s">
        <v>633</v>
      </c>
      <c r="AH375" s="23" t="s">
        <v>573</v>
      </c>
      <c r="AI375" s="23" t="s">
        <v>60</v>
      </c>
      <c r="AJ375" s="24" t="s">
        <v>61</v>
      </c>
      <c r="AK375" s="22" t="s">
        <v>62</v>
      </c>
      <c r="AL375" s="22" t="s">
        <v>61</v>
      </c>
      <c r="AM375" s="16" t="n">
        <v>45658</v>
      </c>
      <c r="AN375" s="16" t="n">
        <v>46752</v>
      </c>
      <c r="AO375" s="17"/>
    </row>
    <row r="376" customFormat="false" ht="12.75" hidden="false" customHeight="false" outlineLevel="0" collapsed="false">
      <c r="A376" s="8" t="n">
        <v>3</v>
      </c>
      <c r="B376" s="8" t="s">
        <v>1007</v>
      </c>
      <c r="C376" s="9" t="s">
        <v>1008</v>
      </c>
      <c r="D376" s="8" t="s">
        <v>1009</v>
      </c>
      <c r="E376" s="8" t="s">
        <v>1007</v>
      </c>
      <c r="F376" s="8" t="s">
        <v>1009</v>
      </c>
      <c r="G376" s="8" t="s">
        <v>50</v>
      </c>
      <c r="H376" s="8" t="s">
        <v>1018</v>
      </c>
      <c r="I376" s="8"/>
      <c r="J376" s="8"/>
      <c r="K376" s="8" t="s">
        <v>1011</v>
      </c>
      <c r="L376" s="8" t="s">
        <v>1012</v>
      </c>
      <c r="M376" s="10" t="s">
        <v>1019</v>
      </c>
      <c r="N376" s="22"/>
      <c r="O376" s="22" t="s">
        <v>1020</v>
      </c>
      <c r="P376" s="8" t="s">
        <v>55</v>
      </c>
      <c r="Q376" s="8" t="n">
        <v>3</v>
      </c>
      <c r="R376" s="8" t="n">
        <v>36</v>
      </c>
      <c r="S376" s="13" t="n">
        <v>744</v>
      </c>
      <c r="T376" s="13" t="n">
        <v>0</v>
      </c>
      <c r="U376" s="14"/>
      <c r="V376" s="12" t="n">
        <f aca="false">SUM(S376:U376)</f>
        <v>744</v>
      </c>
      <c r="W376" s="13" t="n">
        <f aca="false">S376</f>
        <v>744</v>
      </c>
      <c r="X376" s="13" t="n">
        <f aca="false">T376</f>
        <v>0</v>
      </c>
      <c r="Y376" s="13" t="n">
        <f aca="false">U376</f>
        <v>0</v>
      </c>
      <c r="Z376" s="12" t="n">
        <f aca="false">SUM(W376:Y376)</f>
        <v>744</v>
      </c>
      <c r="AA376" s="13" t="n">
        <f aca="false">S376</f>
        <v>744</v>
      </c>
      <c r="AB376" s="13" t="n">
        <f aca="false">T376</f>
        <v>0</v>
      </c>
      <c r="AC376" s="13" t="n">
        <f aca="false">U376</f>
        <v>0</v>
      </c>
      <c r="AD376" s="12" t="n">
        <f aca="false">SUM(AA376:AC376)</f>
        <v>744</v>
      </c>
      <c r="AE376" s="12" t="n">
        <f aca="false">V376+Z376+AD376</f>
        <v>2232</v>
      </c>
      <c r="AF376" s="15" t="s">
        <v>572</v>
      </c>
      <c r="AG376" s="23" t="s">
        <v>633</v>
      </c>
      <c r="AH376" s="23" t="s">
        <v>573</v>
      </c>
      <c r="AI376" s="23" t="s">
        <v>60</v>
      </c>
      <c r="AJ376" s="24" t="s">
        <v>61</v>
      </c>
      <c r="AK376" s="22" t="s">
        <v>62</v>
      </c>
      <c r="AL376" s="22" t="s">
        <v>61</v>
      </c>
      <c r="AM376" s="16" t="n">
        <v>45658</v>
      </c>
      <c r="AN376" s="16" t="n">
        <v>46752</v>
      </c>
      <c r="AO376" s="17"/>
    </row>
    <row r="377" customFormat="false" ht="12.75" hidden="false" customHeight="false" outlineLevel="0" collapsed="false">
      <c r="A377" s="8" t="n">
        <v>4</v>
      </c>
      <c r="B377" s="8" t="s">
        <v>1007</v>
      </c>
      <c r="C377" s="9" t="s">
        <v>1008</v>
      </c>
      <c r="D377" s="8" t="s">
        <v>1009</v>
      </c>
      <c r="E377" s="8" t="s">
        <v>1007</v>
      </c>
      <c r="F377" s="8" t="s">
        <v>1009</v>
      </c>
      <c r="G377" s="8" t="s">
        <v>50</v>
      </c>
      <c r="H377" s="8" t="s">
        <v>1021</v>
      </c>
      <c r="I377" s="8"/>
      <c r="J377" s="8" t="s">
        <v>1022</v>
      </c>
      <c r="K377" s="8" t="s">
        <v>1011</v>
      </c>
      <c r="L377" s="8" t="s">
        <v>1012</v>
      </c>
      <c r="M377" s="10" t="s">
        <v>1023</v>
      </c>
      <c r="N377" s="22"/>
      <c r="O377" s="22" t="s">
        <v>1024</v>
      </c>
      <c r="P377" s="8" t="s">
        <v>55</v>
      </c>
      <c r="Q377" s="8" t="n">
        <v>3</v>
      </c>
      <c r="R377" s="8" t="n">
        <v>36</v>
      </c>
      <c r="S377" s="13" t="n">
        <v>322</v>
      </c>
      <c r="T377" s="13" t="n">
        <v>0</v>
      </c>
      <c r="U377" s="14"/>
      <c r="V377" s="12" t="n">
        <f aca="false">SUM(S377:U377)</f>
        <v>322</v>
      </c>
      <c r="W377" s="13" t="n">
        <f aca="false">S377</f>
        <v>322</v>
      </c>
      <c r="X377" s="13" t="n">
        <f aca="false">T377</f>
        <v>0</v>
      </c>
      <c r="Y377" s="13" t="n">
        <f aca="false">U377</f>
        <v>0</v>
      </c>
      <c r="Z377" s="12" t="n">
        <f aca="false">SUM(W377:Y377)</f>
        <v>322</v>
      </c>
      <c r="AA377" s="13" t="n">
        <f aca="false">S377</f>
        <v>322</v>
      </c>
      <c r="AB377" s="13" t="n">
        <f aca="false">T377</f>
        <v>0</v>
      </c>
      <c r="AC377" s="13" t="n">
        <f aca="false">U377</f>
        <v>0</v>
      </c>
      <c r="AD377" s="12" t="n">
        <f aca="false">SUM(AA377:AC377)</f>
        <v>322</v>
      </c>
      <c r="AE377" s="12" t="n">
        <f aca="false">V377+Z377+AD377</f>
        <v>966</v>
      </c>
      <c r="AF377" s="15" t="s">
        <v>572</v>
      </c>
      <c r="AG377" s="23" t="s">
        <v>633</v>
      </c>
      <c r="AH377" s="23" t="s">
        <v>573</v>
      </c>
      <c r="AI377" s="23" t="s">
        <v>60</v>
      </c>
      <c r="AJ377" s="24" t="s">
        <v>61</v>
      </c>
      <c r="AK377" s="22" t="s">
        <v>62</v>
      </c>
      <c r="AL377" s="22" t="s">
        <v>61</v>
      </c>
      <c r="AM377" s="16" t="n">
        <v>45658</v>
      </c>
      <c r="AN377" s="16" t="n">
        <v>46752</v>
      </c>
      <c r="AO377" s="17"/>
    </row>
    <row r="378" customFormat="false" ht="12.75" hidden="false" customHeight="false" outlineLevel="0" collapsed="false">
      <c r="A378" s="8" t="n">
        <v>5</v>
      </c>
      <c r="B378" s="8" t="s">
        <v>1007</v>
      </c>
      <c r="C378" s="9" t="s">
        <v>1008</v>
      </c>
      <c r="D378" s="8" t="s">
        <v>1009</v>
      </c>
      <c r="E378" s="8" t="s">
        <v>1007</v>
      </c>
      <c r="F378" s="8" t="s">
        <v>1009</v>
      </c>
      <c r="G378" s="8" t="s">
        <v>50</v>
      </c>
      <c r="H378" s="8" t="s">
        <v>1025</v>
      </c>
      <c r="I378" s="8"/>
      <c r="J378" s="8"/>
      <c r="K378" s="8" t="s">
        <v>1011</v>
      </c>
      <c r="L378" s="8" t="s">
        <v>1012</v>
      </c>
      <c r="M378" s="10" t="s">
        <v>1026</v>
      </c>
      <c r="N378" s="22"/>
      <c r="O378" s="22" t="s">
        <v>1027</v>
      </c>
      <c r="P378" s="8" t="s">
        <v>55</v>
      </c>
      <c r="Q378" s="8" t="n">
        <v>3</v>
      </c>
      <c r="R378" s="8" t="n">
        <v>36</v>
      </c>
      <c r="S378" s="13" t="n">
        <v>864</v>
      </c>
      <c r="T378" s="13" t="n">
        <v>0</v>
      </c>
      <c r="U378" s="14"/>
      <c r="V378" s="12" t="n">
        <f aca="false">SUM(S378:U378)</f>
        <v>864</v>
      </c>
      <c r="W378" s="13" t="n">
        <f aca="false">S378</f>
        <v>864</v>
      </c>
      <c r="X378" s="13" t="n">
        <f aca="false">T378</f>
        <v>0</v>
      </c>
      <c r="Y378" s="13" t="n">
        <f aca="false">U378</f>
        <v>0</v>
      </c>
      <c r="Z378" s="12" t="n">
        <f aca="false">SUM(W378:Y378)</f>
        <v>864</v>
      </c>
      <c r="AA378" s="13" t="n">
        <f aca="false">S378</f>
        <v>864</v>
      </c>
      <c r="AB378" s="13" t="n">
        <f aca="false">T378</f>
        <v>0</v>
      </c>
      <c r="AC378" s="13" t="n">
        <f aca="false">U378</f>
        <v>0</v>
      </c>
      <c r="AD378" s="12" t="n">
        <f aca="false">SUM(AA378:AC378)</f>
        <v>864</v>
      </c>
      <c r="AE378" s="12" t="n">
        <f aca="false">V378+Z378+AD378</f>
        <v>2592</v>
      </c>
      <c r="AF378" s="15" t="s">
        <v>572</v>
      </c>
      <c r="AG378" s="23" t="s">
        <v>633</v>
      </c>
      <c r="AH378" s="23" t="s">
        <v>573</v>
      </c>
      <c r="AI378" s="23" t="s">
        <v>60</v>
      </c>
      <c r="AJ378" s="24" t="s">
        <v>61</v>
      </c>
      <c r="AK378" s="22" t="s">
        <v>62</v>
      </c>
      <c r="AL378" s="22" t="s">
        <v>61</v>
      </c>
      <c r="AM378" s="16" t="n">
        <v>45658</v>
      </c>
      <c r="AN378" s="16" t="n">
        <v>46752</v>
      </c>
      <c r="AO378" s="17"/>
    </row>
    <row r="379" customFormat="false" ht="12.75" hidden="false" customHeight="false" outlineLevel="0" collapsed="false">
      <c r="A379" s="8" t="n">
        <v>6</v>
      </c>
      <c r="B379" s="8" t="s">
        <v>1007</v>
      </c>
      <c r="C379" s="9" t="s">
        <v>1008</v>
      </c>
      <c r="D379" s="8" t="s">
        <v>1009</v>
      </c>
      <c r="E379" s="8" t="s">
        <v>1007</v>
      </c>
      <c r="F379" s="8" t="s">
        <v>1009</v>
      </c>
      <c r="G379" s="8" t="s">
        <v>50</v>
      </c>
      <c r="H379" s="8" t="s">
        <v>1028</v>
      </c>
      <c r="I379" s="8"/>
      <c r="J379" s="8"/>
      <c r="K379" s="8" t="s">
        <v>1011</v>
      </c>
      <c r="L379" s="8" t="s">
        <v>1012</v>
      </c>
      <c r="M379" s="10" t="s">
        <v>1029</v>
      </c>
      <c r="N379" s="22"/>
      <c r="O379" s="22" t="s">
        <v>1030</v>
      </c>
      <c r="P379" s="8" t="s">
        <v>55</v>
      </c>
      <c r="Q379" s="8" t="n">
        <v>3</v>
      </c>
      <c r="R379" s="8" t="n">
        <v>36</v>
      </c>
      <c r="S379" s="13" t="n">
        <v>234</v>
      </c>
      <c r="T379" s="13" t="n">
        <v>0</v>
      </c>
      <c r="U379" s="14"/>
      <c r="V379" s="12" t="n">
        <f aca="false">SUM(S379:U379)</f>
        <v>234</v>
      </c>
      <c r="W379" s="13" t="n">
        <f aca="false">S379</f>
        <v>234</v>
      </c>
      <c r="X379" s="13" t="n">
        <f aca="false">T379</f>
        <v>0</v>
      </c>
      <c r="Y379" s="13" t="n">
        <f aca="false">U379</f>
        <v>0</v>
      </c>
      <c r="Z379" s="12" t="n">
        <f aca="false">SUM(W379:Y379)</f>
        <v>234</v>
      </c>
      <c r="AA379" s="13" t="n">
        <f aca="false">S379</f>
        <v>234</v>
      </c>
      <c r="AB379" s="13" t="n">
        <f aca="false">T379</f>
        <v>0</v>
      </c>
      <c r="AC379" s="13" t="n">
        <f aca="false">U379</f>
        <v>0</v>
      </c>
      <c r="AD379" s="12" t="n">
        <f aca="false">SUM(AA379:AC379)</f>
        <v>234</v>
      </c>
      <c r="AE379" s="12" t="n">
        <f aca="false">V379+Z379+AD379</f>
        <v>702</v>
      </c>
      <c r="AF379" s="15" t="s">
        <v>572</v>
      </c>
      <c r="AG379" s="23" t="s">
        <v>633</v>
      </c>
      <c r="AH379" s="23" t="s">
        <v>573</v>
      </c>
      <c r="AI379" s="23" t="s">
        <v>60</v>
      </c>
      <c r="AJ379" s="24" t="s">
        <v>61</v>
      </c>
      <c r="AK379" s="22" t="s">
        <v>62</v>
      </c>
      <c r="AL379" s="22" t="s">
        <v>61</v>
      </c>
      <c r="AM379" s="16" t="n">
        <v>45658</v>
      </c>
      <c r="AN379" s="16" t="n">
        <v>46752</v>
      </c>
      <c r="AO379" s="17"/>
    </row>
    <row r="380" customFormat="false" ht="12.75" hidden="false" customHeight="false" outlineLevel="0" collapsed="false">
      <c r="A380" s="8" t="n">
        <v>7</v>
      </c>
      <c r="B380" s="8" t="s">
        <v>1007</v>
      </c>
      <c r="C380" s="9" t="s">
        <v>1008</v>
      </c>
      <c r="D380" s="8" t="s">
        <v>1009</v>
      </c>
      <c r="E380" s="8" t="s">
        <v>1007</v>
      </c>
      <c r="F380" s="8" t="s">
        <v>1009</v>
      </c>
      <c r="G380" s="8" t="s">
        <v>50</v>
      </c>
      <c r="H380" s="8" t="s">
        <v>1031</v>
      </c>
      <c r="I380" s="8"/>
      <c r="J380" s="8"/>
      <c r="K380" s="8" t="s">
        <v>1011</v>
      </c>
      <c r="L380" s="8" t="s">
        <v>1012</v>
      </c>
      <c r="M380" s="10" t="s">
        <v>1032</v>
      </c>
      <c r="N380" s="22"/>
      <c r="O380" s="22" t="s">
        <v>1033</v>
      </c>
      <c r="P380" s="8" t="s">
        <v>55</v>
      </c>
      <c r="Q380" s="8" t="n">
        <v>3</v>
      </c>
      <c r="R380" s="8" t="n">
        <v>36</v>
      </c>
      <c r="S380" s="13" t="n">
        <v>1119</v>
      </c>
      <c r="T380" s="13" t="n">
        <v>0</v>
      </c>
      <c r="U380" s="14"/>
      <c r="V380" s="12" t="n">
        <f aca="false">SUM(S380:U380)</f>
        <v>1119</v>
      </c>
      <c r="W380" s="13" t="n">
        <f aca="false">S380</f>
        <v>1119</v>
      </c>
      <c r="X380" s="13" t="n">
        <f aca="false">T380</f>
        <v>0</v>
      </c>
      <c r="Y380" s="13" t="n">
        <f aca="false">U380</f>
        <v>0</v>
      </c>
      <c r="Z380" s="12" t="n">
        <f aca="false">SUM(W380:Y380)</f>
        <v>1119</v>
      </c>
      <c r="AA380" s="13" t="n">
        <f aca="false">S380</f>
        <v>1119</v>
      </c>
      <c r="AB380" s="13" t="n">
        <f aca="false">T380</f>
        <v>0</v>
      </c>
      <c r="AC380" s="13" t="n">
        <f aca="false">U380</f>
        <v>0</v>
      </c>
      <c r="AD380" s="12" t="n">
        <f aca="false">SUM(AA380:AC380)</f>
        <v>1119</v>
      </c>
      <c r="AE380" s="12" t="n">
        <f aca="false">V380+Z380+AD380</f>
        <v>3357</v>
      </c>
      <c r="AF380" s="15" t="s">
        <v>572</v>
      </c>
      <c r="AG380" s="23" t="s">
        <v>633</v>
      </c>
      <c r="AH380" s="23" t="s">
        <v>573</v>
      </c>
      <c r="AI380" s="23" t="s">
        <v>60</v>
      </c>
      <c r="AJ380" s="24" t="s">
        <v>61</v>
      </c>
      <c r="AK380" s="22" t="s">
        <v>62</v>
      </c>
      <c r="AL380" s="22" t="s">
        <v>61</v>
      </c>
      <c r="AM380" s="16" t="n">
        <v>45658</v>
      </c>
      <c r="AN380" s="16" t="n">
        <v>46752</v>
      </c>
      <c r="AO380" s="17"/>
    </row>
    <row r="381" customFormat="false" ht="12.75" hidden="false" customHeight="false" outlineLevel="0" collapsed="false">
      <c r="A381" s="8" t="n">
        <v>8</v>
      </c>
      <c r="B381" s="8" t="s">
        <v>1007</v>
      </c>
      <c r="C381" s="9" t="s">
        <v>1008</v>
      </c>
      <c r="D381" s="8" t="s">
        <v>1009</v>
      </c>
      <c r="E381" s="8" t="s">
        <v>1007</v>
      </c>
      <c r="F381" s="8" t="s">
        <v>1009</v>
      </c>
      <c r="G381" s="8" t="s">
        <v>50</v>
      </c>
      <c r="H381" s="8" t="s">
        <v>1034</v>
      </c>
      <c r="I381" s="8"/>
      <c r="J381" s="8"/>
      <c r="K381" s="8" t="s">
        <v>1011</v>
      </c>
      <c r="L381" s="8" t="s">
        <v>1012</v>
      </c>
      <c r="M381" s="10" t="s">
        <v>1035</v>
      </c>
      <c r="N381" s="22"/>
      <c r="O381" s="22" t="s">
        <v>1036</v>
      </c>
      <c r="P381" s="8" t="s">
        <v>55</v>
      </c>
      <c r="Q381" s="8" t="n">
        <v>3</v>
      </c>
      <c r="R381" s="8" t="n">
        <v>36</v>
      </c>
      <c r="S381" s="13" t="n">
        <v>586</v>
      </c>
      <c r="T381" s="13" t="n">
        <v>0</v>
      </c>
      <c r="U381" s="14"/>
      <c r="V381" s="12" t="n">
        <f aca="false">SUM(S381:U381)</f>
        <v>586</v>
      </c>
      <c r="W381" s="13" t="n">
        <f aca="false">S381</f>
        <v>586</v>
      </c>
      <c r="X381" s="13" t="n">
        <f aca="false">T381</f>
        <v>0</v>
      </c>
      <c r="Y381" s="13" t="n">
        <f aca="false">U381</f>
        <v>0</v>
      </c>
      <c r="Z381" s="12" t="n">
        <f aca="false">SUM(W381:Y381)</f>
        <v>586</v>
      </c>
      <c r="AA381" s="13" t="n">
        <f aca="false">S381</f>
        <v>586</v>
      </c>
      <c r="AB381" s="13" t="n">
        <f aca="false">T381</f>
        <v>0</v>
      </c>
      <c r="AC381" s="13" t="n">
        <f aca="false">U381</f>
        <v>0</v>
      </c>
      <c r="AD381" s="12" t="n">
        <f aca="false">SUM(AA381:AC381)</f>
        <v>586</v>
      </c>
      <c r="AE381" s="12" t="n">
        <f aca="false">V381+Z381+AD381</f>
        <v>1758</v>
      </c>
      <c r="AF381" s="15" t="s">
        <v>572</v>
      </c>
      <c r="AG381" s="23" t="s">
        <v>633</v>
      </c>
      <c r="AH381" s="23" t="s">
        <v>573</v>
      </c>
      <c r="AI381" s="23" t="s">
        <v>60</v>
      </c>
      <c r="AJ381" s="24" t="s">
        <v>61</v>
      </c>
      <c r="AK381" s="22" t="s">
        <v>62</v>
      </c>
      <c r="AL381" s="22" t="s">
        <v>61</v>
      </c>
      <c r="AM381" s="16" t="n">
        <v>45658</v>
      </c>
      <c r="AN381" s="16" t="n">
        <v>46752</v>
      </c>
      <c r="AO381" s="17"/>
    </row>
    <row r="382" customFormat="false" ht="12.75" hidden="false" customHeight="false" outlineLevel="0" collapsed="false">
      <c r="A382" s="8" t="n">
        <v>9</v>
      </c>
      <c r="B382" s="8" t="s">
        <v>1007</v>
      </c>
      <c r="C382" s="9" t="s">
        <v>1008</v>
      </c>
      <c r="D382" s="8" t="s">
        <v>1009</v>
      </c>
      <c r="E382" s="8" t="s">
        <v>1007</v>
      </c>
      <c r="F382" s="8" t="s">
        <v>1009</v>
      </c>
      <c r="G382" s="8" t="s">
        <v>50</v>
      </c>
      <c r="H382" s="8" t="s">
        <v>1037</v>
      </c>
      <c r="I382" s="8"/>
      <c r="J382" s="8"/>
      <c r="K382" s="8" t="s">
        <v>1011</v>
      </c>
      <c r="L382" s="8" t="s">
        <v>1012</v>
      </c>
      <c r="M382" s="10" t="s">
        <v>1038</v>
      </c>
      <c r="N382" s="22"/>
      <c r="O382" s="22" t="s">
        <v>1039</v>
      </c>
      <c r="P382" s="8" t="s">
        <v>55</v>
      </c>
      <c r="Q382" s="8" t="n">
        <v>3</v>
      </c>
      <c r="R382" s="8" t="n">
        <v>36</v>
      </c>
      <c r="S382" s="13" t="n">
        <v>760</v>
      </c>
      <c r="T382" s="13" t="n">
        <v>0</v>
      </c>
      <c r="U382" s="14"/>
      <c r="V382" s="12" t="n">
        <f aca="false">SUM(S382:U382)</f>
        <v>760</v>
      </c>
      <c r="W382" s="13" t="n">
        <f aca="false">S382</f>
        <v>760</v>
      </c>
      <c r="X382" s="13" t="n">
        <f aca="false">T382</f>
        <v>0</v>
      </c>
      <c r="Y382" s="13" t="n">
        <f aca="false">U382</f>
        <v>0</v>
      </c>
      <c r="Z382" s="12" t="n">
        <f aca="false">SUM(W382:Y382)</f>
        <v>760</v>
      </c>
      <c r="AA382" s="13" t="n">
        <f aca="false">S382</f>
        <v>760</v>
      </c>
      <c r="AB382" s="13" t="n">
        <f aca="false">T382</f>
        <v>0</v>
      </c>
      <c r="AC382" s="13" t="n">
        <f aca="false">U382</f>
        <v>0</v>
      </c>
      <c r="AD382" s="12" t="n">
        <f aca="false">SUM(AA382:AC382)</f>
        <v>760</v>
      </c>
      <c r="AE382" s="12" t="n">
        <f aca="false">V382+Z382+AD382</f>
        <v>2280</v>
      </c>
      <c r="AF382" s="15" t="s">
        <v>572</v>
      </c>
      <c r="AG382" s="23" t="s">
        <v>633</v>
      </c>
      <c r="AH382" s="23" t="s">
        <v>573</v>
      </c>
      <c r="AI382" s="23" t="s">
        <v>60</v>
      </c>
      <c r="AJ382" s="24" t="s">
        <v>61</v>
      </c>
      <c r="AK382" s="22" t="s">
        <v>62</v>
      </c>
      <c r="AL382" s="22" t="s">
        <v>61</v>
      </c>
      <c r="AM382" s="16" t="n">
        <v>45658</v>
      </c>
      <c r="AN382" s="16" t="n">
        <v>46752</v>
      </c>
      <c r="AO382" s="17"/>
    </row>
    <row r="383" customFormat="false" ht="12.75" hidden="false" customHeight="false" outlineLevel="0" collapsed="false">
      <c r="A383" s="8" t="n">
        <v>10</v>
      </c>
      <c r="B383" s="8" t="s">
        <v>1007</v>
      </c>
      <c r="C383" s="9" t="s">
        <v>1008</v>
      </c>
      <c r="D383" s="8" t="s">
        <v>1009</v>
      </c>
      <c r="E383" s="8" t="s">
        <v>1007</v>
      </c>
      <c r="F383" s="8" t="s">
        <v>1009</v>
      </c>
      <c r="G383" s="8" t="s">
        <v>50</v>
      </c>
      <c r="H383" s="8" t="s">
        <v>1040</v>
      </c>
      <c r="I383" s="8"/>
      <c r="J383" s="8"/>
      <c r="K383" s="8" t="s">
        <v>1011</v>
      </c>
      <c r="L383" s="8" t="s">
        <v>1012</v>
      </c>
      <c r="M383" s="10" t="s">
        <v>1041</v>
      </c>
      <c r="N383" s="22"/>
      <c r="O383" s="22" t="s">
        <v>1042</v>
      </c>
      <c r="P383" s="8" t="s">
        <v>55</v>
      </c>
      <c r="Q383" s="8" t="n">
        <v>2</v>
      </c>
      <c r="R383" s="8" t="n">
        <v>36</v>
      </c>
      <c r="S383" s="13" t="n">
        <v>132</v>
      </c>
      <c r="T383" s="13" t="n">
        <v>0</v>
      </c>
      <c r="U383" s="14"/>
      <c r="V383" s="12" t="n">
        <f aca="false">SUM(S383:U383)</f>
        <v>132</v>
      </c>
      <c r="W383" s="13" t="n">
        <f aca="false">S383</f>
        <v>132</v>
      </c>
      <c r="X383" s="13" t="n">
        <f aca="false">T383</f>
        <v>0</v>
      </c>
      <c r="Y383" s="13" t="n">
        <f aca="false">U383</f>
        <v>0</v>
      </c>
      <c r="Z383" s="12" t="n">
        <f aca="false">SUM(W383:Y383)</f>
        <v>132</v>
      </c>
      <c r="AA383" s="13" t="n">
        <f aca="false">S383</f>
        <v>132</v>
      </c>
      <c r="AB383" s="13" t="n">
        <f aca="false">T383</f>
        <v>0</v>
      </c>
      <c r="AC383" s="13" t="n">
        <f aca="false">U383</f>
        <v>0</v>
      </c>
      <c r="AD383" s="12" t="n">
        <f aca="false">SUM(AA383:AC383)</f>
        <v>132</v>
      </c>
      <c r="AE383" s="12" t="n">
        <f aca="false">V383+Z383+AD383</f>
        <v>396</v>
      </c>
      <c r="AF383" s="15" t="s">
        <v>572</v>
      </c>
      <c r="AG383" s="23" t="s">
        <v>633</v>
      </c>
      <c r="AH383" s="23" t="s">
        <v>573</v>
      </c>
      <c r="AI383" s="23" t="s">
        <v>60</v>
      </c>
      <c r="AJ383" s="24" t="s">
        <v>61</v>
      </c>
      <c r="AK383" s="22" t="s">
        <v>62</v>
      </c>
      <c r="AL383" s="22" t="s">
        <v>61</v>
      </c>
      <c r="AM383" s="16" t="n">
        <v>45658</v>
      </c>
      <c r="AN383" s="16" t="n">
        <v>46752</v>
      </c>
      <c r="AO383" s="17"/>
    </row>
    <row r="384" customFormat="false" ht="12.75" hidden="false" customHeight="false" outlineLevel="0" collapsed="false">
      <c r="A384" s="8" t="n">
        <v>11</v>
      </c>
      <c r="B384" s="8" t="s">
        <v>1007</v>
      </c>
      <c r="C384" s="9" t="s">
        <v>1008</v>
      </c>
      <c r="D384" s="8" t="s">
        <v>1009</v>
      </c>
      <c r="E384" s="8" t="s">
        <v>1007</v>
      </c>
      <c r="F384" s="8" t="s">
        <v>1009</v>
      </c>
      <c r="G384" s="8" t="s">
        <v>50</v>
      </c>
      <c r="H384" s="8" t="s">
        <v>1015</v>
      </c>
      <c r="I384" s="8"/>
      <c r="J384" s="8"/>
      <c r="K384" s="8" t="s">
        <v>1011</v>
      </c>
      <c r="L384" s="8" t="s">
        <v>1012</v>
      </c>
      <c r="M384" s="10" t="s">
        <v>1043</v>
      </c>
      <c r="N384" s="22"/>
      <c r="O384" s="22" t="s">
        <v>1044</v>
      </c>
      <c r="P384" s="8" t="s">
        <v>55</v>
      </c>
      <c r="Q384" s="8" t="n">
        <v>3</v>
      </c>
      <c r="R384" s="8" t="n">
        <v>36</v>
      </c>
      <c r="S384" s="13" t="n">
        <v>277</v>
      </c>
      <c r="T384" s="13" t="n">
        <v>0</v>
      </c>
      <c r="U384" s="14"/>
      <c r="V384" s="12" t="n">
        <f aca="false">SUM(S384:U384)</f>
        <v>277</v>
      </c>
      <c r="W384" s="13" t="n">
        <f aca="false">S384</f>
        <v>277</v>
      </c>
      <c r="X384" s="13" t="n">
        <f aca="false">T384</f>
        <v>0</v>
      </c>
      <c r="Y384" s="13" t="n">
        <f aca="false">U384</f>
        <v>0</v>
      </c>
      <c r="Z384" s="12" t="n">
        <f aca="false">SUM(W384:Y384)</f>
        <v>277</v>
      </c>
      <c r="AA384" s="13" t="n">
        <f aca="false">S384</f>
        <v>277</v>
      </c>
      <c r="AB384" s="13" t="n">
        <f aca="false">T384</f>
        <v>0</v>
      </c>
      <c r="AC384" s="13" t="n">
        <f aca="false">U384</f>
        <v>0</v>
      </c>
      <c r="AD384" s="12" t="n">
        <f aca="false">SUM(AA384:AC384)</f>
        <v>277</v>
      </c>
      <c r="AE384" s="12" t="n">
        <f aca="false">V384+Z384+AD384</f>
        <v>831</v>
      </c>
      <c r="AF384" s="15" t="s">
        <v>572</v>
      </c>
      <c r="AG384" s="23" t="s">
        <v>633</v>
      </c>
      <c r="AH384" s="23" t="s">
        <v>573</v>
      </c>
      <c r="AI384" s="23" t="s">
        <v>60</v>
      </c>
      <c r="AJ384" s="24" t="s">
        <v>61</v>
      </c>
      <c r="AK384" s="22" t="s">
        <v>62</v>
      </c>
      <c r="AL384" s="22" t="s">
        <v>61</v>
      </c>
      <c r="AM384" s="16" t="n">
        <v>45658</v>
      </c>
      <c r="AN384" s="16" t="n">
        <v>46752</v>
      </c>
      <c r="AO384" s="17"/>
    </row>
    <row r="385" customFormat="false" ht="12.75" hidden="false" customHeight="false" outlineLevel="0" collapsed="false">
      <c r="A385" s="8" t="n">
        <v>12</v>
      </c>
      <c r="B385" s="8" t="s">
        <v>1007</v>
      </c>
      <c r="C385" s="9" t="s">
        <v>1008</v>
      </c>
      <c r="D385" s="8" t="s">
        <v>1009</v>
      </c>
      <c r="E385" s="8" t="s">
        <v>1007</v>
      </c>
      <c r="F385" s="8" t="s">
        <v>1009</v>
      </c>
      <c r="G385" s="8" t="s">
        <v>50</v>
      </c>
      <c r="H385" s="8" t="s">
        <v>1025</v>
      </c>
      <c r="I385" s="8"/>
      <c r="J385" s="8"/>
      <c r="K385" s="8" t="s">
        <v>1011</v>
      </c>
      <c r="L385" s="8" t="s">
        <v>1012</v>
      </c>
      <c r="M385" s="10" t="s">
        <v>1045</v>
      </c>
      <c r="N385" s="22"/>
      <c r="O385" s="22" t="s">
        <v>1046</v>
      </c>
      <c r="P385" s="8" t="s">
        <v>55</v>
      </c>
      <c r="Q385" s="8" t="n">
        <v>3</v>
      </c>
      <c r="R385" s="8" t="n">
        <v>36</v>
      </c>
      <c r="S385" s="13" t="n">
        <v>422</v>
      </c>
      <c r="T385" s="13" t="n">
        <v>0</v>
      </c>
      <c r="U385" s="14"/>
      <c r="V385" s="12" t="n">
        <f aca="false">SUM(S385:U385)</f>
        <v>422</v>
      </c>
      <c r="W385" s="13" t="n">
        <f aca="false">S385</f>
        <v>422</v>
      </c>
      <c r="X385" s="13" t="n">
        <f aca="false">T385</f>
        <v>0</v>
      </c>
      <c r="Y385" s="13" t="n">
        <f aca="false">U385</f>
        <v>0</v>
      </c>
      <c r="Z385" s="12" t="n">
        <f aca="false">SUM(W385:Y385)</f>
        <v>422</v>
      </c>
      <c r="AA385" s="13" t="n">
        <f aca="false">S385</f>
        <v>422</v>
      </c>
      <c r="AB385" s="13" t="n">
        <f aca="false">T385</f>
        <v>0</v>
      </c>
      <c r="AC385" s="13" t="n">
        <f aca="false">U385</f>
        <v>0</v>
      </c>
      <c r="AD385" s="12" t="n">
        <f aca="false">SUM(AA385:AC385)</f>
        <v>422</v>
      </c>
      <c r="AE385" s="12" t="n">
        <f aca="false">V385+Z385+AD385</f>
        <v>1266</v>
      </c>
      <c r="AF385" s="15" t="s">
        <v>572</v>
      </c>
      <c r="AG385" s="23" t="s">
        <v>633</v>
      </c>
      <c r="AH385" s="23" t="s">
        <v>573</v>
      </c>
      <c r="AI385" s="23" t="s">
        <v>60</v>
      </c>
      <c r="AJ385" s="24" t="s">
        <v>61</v>
      </c>
      <c r="AK385" s="22" t="s">
        <v>62</v>
      </c>
      <c r="AL385" s="22" t="s">
        <v>61</v>
      </c>
      <c r="AM385" s="16" t="n">
        <v>45658</v>
      </c>
      <c r="AN385" s="16" t="n">
        <v>46752</v>
      </c>
      <c r="AO385" s="17"/>
    </row>
    <row r="386" customFormat="false" ht="12.75" hidden="false" customHeight="false" outlineLevel="0" collapsed="false">
      <c r="A386" s="8" t="n">
        <v>13</v>
      </c>
      <c r="B386" s="8" t="s">
        <v>1007</v>
      </c>
      <c r="C386" s="9" t="s">
        <v>1008</v>
      </c>
      <c r="D386" s="8" t="s">
        <v>1009</v>
      </c>
      <c r="E386" s="8" t="s">
        <v>1007</v>
      </c>
      <c r="F386" s="8" t="s">
        <v>1009</v>
      </c>
      <c r="G386" s="8" t="s">
        <v>50</v>
      </c>
      <c r="H386" s="8" t="s">
        <v>1047</v>
      </c>
      <c r="I386" s="8"/>
      <c r="J386" s="8"/>
      <c r="K386" s="8" t="s">
        <v>1011</v>
      </c>
      <c r="L386" s="8" t="s">
        <v>1012</v>
      </c>
      <c r="M386" s="10" t="s">
        <v>1048</v>
      </c>
      <c r="N386" s="22"/>
      <c r="O386" s="22" t="s">
        <v>1049</v>
      </c>
      <c r="P386" s="8" t="s">
        <v>55</v>
      </c>
      <c r="Q386" s="8" t="n">
        <v>3</v>
      </c>
      <c r="R386" s="8" t="n">
        <v>36</v>
      </c>
      <c r="S386" s="13" t="n">
        <v>540</v>
      </c>
      <c r="T386" s="13" t="n">
        <v>0</v>
      </c>
      <c r="U386" s="14"/>
      <c r="V386" s="12" t="n">
        <f aca="false">SUM(S386:U386)</f>
        <v>540</v>
      </c>
      <c r="W386" s="13" t="n">
        <f aca="false">S386</f>
        <v>540</v>
      </c>
      <c r="X386" s="13" t="n">
        <f aca="false">T386</f>
        <v>0</v>
      </c>
      <c r="Y386" s="13" t="n">
        <f aca="false">U386</f>
        <v>0</v>
      </c>
      <c r="Z386" s="12" t="n">
        <f aca="false">SUM(W386:Y386)</f>
        <v>540</v>
      </c>
      <c r="AA386" s="13" t="n">
        <f aca="false">S386</f>
        <v>540</v>
      </c>
      <c r="AB386" s="13" t="n">
        <f aca="false">T386</f>
        <v>0</v>
      </c>
      <c r="AC386" s="13" t="n">
        <f aca="false">U386</f>
        <v>0</v>
      </c>
      <c r="AD386" s="12" t="n">
        <f aca="false">SUM(AA386:AC386)</f>
        <v>540</v>
      </c>
      <c r="AE386" s="12" t="n">
        <f aca="false">V386+Z386+AD386</f>
        <v>1620</v>
      </c>
      <c r="AF386" s="15" t="s">
        <v>572</v>
      </c>
      <c r="AG386" s="23" t="s">
        <v>633</v>
      </c>
      <c r="AH386" s="23" t="s">
        <v>573</v>
      </c>
      <c r="AI386" s="23" t="s">
        <v>60</v>
      </c>
      <c r="AJ386" s="24" t="s">
        <v>61</v>
      </c>
      <c r="AK386" s="22" t="s">
        <v>62</v>
      </c>
      <c r="AL386" s="22" t="s">
        <v>61</v>
      </c>
      <c r="AM386" s="16" t="n">
        <v>45658</v>
      </c>
      <c r="AN386" s="16" t="n">
        <v>46752</v>
      </c>
      <c r="AO386" s="17"/>
    </row>
    <row r="387" customFormat="false" ht="12.75" hidden="false" customHeight="false" outlineLevel="0" collapsed="false">
      <c r="A387" s="8" t="n">
        <v>14</v>
      </c>
      <c r="B387" s="8" t="s">
        <v>1007</v>
      </c>
      <c r="C387" s="9" t="s">
        <v>1008</v>
      </c>
      <c r="D387" s="8" t="s">
        <v>1009</v>
      </c>
      <c r="E387" s="8" t="s">
        <v>1007</v>
      </c>
      <c r="F387" s="8" t="s">
        <v>1009</v>
      </c>
      <c r="G387" s="8" t="s">
        <v>50</v>
      </c>
      <c r="H387" s="8" t="s">
        <v>1021</v>
      </c>
      <c r="I387" s="8"/>
      <c r="J387" s="8"/>
      <c r="K387" s="8" t="s">
        <v>1011</v>
      </c>
      <c r="L387" s="8" t="s">
        <v>1012</v>
      </c>
      <c r="M387" s="10" t="s">
        <v>1050</v>
      </c>
      <c r="N387" s="22"/>
      <c r="O387" s="22" t="s">
        <v>1051</v>
      </c>
      <c r="P387" s="8" t="s">
        <v>55</v>
      </c>
      <c r="Q387" s="8" t="n">
        <v>3</v>
      </c>
      <c r="R387" s="8" t="n">
        <v>36</v>
      </c>
      <c r="S387" s="13" t="n">
        <v>276</v>
      </c>
      <c r="T387" s="13" t="n">
        <v>0</v>
      </c>
      <c r="U387" s="14"/>
      <c r="V387" s="12" t="n">
        <f aca="false">SUM(S387:U387)</f>
        <v>276</v>
      </c>
      <c r="W387" s="13" t="n">
        <f aca="false">S387</f>
        <v>276</v>
      </c>
      <c r="X387" s="13" t="n">
        <f aca="false">T387</f>
        <v>0</v>
      </c>
      <c r="Y387" s="13" t="n">
        <f aca="false">U387</f>
        <v>0</v>
      </c>
      <c r="Z387" s="12" t="n">
        <f aca="false">SUM(W387:Y387)</f>
        <v>276</v>
      </c>
      <c r="AA387" s="13" t="n">
        <f aca="false">S387</f>
        <v>276</v>
      </c>
      <c r="AB387" s="13" t="n">
        <f aca="false">T387</f>
        <v>0</v>
      </c>
      <c r="AC387" s="13" t="n">
        <f aca="false">U387</f>
        <v>0</v>
      </c>
      <c r="AD387" s="12" t="n">
        <f aca="false">SUM(AA387:AC387)</f>
        <v>276</v>
      </c>
      <c r="AE387" s="12" t="n">
        <f aca="false">V387+Z387+AD387</f>
        <v>828</v>
      </c>
      <c r="AF387" s="15" t="s">
        <v>572</v>
      </c>
      <c r="AG387" s="23" t="s">
        <v>633</v>
      </c>
      <c r="AH387" s="23" t="s">
        <v>573</v>
      </c>
      <c r="AI387" s="23" t="s">
        <v>60</v>
      </c>
      <c r="AJ387" s="24" t="s">
        <v>61</v>
      </c>
      <c r="AK387" s="22" t="s">
        <v>62</v>
      </c>
      <c r="AL387" s="22" t="s">
        <v>61</v>
      </c>
      <c r="AM387" s="16" t="n">
        <v>45658</v>
      </c>
      <c r="AN387" s="16" t="n">
        <v>46752</v>
      </c>
      <c r="AO387" s="17"/>
    </row>
    <row r="388" customFormat="false" ht="12.75" hidden="false" customHeight="false" outlineLevel="0" collapsed="false">
      <c r="A388" s="8" t="n">
        <v>15</v>
      </c>
      <c r="B388" s="8" t="s">
        <v>1007</v>
      </c>
      <c r="C388" s="9" t="s">
        <v>1008</v>
      </c>
      <c r="D388" s="8" t="s">
        <v>1009</v>
      </c>
      <c r="E388" s="8" t="s">
        <v>1007</v>
      </c>
      <c r="F388" s="8" t="s">
        <v>1009</v>
      </c>
      <c r="G388" s="8" t="s">
        <v>50</v>
      </c>
      <c r="H388" s="8" t="s">
        <v>1031</v>
      </c>
      <c r="I388" s="8"/>
      <c r="J388" s="8"/>
      <c r="K388" s="8" t="s">
        <v>1011</v>
      </c>
      <c r="L388" s="8" t="s">
        <v>1012</v>
      </c>
      <c r="M388" s="10" t="s">
        <v>1052</v>
      </c>
      <c r="N388" s="22"/>
      <c r="O388" s="22" t="s">
        <v>1053</v>
      </c>
      <c r="P388" s="8" t="s">
        <v>55</v>
      </c>
      <c r="Q388" s="8" t="n">
        <v>3</v>
      </c>
      <c r="R388" s="8" t="n">
        <v>36</v>
      </c>
      <c r="S388" s="13" t="n">
        <v>1018</v>
      </c>
      <c r="T388" s="13" t="n">
        <v>0</v>
      </c>
      <c r="U388" s="14"/>
      <c r="V388" s="12" t="n">
        <f aca="false">SUM(S388:U388)</f>
        <v>1018</v>
      </c>
      <c r="W388" s="13" t="n">
        <f aca="false">S388</f>
        <v>1018</v>
      </c>
      <c r="X388" s="13" t="n">
        <f aca="false">T388</f>
        <v>0</v>
      </c>
      <c r="Y388" s="13" t="n">
        <f aca="false">U388</f>
        <v>0</v>
      </c>
      <c r="Z388" s="12" t="n">
        <f aca="false">SUM(W388:Y388)</f>
        <v>1018</v>
      </c>
      <c r="AA388" s="13" t="n">
        <f aca="false">S388</f>
        <v>1018</v>
      </c>
      <c r="AB388" s="13" t="n">
        <f aca="false">T388</f>
        <v>0</v>
      </c>
      <c r="AC388" s="13" t="n">
        <f aca="false">U388</f>
        <v>0</v>
      </c>
      <c r="AD388" s="12" t="n">
        <f aca="false">SUM(AA388:AC388)</f>
        <v>1018</v>
      </c>
      <c r="AE388" s="12" t="n">
        <f aca="false">V388+Z388+AD388</f>
        <v>3054</v>
      </c>
      <c r="AF388" s="15" t="s">
        <v>572</v>
      </c>
      <c r="AG388" s="23" t="s">
        <v>633</v>
      </c>
      <c r="AH388" s="23" t="s">
        <v>573</v>
      </c>
      <c r="AI388" s="23" t="s">
        <v>60</v>
      </c>
      <c r="AJ388" s="24" t="s">
        <v>61</v>
      </c>
      <c r="AK388" s="22" t="s">
        <v>62</v>
      </c>
      <c r="AL388" s="22" t="s">
        <v>61</v>
      </c>
      <c r="AM388" s="16" t="n">
        <v>45658</v>
      </c>
      <c r="AN388" s="16" t="n">
        <v>46752</v>
      </c>
      <c r="AO388" s="17"/>
    </row>
    <row r="389" customFormat="false" ht="12.75" hidden="false" customHeight="false" outlineLevel="0" collapsed="false">
      <c r="A389" s="8" t="n">
        <v>16</v>
      </c>
      <c r="B389" s="8" t="s">
        <v>1007</v>
      </c>
      <c r="C389" s="9" t="s">
        <v>1008</v>
      </c>
      <c r="D389" s="8" t="s">
        <v>1009</v>
      </c>
      <c r="E389" s="8" t="s">
        <v>1007</v>
      </c>
      <c r="F389" s="8" t="s">
        <v>1009</v>
      </c>
      <c r="G389" s="8" t="s">
        <v>50</v>
      </c>
      <c r="H389" s="8" t="s">
        <v>1054</v>
      </c>
      <c r="I389" s="8"/>
      <c r="J389" s="8"/>
      <c r="K389" s="8" t="s">
        <v>1011</v>
      </c>
      <c r="L389" s="8" t="s">
        <v>1012</v>
      </c>
      <c r="M389" s="10" t="s">
        <v>1055</v>
      </c>
      <c r="N389" s="22"/>
      <c r="O389" s="22" t="s">
        <v>1056</v>
      </c>
      <c r="P389" s="8" t="s">
        <v>55</v>
      </c>
      <c r="Q389" s="8" t="n">
        <v>3</v>
      </c>
      <c r="R389" s="8" t="n">
        <v>36</v>
      </c>
      <c r="S389" s="13" t="n">
        <v>384</v>
      </c>
      <c r="T389" s="13" t="n">
        <v>0</v>
      </c>
      <c r="U389" s="14"/>
      <c r="V389" s="12" t="n">
        <f aca="false">SUM(S389:U389)</f>
        <v>384</v>
      </c>
      <c r="W389" s="13" t="n">
        <f aca="false">S389</f>
        <v>384</v>
      </c>
      <c r="X389" s="13" t="n">
        <f aca="false">T389</f>
        <v>0</v>
      </c>
      <c r="Y389" s="13" t="n">
        <f aca="false">U389</f>
        <v>0</v>
      </c>
      <c r="Z389" s="12" t="n">
        <f aca="false">SUM(W389:Y389)</f>
        <v>384</v>
      </c>
      <c r="AA389" s="13" t="n">
        <f aca="false">S389</f>
        <v>384</v>
      </c>
      <c r="AB389" s="13" t="n">
        <f aca="false">T389</f>
        <v>0</v>
      </c>
      <c r="AC389" s="13" t="n">
        <f aca="false">U389</f>
        <v>0</v>
      </c>
      <c r="AD389" s="12" t="n">
        <f aca="false">SUM(AA389:AC389)</f>
        <v>384</v>
      </c>
      <c r="AE389" s="12" t="n">
        <f aca="false">V389+Z389+AD389</f>
        <v>1152</v>
      </c>
      <c r="AF389" s="15" t="s">
        <v>572</v>
      </c>
      <c r="AG389" s="23" t="s">
        <v>633</v>
      </c>
      <c r="AH389" s="23" t="s">
        <v>573</v>
      </c>
      <c r="AI389" s="23" t="s">
        <v>60</v>
      </c>
      <c r="AJ389" s="24" t="s">
        <v>61</v>
      </c>
      <c r="AK389" s="22" t="s">
        <v>62</v>
      </c>
      <c r="AL389" s="22" t="s">
        <v>61</v>
      </c>
      <c r="AM389" s="16" t="n">
        <v>45658</v>
      </c>
      <c r="AN389" s="16" t="n">
        <v>46752</v>
      </c>
      <c r="AO389" s="17"/>
    </row>
    <row r="390" customFormat="false" ht="12.75" hidden="false" customHeight="false" outlineLevel="0" collapsed="false">
      <c r="A390" s="8" t="n">
        <v>17</v>
      </c>
      <c r="B390" s="8" t="s">
        <v>1007</v>
      </c>
      <c r="C390" s="9" t="s">
        <v>1008</v>
      </c>
      <c r="D390" s="8" t="s">
        <v>1009</v>
      </c>
      <c r="E390" s="8" t="s">
        <v>1007</v>
      </c>
      <c r="F390" s="8" t="s">
        <v>1009</v>
      </c>
      <c r="G390" s="8" t="s">
        <v>50</v>
      </c>
      <c r="H390" s="8" t="s">
        <v>1057</v>
      </c>
      <c r="I390" s="8"/>
      <c r="J390" s="8"/>
      <c r="K390" s="8" t="s">
        <v>1011</v>
      </c>
      <c r="L390" s="8" t="s">
        <v>1012</v>
      </c>
      <c r="M390" s="10" t="s">
        <v>1058</v>
      </c>
      <c r="N390" s="22"/>
      <c r="O390" s="22" t="s">
        <v>1059</v>
      </c>
      <c r="P390" s="8" t="s">
        <v>55</v>
      </c>
      <c r="Q390" s="8" t="n">
        <v>5</v>
      </c>
      <c r="R390" s="8" t="n">
        <v>36</v>
      </c>
      <c r="S390" s="13" t="n">
        <v>1423</v>
      </c>
      <c r="T390" s="13" t="n">
        <v>0</v>
      </c>
      <c r="U390" s="14"/>
      <c r="V390" s="12" t="n">
        <f aca="false">SUM(S390:U390)</f>
        <v>1423</v>
      </c>
      <c r="W390" s="13" t="n">
        <f aca="false">S390</f>
        <v>1423</v>
      </c>
      <c r="X390" s="13" t="n">
        <f aca="false">T390</f>
        <v>0</v>
      </c>
      <c r="Y390" s="13" t="n">
        <f aca="false">U390</f>
        <v>0</v>
      </c>
      <c r="Z390" s="12" t="n">
        <f aca="false">SUM(W390:Y390)</f>
        <v>1423</v>
      </c>
      <c r="AA390" s="13" t="n">
        <f aca="false">S390</f>
        <v>1423</v>
      </c>
      <c r="AB390" s="13" t="n">
        <f aca="false">T390</f>
        <v>0</v>
      </c>
      <c r="AC390" s="13" t="n">
        <f aca="false">U390</f>
        <v>0</v>
      </c>
      <c r="AD390" s="12" t="n">
        <f aca="false">SUM(AA390:AC390)</f>
        <v>1423</v>
      </c>
      <c r="AE390" s="12" t="n">
        <f aca="false">V390+Z390+AD390</f>
        <v>4269</v>
      </c>
      <c r="AF390" s="15" t="s">
        <v>572</v>
      </c>
      <c r="AG390" s="23" t="s">
        <v>633</v>
      </c>
      <c r="AH390" s="23" t="s">
        <v>573</v>
      </c>
      <c r="AI390" s="23" t="s">
        <v>60</v>
      </c>
      <c r="AJ390" s="24" t="s">
        <v>61</v>
      </c>
      <c r="AK390" s="22" t="s">
        <v>62</v>
      </c>
      <c r="AL390" s="22" t="s">
        <v>61</v>
      </c>
      <c r="AM390" s="16" t="n">
        <v>45658</v>
      </c>
      <c r="AN390" s="16" t="n">
        <v>46752</v>
      </c>
      <c r="AO390" s="17"/>
    </row>
    <row r="391" customFormat="false" ht="12.75" hidden="false" customHeight="false" outlineLevel="0" collapsed="false">
      <c r="A391" s="8" t="n">
        <v>18</v>
      </c>
      <c r="B391" s="8" t="s">
        <v>1007</v>
      </c>
      <c r="C391" s="9" t="s">
        <v>1008</v>
      </c>
      <c r="D391" s="8" t="s">
        <v>1009</v>
      </c>
      <c r="E391" s="8" t="s">
        <v>1007</v>
      </c>
      <c r="F391" s="8" t="s">
        <v>1009</v>
      </c>
      <c r="G391" s="8" t="s">
        <v>50</v>
      </c>
      <c r="H391" s="8" t="s">
        <v>1060</v>
      </c>
      <c r="I391" s="8"/>
      <c r="J391" s="8"/>
      <c r="K391" s="8" t="s">
        <v>1011</v>
      </c>
      <c r="L391" s="8" t="s">
        <v>1012</v>
      </c>
      <c r="M391" s="10" t="s">
        <v>1061</v>
      </c>
      <c r="N391" s="22"/>
      <c r="O391" s="22" t="s">
        <v>1062</v>
      </c>
      <c r="P391" s="8" t="s">
        <v>66</v>
      </c>
      <c r="Q391" s="8" t="n">
        <v>3</v>
      </c>
      <c r="R391" s="8" t="n">
        <v>36</v>
      </c>
      <c r="S391" s="13" t="n">
        <v>77</v>
      </c>
      <c r="T391" s="13" t="n">
        <v>200</v>
      </c>
      <c r="U391" s="14"/>
      <c r="V391" s="12" t="n">
        <f aca="false">SUM(S391:U391)</f>
        <v>277</v>
      </c>
      <c r="W391" s="13" t="n">
        <f aca="false">S391</f>
        <v>77</v>
      </c>
      <c r="X391" s="13" t="n">
        <f aca="false">T391</f>
        <v>200</v>
      </c>
      <c r="Y391" s="13" t="n">
        <f aca="false">U391</f>
        <v>0</v>
      </c>
      <c r="Z391" s="12" t="n">
        <f aca="false">SUM(W391:Y391)</f>
        <v>277</v>
      </c>
      <c r="AA391" s="13" t="n">
        <f aca="false">S391</f>
        <v>77</v>
      </c>
      <c r="AB391" s="13" t="n">
        <f aca="false">T391</f>
        <v>200</v>
      </c>
      <c r="AC391" s="13" t="n">
        <f aca="false">U391</f>
        <v>0</v>
      </c>
      <c r="AD391" s="12" t="n">
        <f aca="false">SUM(AA391:AC391)</f>
        <v>277</v>
      </c>
      <c r="AE391" s="12" t="n">
        <f aca="false">V391+Z391+AD391</f>
        <v>831</v>
      </c>
      <c r="AF391" s="15" t="s">
        <v>572</v>
      </c>
      <c r="AG391" s="23" t="s">
        <v>633</v>
      </c>
      <c r="AH391" s="23" t="s">
        <v>573</v>
      </c>
      <c r="AI391" s="23" t="s">
        <v>60</v>
      </c>
      <c r="AJ391" s="24" t="s">
        <v>61</v>
      </c>
      <c r="AK391" s="22" t="s">
        <v>62</v>
      </c>
      <c r="AL391" s="22" t="s">
        <v>61</v>
      </c>
      <c r="AM391" s="16" t="n">
        <v>45658</v>
      </c>
      <c r="AN391" s="16" t="n">
        <v>46752</v>
      </c>
      <c r="AO391" s="17"/>
    </row>
    <row r="392" customFormat="false" ht="12.75" hidden="false" customHeight="false" outlineLevel="0" collapsed="false">
      <c r="A392" s="8" t="n">
        <v>19</v>
      </c>
      <c r="B392" s="8" t="s">
        <v>1007</v>
      </c>
      <c r="C392" s="9" t="s">
        <v>1008</v>
      </c>
      <c r="D392" s="8" t="s">
        <v>1009</v>
      </c>
      <c r="E392" s="8" t="s">
        <v>1007</v>
      </c>
      <c r="F392" s="8" t="s">
        <v>1009</v>
      </c>
      <c r="G392" s="8" t="s">
        <v>50</v>
      </c>
      <c r="H392" s="8" t="s">
        <v>1063</v>
      </c>
      <c r="I392" s="8"/>
      <c r="J392" s="8"/>
      <c r="K392" s="8" t="s">
        <v>1011</v>
      </c>
      <c r="L392" s="8" t="s">
        <v>1012</v>
      </c>
      <c r="M392" s="10" t="s">
        <v>1064</v>
      </c>
      <c r="N392" s="22"/>
      <c r="O392" s="22" t="s">
        <v>1065</v>
      </c>
      <c r="P392" s="8" t="s">
        <v>55</v>
      </c>
      <c r="Q392" s="8" t="n">
        <v>3</v>
      </c>
      <c r="R392" s="8" t="n">
        <v>36</v>
      </c>
      <c r="S392" s="13" t="n">
        <v>222</v>
      </c>
      <c r="T392" s="13" t="n">
        <v>0</v>
      </c>
      <c r="U392" s="14"/>
      <c r="V392" s="12" t="n">
        <f aca="false">SUM(S392:U392)</f>
        <v>222</v>
      </c>
      <c r="W392" s="13" t="n">
        <f aca="false">S392</f>
        <v>222</v>
      </c>
      <c r="X392" s="13" t="n">
        <f aca="false">T392</f>
        <v>0</v>
      </c>
      <c r="Y392" s="13" t="n">
        <f aca="false">U392</f>
        <v>0</v>
      </c>
      <c r="Z392" s="12" t="n">
        <f aca="false">SUM(W392:Y392)</f>
        <v>222</v>
      </c>
      <c r="AA392" s="13" t="n">
        <f aca="false">S392</f>
        <v>222</v>
      </c>
      <c r="AB392" s="13" t="n">
        <f aca="false">T392</f>
        <v>0</v>
      </c>
      <c r="AC392" s="13" t="n">
        <f aca="false">U392</f>
        <v>0</v>
      </c>
      <c r="AD392" s="12" t="n">
        <f aca="false">SUM(AA392:AC392)</f>
        <v>222</v>
      </c>
      <c r="AE392" s="12" t="n">
        <f aca="false">V392+Z392+AD392</f>
        <v>666</v>
      </c>
      <c r="AF392" s="15" t="s">
        <v>572</v>
      </c>
      <c r="AG392" s="23" t="s">
        <v>633</v>
      </c>
      <c r="AH392" s="23" t="s">
        <v>573</v>
      </c>
      <c r="AI392" s="23" t="s">
        <v>60</v>
      </c>
      <c r="AJ392" s="24" t="s">
        <v>61</v>
      </c>
      <c r="AK392" s="22" t="s">
        <v>62</v>
      </c>
      <c r="AL392" s="22" t="s">
        <v>61</v>
      </c>
      <c r="AM392" s="16" t="n">
        <v>45658</v>
      </c>
      <c r="AN392" s="16" t="n">
        <v>46752</v>
      </c>
      <c r="AO392" s="17"/>
    </row>
    <row r="393" customFormat="false" ht="12.75" hidden="false" customHeight="false" outlineLevel="0" collapsed="false">
      <c r="A393" s="8" t="n">
        <v>20</v>
      </c>
      <c r="B393" s="8" t="s">
        <v>1007</v>
      </c>
      <c r="C393" s="9" t="s">
        <v>1008</v>
      </c>
      <c r="D393" s="8" t="s">
        <v>1009</v>
      </c>
      <c r="E393" s="8" t="s">
        <v>1007</v>
      </c>
      <c r="F393" s="8" t="s">
        <v>1009</v>
      </c>
      <c r="G393" s="8" t="s">
        <v>50</v>
      </c>
      <c r="H393" s="8" t="s">
        <v>1066</v>
      </c>
      <c r="I393" s="8"/>
      <c r="J393" s="8"/>
      <c r="K393" s="8" t="s">
        <v>1011</v>
      </c>
      <c r="L393" s="8" t="s">
        <v>1012</v>
      </c>
      <c r="M393" s="10" t="s">
        <v>1067</v>
      </c>
      <c r="N393" s="22"/>
      <c r="O393" s="22" t="s">
        <v>1068</v>
      </c>
      <c r="P393" s="8" t="s">
        <v>55</v>
      </c>
      <c r="Q393" s="8" t="n">
        <v>3</v>
      </c>
      <c r="R393" s="8" t="n">
        <v>36</v>
      </c>
      <c r="S393" s="13" t="n">
        <v>389</v>
      </c>
      <c r="T393" s="13" t="n">
        <v>0</v>
      </c>
      <c r="U393" s="14"/>
      <c r="V393" s="12" t="n">
        <f aca="false">SUM(S393:U393)</f>
        <v>389</v>
      </c>
      <c r="W393" s="13" t="n">
        <f aca="false">S393</f>
        <v>389</v>
      </c>
      <c r="X393" s="13" t="n">
        <f aca="false">T393</f>
        <v>0</v>
      </c>
      <c r="Y393" s="13" t="n">
        <f aca="false">U393</f>
        <v>0</v>
      </c>
      <c r="Z393" s="12" t="n">
        <f aca="false">SUM(W393:Y393)</f>
        <v>389</v>
      </c>
      <c r="AA393" s="13" t="n">
        <f aca="false">S393</f>
        <v>389</v>
      </c>
      <c r="AB393" s="13" t="n">
        <f aca="false">T393</f>
        <v>0</v>
      </c>
      <c r="AC393" s="13" t="n">
        <f aca="false">U393</f>
        <v>0</v>
      </c>
      <c r="AD393" s="12" t="n">
        <f aca="false">SUM(AA393:AC393)</f>
        <v>389</v>
      </c>
      <c r="AE393" s="12" t="n">
        <f aca="false">V393+Z393+AD393</f>
        <v>1167</v>
      </c>
      <c r="AF393" s="15" t="s">
        <v>572</v>
      </c>
      <c r="AG393" s="23" t="s">
        <v>633</v>
      </c>
      <c r="AH393" s="23" t="s">
        <v>573</v>
      </c>
      <c r="AI393" s="23" t="s">
        <v>60</v>
      </c>
      <c r="AJ393" s="24" t="s">
        <v>61</v>
      </c>
      <c r="AK393" s="22" t="s">
        <v>62</v>
      </c>
      <c r="AL393" s="22" t="s">
        <v>61</v>
      </c>
      <c r="AM393" s="16" t="n">
        <v>45658</v>
      </c>
      <c r="AN393" s="16" t="n">
        <v>46752</v>
      </c>
      <c r="AO393" s="17"/>
    </row>
    <row r="394" customFormat="false" ht="12.75" hidden="false" customHeight="false" outlineLevel="0" collapsed="false">
      <c r="A394" s="8" t="n">
        <v>21</v>
      </c>
      <c r="B394" s="8" t="s">
        <v>1007</v>
      </c>
      <c r="C394" s="9" t="s">
        <v>1008</v>
      </c>
      <c r="D394" s="8" t="s">
        <v>1009</v>
      </c>
      <c r="E394" s="8" t="s">
        <v>1007</v>
      </c>
      <c r="F394" s="8" t="s">
        <v>1009</v>
      </c>
      <c r="G394" s="8" t="s">
        <v>50</v>
      </c>
      <c r="H394" s="8" t="s">
        <v>1069</v>
      </c>
      <c r="I394" s="8"/>
      <c r="J394" s="8"/>
      <c r="K394" s="8" t="s">
        <v>1011</v>
      </c>
      <c r="L394" s="8" t="s">
        <v>1012</v>
      </c>
      <c r="M394" s="10" t="s">
        <v>1070</v>
      </c>
      <c r="N394" s="22"/>
      <c r="O394" s="22" t="s">
        <v>1071</v>
      </c>
      <c r="P394" s="8" t="s">
        <v>55</v>
      </c>
      <c r="Q394" s="8" t="n">
        <v>1</v>
      </c>
      <c r="R394" s="8" t="n">
        <v>36</v>
      </c>
      <c r="S394" s="13" t="n">
        <v>121</v>
      </c>
      <c r="T394" s="13" t="n">
        <v>0</v>
      </c>
      <c r="U394" s="14"/>
      <c r="V394" s="12" t="n">
        <f aca="false">SUM(S394:U394)</f>
        <v>121</v>
      </c>
      <c r="W394" s="13" t="n">
        <f aca="false">S394</f>
        <v>121</v>
      </c>
      <c r="X394" s="13" t="n">
        <f aca="false">T394</f>
        <v>0</v>
      </c>
      <c r="Y394" s="13" t="n">
        <f aca="false">U394</f>
        <v>0</v>
      </c>
      <c r="Z394" s="12" t="n">
        <f aca="false">SUM(W394:Y394)</f>
        <v>121</v>
      </c>
      <c r="AA394" s="13" t="n">
        <f aca="false">S394</f>
        <v>121</v>
      </c>
      <c r="AB394" s="13" t="n">
        <f aca="false">T394</f>
        <v>0</v>
      </c>
      <c r="AC394" s="13" t="n">
        <f aca="false">U394</f>
        <v>0</v>
      </c>
      <c r="AD394" s="12" t="n">
        <f aca="false">SUM(AA394:AC394)</f>
        <v>121</v>
      </c>
      <c r="AE394" s="12" t="n">
        <f aca="false">V394+Z394+AD394</f>
        <v>363</v>
      </c>
      <c r="AF394" s="15" t="s">
        <v>572</v>
      </c>
      <c r="AG394" s="23" t="s">
        <v>633</v>
      </c>
      <c r="AH394" s="23" t="s">
        <v>573</v>
      </c>
      <c r="AI394" s="23" t="s">
        <v>60</v>
      </c>
      <c r="AJ394" s="24" t="s">
        <v>61</v>
      </c>
      <c r="AK394" s="22" t="s">
        <v>62</v>
      </c>
      <c r="AL394" s="22" t="s">
        <v>61</v>
      </c>
      <c r="AM394" s="16" t="n">
        <v>45658</v>
      </c>
      <c r="AN394" s="16" t="n">
        <v>46752</v>
      </c>
      <c r="AO394" s="17"/>
    </row>
    <row r="395" customFormat="false" ht="12.75" hidden="false" customHeight="false" outlineLevel="0" collapsed="false">
      <c r="A395" s="8" t="n">
        <v>22</v>
      </c>
      <c r="B395" s="8" t="s">
        <v>1007</v>
      </c>
      <c r="C395" s="9" t="s">
        <v>1008</v>
      </c>
      <c r="D395" s="8" t="s">
        <v>1009</v>
      </c>
      <c r="E395" s="8" t="s">
        <v>1007</v>
      </c>
      <c r="F395" s="8" t="s">
        <v>1009</v>
      </c>
      <c r="G395" s="8" t="s">
        <v>50</v>
      </c>
      <c r="H395" s="8" t="s">
        <v>1072</v>
      </c>
      <c r="I395" s="8"/>
      <c r="J395" s="8"/>
      <c r="K395" s="8" t="s">
        <v>1011</v>
      </c>
      <c r="L395" s="8" t="s">
        <v>1012</v>
      </c>
      <c r="M395" s="10" t="s">
        <v>1073</v>
      </c>
      <c r="N395" s="22"/>
      <c r="O395" s="22" t="s">
        <v>1074</v>
      </c>
      <c r="P395" s="8" t="s">
        <v>55</v>
      </c>
      <c r="Q395" s="8" t="n">
        <v>3</v>
      </c>
      <c r="R395" s="8" t="n">
        <v>36</v>
      </c>
      <c r="S395" s="13" t="n">
        <v>226</v>
      </c>
      <c r="T395" s="13" t="n">
        <v>0</v>
      </c>
      <c r="U395" s="14"/>
      <c r="V395" s="12" t="n">
        <f aca="false">SUM(S395:U395)</f>
        <v>226</v>
      </c>
      <c r="W395" s="13" t="n">
        <f aca="false">S395</f>
        <v>226</v>
      </c>
      <c r="X395" s="13" t="n">
        <f aca="false">T395</f>
        <v>0</v>
      </c>
      <c r="Y395" s="13" t="n">
        <f aca="false">U395</f>
        <v>0</v>
      </c>
      <c r="Z395" s="12" t="n">
        <f aca="false">SUM(W395:Y395)</f>
        <v>226</v>
      </c>
      <c r="AA395" s="13" t="n">
        <f aca="false">S395</f>
        <v>226</v>
      </c>
      <c r="AB395" s="13" t="n">
        <f aca="false">T395</f>
        <v>0</v>
      </c>
      <c r="AC395" s="13" t="n">
        <f aca="false">U395</f>
        <v>0</v>
      </c>
      <c r="AD395" s="12" t="n">
        <f aca="false">SUM(AA395:AC395)</f>
        <v>226</v>
      </c>
      <c r="AE395" s="12" t="n">
        <f aca="false">V395+Z395+AD395</f>
        <v>678</v>
      </c>
      <c r="AF395" s="15" t="s">
        <v>572</v>
      </c>
      <c r="AG395" s="23" t="s">
        <v>633</v>
      </c>
      <c r="AH395" s="23" t="s">
        <v>573</v>
      </c>
      <c r="AI395" s="23" t="s">
        <v>60</v>
      </c>
      <c r="AJ395" s="24" t="s">
        <v>61</v>
      </c>
      <c r="AK395" s="22" t="s">
        <v>62</v>
      </c>
      <c r="AL395" s="22" t="s">
        <v>61</v>
      </c>
      <c r="AM395" s="16" t="n">
        <v>45658</v>
      </c>
      <c r="AN395" s="16" t="n">
        <v>46752</v>
      </c>
      <c r="AO395" s="17"/>
    </row>
    <row r="396" customFormat="false" ht="12.75" hidden="false" customHeight="false" outlineLevel="0" collapsed="false">
      <c r="A396" s="8" t="n">
        <v>23</v>
      </c>
      <c r="B396" s="8" t="s">
        <v>1007</v>
      </c>
      <c r="C396" s="9" t="s">
        <v>1008</v>
      </c>
      <c r="D396" s="8" t="s">
        <v>1009</v>
      </c>
      <c r="E396" s="8" t="s">
        <v>1007</v>
      </c>
      <c r="F396" s="8" t="s">
        <v>1009</v>
      </c>
      <c r="G396" s="8" t="s">
        <v>50</v>
      </c>
      <c r="H396" s="8" t="s">
        <v>1075</v>
      </c>
      <c r="I396" s="8"/>
      <c r="J396" s="8"/>
      <c r="K396" s="8" t="s">
        <v>1011</v>
      </c>
      <c r="L396" s="8" t="s">
        <v>1012</v>
      </c>
      <c r="M396" s="10" t="s">
        <v>1076</v>
      </c>
      <c r="N396" s="22"/>
      <c r="O396" s="22" t="s">
        <v>1077</v>
      </c>
      <c r="P396" s="8" t="s">
        <v>55</v>
      </c>
      <c r="Q396" s="8" t="n">
        <v>5</v>
      </c>
      <c r="R396" s="8" t="n">
        <v>36</v>
      </c>
      <c r="S396" s="13" t="n">
        <v>387</v>
      </c>
      <c r="T396" s="13" t="n">
        <v>0</v>
      </c>
      <c r="U396" s="14"/>
      <c r="V396" s="12" t="n">
        <f aca="false">SUM(S396:U396)</f>
        <v>387</v>
      </c>
      <c r="W396" s="13" t="n">
        <f aca="false">S396</f>
        <v>387</v>
      </c>
      <c r="X396" s="13" t="n">
        <f aca="false">T396</f>
        <v>0</v>
      </c>
      <c r="Y396" s="13" t="n">
        <f aca="false">U396</f>
        <v>0</v>
      </c>
      <c r="Z396" s="12" t="n">
        <f aca="false">SUM(W396:Y396)</f>
        <v>387</v>
      </c>
      <c r="AA396" s="13" t="n">
        <f aca="false">S396</f>
        <v>387</v>
      </c>
      <c r="AB396" s="13" t="n">
        <f aca="false">T396</f>
        <v>0</v>
      </c>
      <c r="AC396" s="13" t="n">
        <f aca="false">U396</f>
        <v>0</v>
      </c>
      <c r="AD396" s="12" t="n">
        <f aca="false">SUM(AA396:AC396)</f>
        <v>387</v>
      </c>
      <c r="AE396" s="12" t="n">
        <f aca="false">V396+Z396+AD396</f>
        <v>1161</v>
      </c>
      <c r="AF396" s="15" t="s">
        <v>572</v>
      </c>
      <c r="AG396" s="23" t="s">
        <v>633</v>
      </c>
      <c r="AH396" s="23" t="s">
        <v>573</v>
      </c>
      <c r="AI396" s="23" t="s">
        <v>60</v>
      </c>
      <c r="AJ396" s="24" t="s">
        <v>61</v>
      </c>
      <c r="AK396" s="22" t="s">
        <v>62</v>
      </c>
      <c r="AL396" s="22" t="s">
        <v>61</v>
      </c>
      <c r="AM396" s="16" t="n">
        <v>45658</v>
      </c>
      <c r="AN396" s="16" t="n">
        <v>46752</v>
      </c>
      <c r="AO396" s="17"/>
    </row>
    <row r="397" customFormat="false" ht="12.75" hidden="false" customHeight="false" outlineLevel="0" collapsed="false">
      <c r="A397" s="8" t="n">
        <v>24</v>
      </c>
      <c r="B397" s="8" t="s">
        <v>1007</v>
      </c>
      <c r="C397" s="9" t="s">
        <v>1008</v>
      </c>
      <c r="D397" s="8" t="s">
        <v>1009</v>
      </c>
      <c r="E397" s="8" t="s">
        <v>1007</v>
      </c>
      <c r="F397" s="8" t="s">
        <v>1009</v>
      </c>
      <c r="G397" s="8" t="s">
        <v>50</v>
      </c>
      <c r="H397" s="8" t="s">
        <v>1078</v>
      </c>
      <c r="I397" s="8"/>
      <c r="J397" s="8"/>
      <c r="K397" s="8" t="s">
        <v>1011</v>
      </c>
      <c r="L397" s="8" t="s">
        <v>1012</v>
      </c>
      <c r="M397" s="10" t="s">
        <v>1079</v>
      </c>
      <c r="N397" s="22"/>
      <c r="O397" s="22" t="s">
        <v>1080</v>
      </c>
      <c r="P397" s="8" t="s">
        <v>55</v>
      </c>
      <c r="Q397" s="8" t="n">
        <v>3</v>
      </c>
      <c r="R397" s="8" t="n">
        <v>36</v>
      </c>
      <c r="S397" s="13" t="n">
        <v>684</v>
      </c>
      <c r="T397" s="13" t="n">
        <v>0</v>
      </c>
      <c r="U397" s="14"/>
      <c r="V397" s="12" t="n">
        <f aca="false">SUM(S397:U397)</f>
        <v>684</v>
      </c>
      <c r="W397" s="13" t="n">
        <f aca="false">S397</f>
        <v>684</v>
      </c>
      <c r="X397" s="13" t="n">
        <f aca="false">T397</f>
        <v>0</v>
      </c>
      <c r="Y397" s="13" t="n">
        <f aca="false">U397</f>
        <v>0</v>
      </c>
      <c r="Z397" s="12" t="n">
        <f aca="false">SUM(W397:Y397)</f>
        <v>684</v>
      </c>
      <c r="AA397" s="13" t="n">
        <f aca="false">S397</f>
        <v>684</v>
      </c>
      <c r="AB397" s="13" t="n">
        <f aca="false">T397</f>
        <v>0</v>
      </c>
      <c r="AC397" s="13" t="n">
        <f aca="false">U397</f>
        <v>0</v>
      </c>
      <c r="AD397" s="12" t="n">
        <f aca="false">SUM(AA397:AC397)</f>
        <v>684</v>
      </c>
      <c r="AE397" s="12" t="n">
        <f aca="false">V397+Z397+AD397</f>
        <v>2052</v>
      </c>
      <c r="AF397" s="15" t="s">
        <v>572</v>
      </c>
      <c r="AG397" s="23" t="s">
        <v>633</v>
      </c>
      <c r="AH397" s="23" t="s">
        <v>573</v>
      </c>
      <c r="AI397" s="23" t="s">
        <v>60</v>
      </c>
      <c r="AJ397" s="24" t="s">
        <v>61</v>
      </c>
      <c r="AK397" s="22" t="s">
        <v>62</v>
      </c>
      <c r="AL397" s="22" t="s">
        <v>61</v>
      </c>
      <c r="AM397" s="16" t="n">
        <v>45658</v>
      </c>
      <c r="AN397" s="16" t="n">
        <v>46752</v>
      </c>
      <c r="AO397" s="17"/>
    </row>
    <row r="398" customFormat="false" ht="12.75" hidden="false" customHeight="false" outlineLevel="0" collapsed="false">
      <c r="A398" s="8" t="n">
        <v>25</v>
      </c>
      <c r="B398" s="8" t="s">
        <v>1007</v>
      </c>
      <c r="C398" s="9" t="s">
        <v>1008</v>
      </c>
      <c r="D398" s="8" t="s">
        <v>1009</v>
      </c>
      <c r="E398" s="8" t="s">
        <v>1007</v>
      </c>
      <c r="F398" s="8" t="s">
        <v>1009</v>
      </c>
      <c r="G398" s="8" t="s">
        <v>50</v>
      </c>
      <c r="H398" s="8" t="s">
        <v>1081</v>
      </c>
      <c r="I398" s="8"/>
      <c r="J398" s="8"/>
      <c r="K398" s="8" t="s">
        <v>1011</v>
      </c>
      <c r="L398" s="8" t="s">
        <v>1012</v>
      </c>
      <c r="M398" s="10" t="s">
        <v>1082</v>
      </c>
      <c r="N398" s="22"/>
      <c r="O398" s="22" t="s">
        <v>1083</v>
      </c>
      <c r="P398" s="8" t="s">
        <v>55</v>
      </c>
      <c r="Q398" s="8" t="n">
        <v>3</v>
      </c>
      <c r="R398" s="8" t="n">
        <v>36</v>
      </c>
      <c r="S398" s="13" t="n">
        <v>117</v>
      </c>
      <c r="T398" s="13" t="n">
        <v>0</v>
      </c>
      <c r="U398" s="14"/>
      <c r="V398" s="12" t="n">
        <f aca="false">SUM(S398:U398)</f>
        <v>117</v>
      </c>
      <c r="W398" s="13" t="n">
        <f aca="false">S398</f>
        <v>117</v>
      </c>
      <c r="X398" s="13" t="n">
        <f aca="false">T398</f>
        <v>0</v>
      </c>
      <c r="Y398" s="13" t="n">
        <f aca="false">U398</f>
        <v>0</v>
      </c>
      <c r="Z398" s="12" t="n">
        <f aca="false">SUM(W398:Y398)</f>
        <v>117</v>
      </c>
      <c r="AA398" s="13" t="n">
        <f aca="false">S398</f>
        <v>117</v>
      </c>
      <c r="AB398" s="13" t="n">
        <f aca="false">T398</f>
        <v>0</v>
      </c>
      <c r="AC398" s="13" t="n">
        <f aca="false">U398</f>
        <v>0</v>
      </c>
      <c r="AD398" s="12" t="n">
        <f aca="false">SUM(AA398:AC398)</f>
        <v>117</v>
      </c>
      <c r="AE398" s="12" t="n">
        <f aca="false">V398+Z398+AD398</f>
        <v>351</v>
      </c>
      <c r="AF398" s="15" t="s">
        <v>572</v>
      </c>
      <c r="AG398" s="23" t="s">
        <v>633</v>
      </c>
      <c r="AH398" s="23" t="s">
        <v>573</v>
      </c>
      <c r="AI398" s="23" t="s">
        <v>60</v>
      </c>
      <c r="AJ398" s="24" t="s">
        <v>61</v>
      </c>
      <c r="AK398" s="22" t="s">
        <v>62</v>
      </c>
      <c r="AL398" s="22" t="s">
        <v>61</v>
      </c>
      <c r="AM398" s="16" t="n">
        <v>45658</v>
      </c>
      <c r="AN398" s="16" t="n">
        <v>46752</v>
      </c>
      <c r="AO398" s="17"/>
    </row>
    <row r="399" customFormat="false" ht="12.75" hidden="false" customHeight="false" outlineLevel="0" collapsed="false">
      <c r="A399" s="8" t="n">
        <v>26</v>
      </c>
      <c r="B399" s="8" t="s">
        <v>1007</v>
      </c>
      <c r="C399" s="9" t="s">
        <v>1008</v>
      </c>
      <c r="D399" s="8" t="s">
        <v>1009</v>
      </c>
      <c r="E399" s="8" t="s">
        <v>1007</v>
      </c>
      <c r="F399" s="8" t="s">
        <v>1009</v>
      </c>
      <c r="G399" s="8" t="s">
        <v>50</v>
      </c>
      <c r="H399" s="8" t="s">
        <v>1084</v>
      </c>
      <c r="I399" s="8"/>
      <c r="J399" s="8"/>
      <c r="K399" s="8" t="s">
        <v>1011</v>
      </c>
      <c r="L399" s="8" t="s">
        <v>1012</v>
      </c>
      <c r="M399" s="10" t="s">
        <v>1085</v>
      </c>
      <c r="N399" s="22"/>
      <c r="O399" s="22" t="s">
        <v>1086</v>
      </c>
      <c r="P399" s="8" t="s">
        <v>55</v>
      </c>
      <c r="Q399" s="8" t="n">
        <v>3</v>
      </c>
      <c r="R399" s="8" t="n">
        <v>36</v>
      </c>
      <c r="S399" s="13" t="n">
        <v>575</v>
      </c>
      <c r="T399" s="13" t="n">
        <v>0</v>
      </c>
      <c r="U399" s="14"/>
      <c r="V399" s="12" t="n">
        <f aca="false">SUM(S399:U399)</f>
        <v>575</v>
      </c>
      <c r="W399" s="13" t="n">
        <f aca="false">S399</f>
        <v>575</v>
      </c>
      <c r="X399" s="13" t="n">
        <f aca="false">T399</f>
        <v>0</v>
      </c>
      <c r="Y399" s="13" t="n">
        <f aca="false">U399</f>
        <v>0</v>
      </c>
      <c r="Z399" s="12" t="n">
        <f aca="false">SUM(W399:Y399)</f>
        <v>575</v>
      </c>
      <c r="AA399" s="13" t="n">
        <f aca="false">S399</f>
        <v>575</v>
      </c>
      <c r="AB399" s="13" t="n">
        <f aca="false">T399</f>
        <v>0</v>
      </c>
      <c r="AC399" s="13" t="n">
        <f aca="false">U399</f>
        <v>0</v>
      </c>
      <c r="AD399" s="12" t="n">
        <f aca="false">SUM(AA399:AC399)</f>
        <v>575</v>
      </c>
      <c r="AE399" s="12" t="n">
        <f aca="false">V399+Z399+AD399</f>
        <v>1725</v>
      </c>
      <c r="AF399" s="15" t="s">
        <v>572</v>
      </c>
      <c r="AG399" s="23" t="s">
        <v>633</v>
      </c>
      <c r="AH399" s="23" t="s">
        <v>573</v>
      </c>
      <c r="AI399" s="23" t="s">
        <v>60</v>
      </c>
      <c r="AJ399" s="24" t="s">
        <v>61</v>
      </c>
      <c r="AK399" s="22" t="s">
        <v>62</v>
      </c>
      <c r="AL399" s="22" t="s">
        <v>61</v>
      </c>
      <c r="AM399" s="16" t="n">
        <v>45658</v>
      </c>
      <c r="AN399" s="16" t="n">
        <v>46752</v>
      </c>
      <c r="AO399" s="17"/>
    </row>
    <row r="400" customFormat="false" ht="12.75" hidden="false" customHeight="false" outlineLevel="0" collapsed="false">
      <c r="A400" s="8" t="n">
        <v>27</v>
      </c>
      <c r="B400" s="8" t="s">
        <v>1007</v>
      </c>
      <c r="C400" s="9" t="s">
        <v>1008</v>
      </c>
      <c r="D400" s="8" t="s">
        <v>1009</v>
      </c>
      <c r="E400" s="8" t="s">
        <v>1007</v>
      </c>
      <c r="F400" s="8" t="s">
        <v>1009</v>
      </c>
      <c r="G400" s="8" t="s">
        <v>50</v>
      </c>
      <c r="H400" s="8" t="s">
        <v>1087</v>
      </c>
      <c r="I400" s="8"/>
      <c r="J400" s="8"/>
      <c r="K400" s="8" t="s">
        <v>1011</v>
      </c>
      <c r="L400" s="8" t="s">
        <v>1012</v>
      </c>
      <c r="M400" s="10" t="s">
        <v>1088</v>
      </c>
      <c r="N400" s="22"/>
      <c r="O400" s="22" t="s">
        <v>1089</v>
      </c>
      <c r="P400" s="8" t="s">
        <v>55</v>
      </c>
      <c r="Q400" s="8" t="n">
        <v>4</v>
      </c>
      <c r="R400" s="8" t="n">
        <v>36</v>
      </c>
      <c r="S400" s="13" t="n">
        <v>1625</v>
      </c>
      <c r="T400" s="13" t="n">
        <v>0</v>
      </c>
      <c r="U400" s="14"/>
      <c r="V400" s="12" t="n">
        <f aca="false">SUM(S400:U400)</f>
        <v>1625</v>
      </c>
      <c r="W400" s="13" t="n">
        <f aca="false">S400</f>
        <v>1625</v>
      </c>
      <c r="X400" s="13" t="n">
        <f aca="false">T400</f>
        <v>0</v>
      </c>
      <c r="Y400" s="13" t="n">
        <f aca="false">U400</f>
        <v>0</v>
      </c>
      <c r="Z400" s="12" t="n">
        <f aca="false">SUM(W400:Y400)</f>
        <v>1625</v>
      </c>
      <c r="AA400" s="13" t="n">
        <f aca="false">S400</f>
        <v>1625</v>
      </c>
      <c r="AB400" s="13" t="n">
        <f aca="false">T400</f>
        <v>0</v>
      </c>
      <c r="AC400" s="13" t="n">
        <f aca="false">U400</f>
        <v>0</v>
      </c>
      <c r="AD400" s="12" t="n">
        <f aca="false">SUM(AA400:AC400)</f>
        <v>1625</v>
      </c>
      <c r="AE400" s="12" t="n">
        <f aca="false">V400+Z400+AD400</f>
        <v>4875</v>
      </c>
      <c r="AF400" s="15" t="s">
        <v>572</v>
      </c>
      <c r="AG400" s="23" t="s">
        <v>633</v>
      </c>
      <c r="AH400" s="23" t="s">
        <v>573</v>
      </c>
      <c r="AI400" s="23" t="s">
        <v>60</v>
      </c>
      <c r="AJ400" s="24" t="s">
        <v>61</v>
      </c>
      <c r="AK400" s="22" t="s">
        <v>62</v>
      </c>
      <c r="AL400" s="22" t="s">
        <v>61</v>
      </c>
      <c r="AM400" s="16" t="n">
        <v>45658</v>
      </c>
      <c r="AN400" s="16" t="n">
        <v>46752</v>
      </c>
      <c r="AO400" s="17"/>
    </row>
    <row r="401" customFormat="false" ht="12.75" hidden="false" customHeight="false" outlineLevel="0" collapsed="false">
      <c r="A401" s="8" t="n">
        <v>28</v>
      </c>
      <c r="B401" s="8" t="s">
        <v>1007</v>
      </c>
      <c r="C401" s="9" t="s">
        <v>1008</v>
      </c>
      <c r="D401" s="8" t="s">
        <v>1009</v>
      </c>
      <c r="E401" s="8" t="s">
        <v>1007</v>
      </c>
      <c r="F401" s="8" t="s">
        <v>1009</v>
      </c>
      <c r="G401" s="8" t="s">
        <v>50</v>
      </c>
      <c r="H401" s="8" t="s">
        <v>1090</v>
      </c>
      <c r="I401" s="8"/>
      <c r="J401" s="8"/>
      <c r="K401" s="8" t="s">
        <v>1011</v>
      </c>
      <c r="L401" s="8" t="s">
        <v>1012</v>
      </c>
      <c r="M401" s="10" t="s">
        <v>1091</v>
      </c>
      <c r="N401" s="22"/>
      <c r="O401" s="22" t="s">
        <v>1092</v>
      </c>
      <c r="P401" s="8" t="s">
        <v>55</v>
      </c>
      <c r="Q401" s="8" t="n">
        <v>2</v>
      </c>
      <c r="R401" s="8" t="n">
        <v>36</v>
      </c>
      <c r="S401" s="13" t="n">
        <v>118</v>
      </c>
      <c r="T401" s="13" t="n">
        <v>0</v>
      </c>
      <c r="U401" s="14"/>
      <c r="V401" s="12" t="n">
        <f aca="false">SUM(S401:U401)</f>
        <v>118</v>
      </c>
      <c r="W401" s="13" t="n">
        <f aca="false">S401</f>
        <v>118</v>
      </c>
      <c r="X401" s="13" t="n">
        <f aca="false">T401</f>
        <v>0</v>
      </c>
      <c r="Y401" s="13" t="n">
        <f aca="false">U401</f>
        <v>0</v>
      </c>
      <c r="Z401" s="12" t="n">
        <f aca="false">SUM(W401:Y401)</f>
        <v>118</v>
      </c>
      <c r="AA401" s="13" t="n">
        <f aca="false">S401</f>
        <v>118</v>
      </c>
      <c r="AB401" s="13" t="n">
        <f aca="false">T401</f>
        <v>0</v>
      </c>
      <c r="AC401" s="13" t="n">
        <f aca="false">U401</f>
        <v>0</v>
      </c>
      <c r="AD401" s="12" t="n">
        <f aca="false">SUM(AA401:AC401)</f>
        <v>118</v>
      </c>
      <c r="AE401" s="12" t="n">
        <f aca="false">V401+Z401+AD401</f>
        <v>354</v>
      </c>
      <c r="AF401" s="15" t="s">
        <v>572</v>
      </c>
      <c r="AG401" s="23" t="s">
        <v>633</v>
      </c>
      <c r="AH401" s="23" t="s">
        <v>573</v>
      </c>
      <c r="AI401" s="23" t="s">
        <v>60</v>
      </c>
      <c r="AJ401" s="24" t="s">
        <v>61</v>
      </c>
      <c r="AK401" s="22" t="s">
        <v>62</v>
      </c>
      <c r="AL401" s="22" t="s">
        <v>61</v>
      </c>
      <c r="AM401" s="16" t="n">
        <v>45658</v>
      </c>
      <c r="AN401" s="16" t="n">
        <v>46752</v>
      </c>
      <c r="AO401" s="17"/>
    </row>
    <row r="402" customFormat="false" ht="12.75" hidden="false" customHeight="false" outlineLevel="0" collapsed="false">
      <c r="A402" s="8" t="n">
        <v>29</v>
      </c>
      <c r="B402" s="8" t="s">
        <v>1007</v>
      </c>
      <c r="C402" s="9" t="s">
        <v>1008</v>
      </c>
      <c r="D402" s="8" t="s">
        <v>1009</v>
      </c>
      <c r="E402" s="8" t="s">
        <v>1007</v>
      </c>
      <c r="F402" s="8" t="s">
        <v>1009</v>
      </c>
      <c r="G402" s="8" t="s">
        <v>50</v>
      </c>
      <c r="H402" s="8" t="s">
        <v>1093</v>
      </c>
      <c r="I402" s="8"/>
      <c r="J402" s="8"/>
      <c r="K402" s="8" t="s">
        <v>1011</v>
      </c>
      <c r="L402" s="8" t="s">
        <v>1012</v>
      </c>
      <c r="M402" s="10" t="s">
        <v>1094</v>
      </c>
      <c r="N402" s="22"/>
      <c r="O402" s="22" t="s">
        <v>1095</v>
      </c>
      <c r="P402" s="8" t="s">
        <v>55</v>
      </c>
      <c r="Q402" s="8" t="n">
        <v>20</v>
      </c>
      <c r="R402" s="8" t="n">
        <v>36</v>
      </c>
      <c r="S402" s="13" t="n">
        <v>1557</v>
      </c>
      <c r="T402" s="13" t="n">
        <v>0</v>
      </c>
      <c r="U402" s="14"/>
      <c r="V402" s="12" t="n">
        <f aca="false">SUM(S402:U402)</f>
        <v>1557</v>
      </c>
      <c r="W402" s="13" t="n">
        <f aca="false">S402</f>
        <v>1557</v>
      </c>
      <c r="X402" s="13" t="n">
        <f aca="false">T402</f>
        <v>0</v>
      </c>
      <c r="Y402" s="13" t="n">
        <f aca="false">U402</f>
        <v>0</v>
      </c>
      <c r="Z402" s="12" t="n">
        <f aca="false">SUM(W402:Y402)</f>
        <v>1557</v>
      </c>
      <c r="AA402" s="13" t="n">
        <f aca="false">S402</f>
        <v>1557</v>
      </c>
      <c r="AB402" s="13" t="n">
        <f aca="false">T402</f>
        <v>0</v>
      </c>
      <c r="AC402" s="13" t="n">
        <f aca="false">U402</f>
        <v>0</v>
      </c>
      <c r="AD402" s="12" t="n">
        <f aca="false">SUM(AA402:AC402)</f>
        <v>1557</v>
      </c>
      <c r="AE402" s="12" t="n">
        <f aca="false">V402+Z402+AD402</f>
        <v>4671</v>
      </c>
      <c r="AF402" s="15" t="s">
        <v>572</v>
      </c>
      <c r="AG402" s="23" t="s">
        <v>633</v>
      </c>
      <c r="AH402" s="23" t="s">
        <v>573</v>
      </c>
      <c r="AI402" s="23" t="s">
        <v>60</v>
      </c>
      <c r="AJ402" s="24" t="s">
        <v>61</v>
      </c>
      <c r="AK402" s="22" t="s">
        <v>62</v>
      </c>
      <c r="AL402" s="22" t="s">
        <v>61</v>
      </c>
      <c r="AM402" s="16" t="n">
        <v>45658</v>
      </c>
      <c r="AN402" s="16" t="n">
        <v>46752</v>
      </c>
      <c r="AO402" s="17"/>
    </row>
    <row r="403" customFormat="false" ht="12.75" hidden="false" customHeight="false" outlineLevel="0" collapsed="false">
      <c r="A403" s="8" t="n">
        <v>30</v>
      </c>
      <c r="B403" s="8" t="s">
        <v>1007</v>
      </c>
      <c r="C403" s="9" t="s">
        <v>1008</v>
      </c>
      <c r="D403" s="8" t="s">
        <v>1009</v>
      </c>
      <c r="E403" s="8" t="s">
        <v>1007</v>
      </c>
      <c r="F403" s="8" t="s">
        <v>1009</v>
      </c>
      <c r="G403" s="8" t="s">
        <v>50</v>
      </c>
      <c r="H403" s="8" t="s">
        <v>1096</v>
      </c>
      <c r="I403" s="8"/>
      <c r="J403" s="8"/>
      <c r="K403" s="8" t="s">
        <v>1011</v>
      </c>
      <c r="L403" s="8" t="s">
        <v>1012</v>
      </c>
      <c r="M403" s="10" t="s">
        <v>1097</v>
      </c>
      <c r="N403" s="22"/>
      <c r="O403" s="22" t="s">
        <v>1098</v>
      </c>
      <c r="P403" s="8" t="s">
        <v>55</v>
      </c>
      <c r="Q403" s="8" t="n">
        <v>3</v>
      </c>
      <c r="R403" s="8" t="n">
        <v>36</v>
      </c>
      <c r="S403" s="13" t="n">
        <v>494</v>
      </c>
      <c r="T403" s="13" t="n">
        <v>0</v>
      </c>
      <c r="U403" s="14"/>
      <c r="V403" s="12" t="n">
        <f aca="false">SUM(S403:U403)</f>
        <v>494</v>
      </c>
      <c r="W403" s="13" t="n">
        <f aca="false">S403</f>
        <v>494</v>
      </c>
      <c r="X403" s="13" t="n">
        <f aca="false">T403</f>
        <v>0</v>
      </c>
      <c r="Y403" s="13" t="n">
        <f aca="false">U403</f>
        <v>0</v>
      </c>
      <c r="Z403" s="12" t="n">
        <f aca="false">SUM(W403:Y403)</f>
        <v>494</v>
      </c>
      <c r="AA403" s="13" t="n">
        <f aca="false">S403</f>
        <v>494</v>
      </c>
      <c r="AB403" s="13" t="n">
        <f aca="false">T403</f>
        <v>0</v>
      </c>
      <c r="AC403" s="13" t="n">
        <f aca="false">U403</f>
        <v>0</v>
      </c>
      <c r="AD403" s="12" t="n">
        <f aca="false">SUM(AA403:AC403)</f>
        <v>494</v>
      </c>
      <c r="AE403" s="12" t="n">
        <f aca="false">V403+Z403+AD403</f>
        <v>1482</v>
      </c>
      <c r="AF403" s="15" t="s">
        <v>572</v>
      </c>
      <c r="AG403" s="23" t="s">
        <v>633</v>
      </c>
      <c r="AH403" s="23" t="s">
        <v>573</v>
      </c>
      <c r="AI403" s="23" t="s">
        <v>60</v>
      </c>
      <c r="AJ403" s="24" t="s">
        <v>61</v>
      </c>
      <c r="AK403" s="22" t="s">
        <v>62</v>
      </c>
      <c r="AL403" s="22" t="s">
        <v>61</v>
      </c>
      <c r="AM403" s="16" t="n">
        <v>45658</v>
      </c>
      <c r="AN403" s="16" t="n">
        <v>46752</v>
      </c>
      <c r="AO403" s="17"/>
    </row>
    <row r="404" customFormat="false" ht="12.75" hidden="false" customHeight="false" outlineLevel="0" collapsed="false">
      <c r="A404" s="8" t="n">
        <v>31</v>
      </c>
      <c r="B404" s="8" t="s">
        <v>1007</v>
      </c>
      <c r="C404" s="9" t="s">
        <v>1008</v>
      </c>
      <c r="D404" s="8" t="s">
        <v>1009</v>
      </c>
      <c r="E404" s="8" t="s">
        <v>1007</v>
      </c>
      <c r="F404" s="8" t="s">
        <v>1009</v>
      </c>
      <c r="G404" s="8" t="s">
        <v>50</v>
      </c>
      <c r="H404" s="8" t="s">
        <v>1099</v>
      </c>
      <c r="I404" s="8"/>
      <c r="J404" s="8"/>
      <c r="K404" s="8" t="s">
        <v>1011</v>
      </c>
      <c r="L404" s="8" t="s">
        <v>1012</v>
      </c>
      <c r="M404" s="10" t="s">
        <v>1100</v>
      </c>
      <c r="N404" s="22"/>
      <c r="O404" s="22" t="s">
        <v>1101</v>
      </c>
      <c r="P404" s="8" t="s">
        <v>55</v>
      </c>
      <c r="Q404" s="8" t="n">
        <v>4</v>
      </c>
      <c r="R404" s="8" t="n">
        <v>36</v>
      </c>
      <c r="S404" s="13" t="n">
        <v>511</v>
      </c>
      <c r="T404" s="13" t="n">
        <v>0</v>
      </c>
      <c r="U404" s="14"/>
      <c r="V404" s="12" t="n">
        <f aca="false">SUM(S404:U404)</f>
        <v>511</v>
      </c>
      <c r="W404" s="13" t="n">
        <f aca="false">S404</f>
        <v>511</v>
      </c>
      <c r="X404" s="13" t="n">
        <f aca="false">T404</f>
        <v>0</v>
      </c>
      <c r="Y404" s="13" t="n">
        <f aca="false">U404</f>
        <v>0</v>
      </c>
      <c r="Z404" s="12" t="n">
        <f aca="false">SUM(W404:Y404)</f>
        <v>511</v>
      </c>
      <c r="AA404" s="13" t="n">
        <f aca="false">S404</f>
        <v>511</v>
      </c>
      <c r="AB404" s="13" t="n">
        <f aca="false">T404</f>
        <v>0</v>
      </c>
      <c r="AC404" s="13" t="n">
        <f aca="false">U404</f>
        <v>0</v>
      </c>
      <c r="AD404" s="12" t="n">
        <f aca="false">SUM(AA404:AC404)</f>
        <v>511</v>
      </c>
      <c r="AE404" s="12" t="n">
        <f aca="false">V404+Z404+AD404</f>
        <v>1533</v>
      </c>
      <c r="AF404" s="15" t="s">
        <v>572</v>
      </c>
      <c r="AG404" s="23" t="s">
        <v>633</v>
      </c>
      <c r="AH404" s="23" t="s">
        <v>573</v>
      </c>
      <c r="AI404" s="23" t="s">
        <v>60</v>
      </c>
      <c r="AJ404" s="24" t="s">
        <v>61</v>
      </c>
      <c r="AK404" s="22" t="s">
        <v>62</v>
      </c>
      <c r="AL404" s="22" t="s">
        <v>61</v>
      </c>
      <c r="AM404" s="16" t="n">
        <v>45658</v>
      </c>
      <c r="AN404" s="16" t="n">
        <v>46752</v>
      </c>
      <c r="AO404" s="17"/>
    </row>
    <row r="405" customFormat="false" ht="12.75" hidden="false" customHeight="false" outlineLevel="0" collapsed="false">
      <c r="A405" s="8" t="n">
        <v>32</v>
      </c>
      <c r="B405" s="8" t="s">
        <v>1007</v>
      </c>
      <c r="C405" s="9" t="s">
        <v>1008</v>
      </c>
      <c r="D405" s="8" t="s">
        <v>1009</v>
      </c>
      <c r="E405" s="8" t="s">
        <v>1007</v>
      </c>
      <c r="F405" s="8" t="s">
        <v>1009</v>
      </c>
      <c r="G405" s="8" t="s">
        <v>50</v>
      </c>
      <c r="H405" s="8" t="s">
        <v>1102</v>
      </c>
      <c r="I405" s="8"/>
      <c r="J405" s="8"/>
      <c r="K405" s="8" t="s">
        <v>1011</v>
      </c>
      <c r="L405" s="8" t="s">
        <v>1012</v>
      </c>
      <c r="M405" s="10" t="s">
        <v>1103</v>
      </c>
      <c r="N405" s="22"/>
      <c r="O405" s="22" t="s">
        <v>1104</v>
      </c>
      <c r="P405" s="8" t="s">
        <v>55</v>
      </c>
      <c r="Q405" s="8" t="n">
        <v>15</v>
      </c>
      <c r="R405" s="8" t="n">
        <v>36</v>
      </c>
      <c r="S405" s="13" t="n">
        <v>1798</v>
      </c>
      <c r="T405" s="13" t="n">
        <v>0</v>
      </c>
      <c r="U405" s="14"/>
      <c r="V405" s="12" t="n">
        <f aca="false">SUM(S405:U405)</f>
        <v>1798</v>
      </c>
      <c r="W405" s="13" t="n">
        <f aca="false">S405</f>
        <v>1798</v>
      </c>
      <c r="X405" s="13" t="n">
        <f aca="false">T405</f>
        <v>0</v>
      </c>
      <c r="Y405" s="13" t="n">
        <f aca="false">U405</f>
        <v>0</v>
      </c>
      <c r="Z405" s="12" t="n">
        <f aca="false">SUM(W405:Y405)</f>
        <v>1798</v>
      </c>
      <c r="AA405" s="13" t="n">
        <f aca="false">S405</f>
        <v>1798</v>
      </c>
      <c r="AB405" s="13" t="n">
        <f aca="false">T405</f>
        <v>0</v>
      </c>
      <c r="AC405" s="13" t="n">
        <f aca="false">U405</f>
        <v>0</v>
      </c>
      <c r="AD405" s="12" t="n">
        <f aca="false">SUM(AA405:AC405)</f>
        <v>1798</v>
      </c>
      <c r="AE405" s="12" t="n">
        <f aca="false">V405+Z405+AD405</f>
        <v>5394</v>
      </c>
      <c r="AF405" s="15" t="s">
        <v>572</v>
      </c>
      <c r="AG405" s="23" t="s">
        <v>633</v>
      </c>
      <c r="AH405" s="23" t="s">
        <v>573</v>
      </c>
      <c r="AI405" s="23" t="s">
        <v>60</v>
      </c>
      <c r="AJ405" s="24" t="s">
        <v>61</v>
      </c>
      <c r="AK405" s="22" t="s">
        <v>62</v>
      </c>
      <c r="AL405" s="22" t="s">
        <v>61</v>
      </c>
      <c r="AM405" s="16" t="n">
        <v>45658</v>
      </c>
      <c r="AN405" s="16" t="n">
        <v>46752</v>
      </c>
      <c r="AO405" s="17"/>
    </row>
    <row r="406" customFormat="false" ht="12.75" hidden="false" customHeight="false" outlineLevel="0" collapsed="false">
      <c r="A406" s="8" t="n">
        <v>33</v>
      </c>
      <c r="B406" s="8" t="s">
        <v>1007</v>
      </c>
      <c r="C406" s="9" t="s">
        <v>1008</v>
      </c>
      <c r="D406" s="8" t="s">
        <v>1009</v>
      </c>
      <c r="E406" s="8" t="s">
        <v>1007</v>
      </c>
      <c r="F406" s="8" t="s">
        <v>1009</v>
      </c>
      <c r="G406" s="8" t="s">
        <v>50</v>
      </c>
      <c r="H406" s="8" t="s">
        <v>1105</v>
      </c>
      <c r="I406" s="8"/>
      <c r="J406" s="8"/>
      <c r="K406" s="8" t="s">
        <v>1011</v>
      </c>
      <c r="L406" s="8" t="s">
        <v>1012</v>
      </c>
      <c r="M406" s="10" t="s">
        <v>1106</v>
      </c>
      <c r="N406" s="22"/>
      <c r="O406" s="22" t="s">
        <v>1107</v>
      </c>
      <c r="P406" s="8" t="s">
        <v>55</v>
      </c>
      <c r="Q406" s="8" t="n">
        <v>5</v>
      </c>
      <c r="R406" s="8" t="n">
        <v>36</v>
      </c>
      <c r="S406" s="13" t="n">
        <v>553</v>
      </c>
      <c r="T406" s="13" t="n">
        <v>0</v>
      </c>
      <c r="U406" s="14"/>
      <c r="V406" s="12" t="n">
        <f aca="false">SUM(S406:U406)</f>
        <v>553</v>
      </c>
      <c r="W406" s="13" t="n">
        <f aca="false">S406</f>
        <v>553</v>
      </c>
      <c r="X406" s="13" t="n">
        <f aca="false">T406</f>
        <v>0</v>
      </c>
      <c r="Y406" s="13" t="n">
        <f aca="false">U406</f>
        <v>0</v>
      </c>
      <c r="Z406" s="12" t="n">
        <f aca="false">SUM(W406:Y406)</f>
        <v>553</v>
      </c>
      <c r="AA406" s="13" t="n">
        <f aca="false">S406</f>
        <v>553</v>
      </c>
      <c r="AB406" s="13" t="n">
        <f aca="false">T406</f>
        <v>0</v>
      </c>
      <c r="AC406" s="13" t="n">
        <f aca="false">U406</f>
        <v>0</v>
      </c>
      <c r="AD406" s="12" t="n">
        <f aca="false">SUM(AA406:AC406)</f>
        <v>553</v>
      </c>
      <c r="AE406" s="12" t="n">
        <f aca="false">V406+Z406+AD406</f>
        <v>1659</v>
      </c>
      <c r="AF406" s="15" t="s">
        <v>572</v>
      </c>
      <c r="AG406" s="23" t="s">
        <v>633</v>
      </c>
      <c r="AH406" s="23" t="s">
        <v>573</v>
      </c>
      <c r="AI406" s="23" t="s">
        <v>60</v>
      </c>
      <c r="AJ406" s="24" t="s">
        <v>61</v>
      </c>
      <c r="AK406" s="22" t="s">
        <v>62</v>
      </c>
      <c r="AL406" s="22" t="s">
        <v>61</v>
      </c>
      <c r="AM406" s="16" t="n">
        <v>45658</v>
      </c>
      <c r="AN406" s="16" t="n">
        <v>46752</v>
      </c>
      <c r="AO406" s="17"/>
    </row>
    <row r="407" customFormat="false" ht="12.75" hidden="false" customHeight="false" outlineLevel="0" collapsed="false">
      <c r="A407" s="8" t="n">
        <v>34</v>
      </c>
      <c r="B407" s="8" t="s">
        <v>1007</v>
      </c>
      <c r="C407" s="9" t="s">
        <v>1008</v>
      </c>
      <c r="D407" s="8" t="s">
        <v>1009</v>
      </c>
      <c r="E407" s="8" t="s">
        <v>1007</v>
      </c>
      <c r="F407" s="8" t="s">
        <v>1009</v>
      </c>
      <c r="G407" s="8" t="s">
        <v>50</v>
      </c>
      <c r="H407" s="8" t="s">
        <v>1093</v>
      </c>
      <c r="I407" s="8"/>
      <c r="J407" s="8"/>
      <c r="K407" s="8" t="s">
        <v>1011</v>
      </c>
      <c r="L407" s="8" t="s">
        <v>1012</v>
      </c>
      <c r="M407" s="10" t="s">
        <v>1108</v>
      </c>
      <c r="N407" s="22"/>
      <c r="O407" s="22" t="s">
        <v>1109</v>
      </c>
      <c r="P407" s="8" t="s">
        <v>55</v>
      </c>
      <c r="Q407" s="8" t="n">
        <v>20</v>
      </c>
      <c r="R407" s="8" t="n">
        <v>36</v>
      </c>
      <c r="S407" s="13" t="n">
        <v>1738</v>
      </c>
      <c r="T407" s="13" t="n">
        <v>0</v>
      </c>
      <c r="U407" s="14"/>
      <c r="V407" s="12" t="n">
        <f aca="false">SUM(S407:U407)</f>
        <v>1738</v>
      </c>
      <c r="W407" s="13" t="n">
        <f aca="false">S407</f>
        <v>1738</v>
      </c>
      <c r="X407" s="13" t="n">
        <f aca="false">T407</f>
        <v>0</v>
      </c>
      <c r="Y407" s="13" t="n">
        <f aca="false">U407</f>
        <v>0</v>
      </c>
      <c r="Z407" s="12" t="n">
        <f aca="false">SUM(W407:Y407)</f>
        <v>1738</v>
      </c>
      <c r="AA407" s="13" t="n">
        <f aca="false">S407</f>
        <v>1738</v>
      </c>
      <c r="AB407" s="13" t="n">
        <f aca="false">T407</f>
        <v>0</v>
      </c>
      <c r="AC407" s="13" t="n">
        <f aca="false">U407</f>
        <v>0</v>
      </c>
      <c r="AD407" s="12" t="n">
        <f aca="false">SUM(AA407:AC407)</f>
        <v>1738</v>
      </c>
      <c r="AE407" s="12" t="n">
        <f aca="false">V407+Z407+AD407</f>
        <v>5214</v>
      </c>
      <c r="AF407" s="15" t="s">
        <v>572</v>
      </c>
      <c r="AG407" s="23" t="s">
        <v>633</v>
      </c>
      <c r="AH407" s="23" t="s">
        <v>573</v>
      </c>
      <c r="AI407" s="23" t="s">
        <v>60</v>
      </c>
      <c r="AJ407" s="24" t="s">
        <v>61</v>
      </c>
      <c r="AK407" s="22" t="s">
        <v>62</v>
      </c>
      <c r="AL407" s="22" t="s">
        <v>61</v>
      </c>
      <c r="AM407" s="16" t="n">
        <v>45658</v>
      </c>
      <c r="AN407" s="16" t="n">
        <v>46752</v>
      </c>
      <c r="AO407" s="17"/>
    </row>
    <row r="408" customFormat="false" ht="12.75" hidden="false" customHeight="false" outlineLevel="0" collapsed="false">
      <c r="A408" s="8" t="n">
        <v>35</v>
      </c>
      <c r="B408" s="8" t="s">
        <v>1007</v>
      </c>
      <c r="C408" s="9" t="s">
        <v>1008</v>
      </c>
      <c r="D408" s="8" t="s">
        <v>1009</v>
      </c>
      <c r="E408" s="8" t="s">
        <v>1007</v>
      </c>
      <c r="F408" s="8" t="s">
        <v>1009</v>
      </c>
      <c r="G408" s="8" t="s">
        <v>50</v>
      </c>
      <c r="H408" s="8" t="s">
        <v>1110</v>
      </c>
      <c r="I408" s="8" t="s">
        <v>1111</v>
      </c>
      <c r="J408" s="8"/>
      <c r="K408" s="8" t="s">
        <v>1011</v>
      </c>
      <c r="L408" s="8" t="s">
        <v>1012</v>
      </c>
      <c r="M408" s="10" t="s">
        <v>1112</v>
      </c>
      <c r="N408" s="22"/>
      <c r="O408" s="22" t="s">
        <v>1113</v>
      </c>
      <c r="P408" s="8" t="s">
        <v>55</v>
      </c>
      <c r="Q408" s="8" t="n">
        <v>5</v>
      </c>
      <c r="R408" s="8" t="n">
        <v>36</v>
      </c>
      <c r="S408" s="13" t="n">
        <v>499</v>
      </c>
      <c r="T408" s="13" t="n">
        <v>0</v>
      </c>
      <c r="U408" s="14"/>
      <c r="V408" s="12" t="n">
        <f aca="false">SUM(S408:U408)</f>
        <v>499</v>
      </c>
      <c r="W408" s="13" t="n">
        <f aca="false">S408</f>
        <v>499</v>
      </c>
      <c r="X408" s="13" t="n">
        <f aca="false">T408</f>
        <v>0</v>
      </c>
      <c r="Y408" s="13" t="n">
        <f aca="false">U408</f>
        <v>0</v>
      </c>
      <c r="Z408" s="12" t="n">
        <f aca="false">SUM(W408:Y408)</f>
        <v>499</v>
      </c>
      <c r="AA408" s="13" t="n">
        <f aca="false">S408</f>
        <v>499</v>
      </c>
      <c r="AB408" s="13" t="n">
        <f aca="false">T408</f>
        <v>0</v>
      </c>
      <c r="AC408" s="13" t="n">
        <f aca="false">U408</f>
        <v>0</v>
      </c>
      <c r="AD408" s="12" t="n">
        <f aca="false">SUM(AA408:AC408)</f>
        <v>499</v>
      </c>
      <c r="AE408" s="12" t="n">
        <f aca="false">V408+Z408+AD408</f>
        <v>1497</v>
      </c>
      <c r="AF408" s="15" t="s">
        <v>572</v>
      </c>
      <c r="AG408" s="23" t="s">
        <v>633</v>
      </c>
      <c r="AH408" s="23" t="s">
        <v>573</v>
      </c>
      <c r="AI408" s="23" t="s">
        <v>60</v>
      </c>
      <c r="AJ408" s="24" t="s">
        <v>61</v>
      </c>
      <c r="AK408" s="22" t="s">
        <v>62</v>
      </c>
      <c r="AL408" s="22" t="s">
        <v>61</v>
      </c>
      <c r="AM408" s="16" t="n">
        <v>45658</v>
      </c>
      <c r="AN408" s="16" t="n">
        <v>46752</v>
      </c>
      <c r="AO408" s="17"/>
    </row>
    <row r="409" customFormat="false" ht="12.75" hidden="false" customHeight="false" outlineLevel="0" collapsed="false">
      <c r="A409" s="8" t="n">
        <v>36</v>
      </c>
      <c r="B409" s="8" t="s">
        <v>1007</v>
      </c>
      <c r="C409" s="9" t="s">
        <v>1008</v>
      </c>
      <c r="D409" s="8" t="s">
        <v>1009</v>
      </c>
      <c r="E409" s="8" t="s">
        <v>1007</v>
      </c>
      <c r="F409" s="8" t="s">
        <v>1009</v>
      </c>
      <c r="G409" s="8" t="s">
        <v>50</v>
      </c>
      <c r="H409" s="8" t="s">
        <v>1114</v>
      </c>
      <c r="I409" s="8"/>
      <c r="J409" s="8"/>
      <c r="K409" s="8" t="s">
        <v>1011</v>
      </c>
      <c r="L409" s="8" t="s">
        <v>1012</v>
      </c>
      <c r="M409" s="10" t="s">
        <v>1115</v>
      </c>
      <c r="N409" s="22"/>
      <c r="O409" s="22" t="s">
        <v>1116</v>
      </c>
      <c r="P409" s="8" t="s">
        <v>55</v>
      </c>
      <c r="Q409" s="8" t="n">
        <v>5</v>
      </c>
      <c r="R409" s="8" t="n">
        <v>36</v>
      </c>
      <c r="S409" s="13" t="n">
        <v>666</v>
      </c>
      <c r="T409" s="13" t="n">
        <v>0</v>
      </c>
      <c r="U409" s="14"/>
      <c r="V409" s="12" t="n">
        <f aca="false">SUM(S409:U409)</f>
        <v>666</v>
      </c>
      <c r="W409" s="13" t="n">
        <f aca="false">S409</f>
        <v>666</v>
      </c>
      <c r="X409" s="13" t="n">
        <f aca="false">T409</f>
        <v>0</v>
      </c>
      <c r="Y409" s="13" t="n">
        <f aca="false">U409</f>
        <v>0</v>
      </c>
      <c r="Z409" s="12" t="n">
        <f aca="false">SUM(W409:Y409)</f>
        <v>666</v>
      </c>
      <c r="AA409" s="13" t="n">
        <f aca="false">S409</f>
        <v>666</v>
      </c>
      <c r="AB409" s="13" t="n">
        <f aca="false">T409</f>
        <v>0</v>
      </c>
      <c r="AC409" s="13" t="n">
        <f aca="false">U409</f>
        <v>0</v>
      </c>
      <c r="AD409" s="12" t="n">
        <f aca="false">SUM(AA409:AC409)</f>
        <v>666</v>
      </c>
      <c r="AE409" s="12" t="n">
        <f aca="false">V409+Z409+AD409</f>
        <v>1998</v>
      </c>
      <c r="AF409" s="15" t="s">
        <v>572</v>
      </c>
      <c r="AG409" s="23" t="s">
        <v>633</v>
      </c>
      <c r="AH409" s="23" t="s">
        <v>573</v>
      </c>
      <c r="AI409" s="23" t="s">
        <v>60</v>
      </c>
      <c r="AJ409" s="24" t="s">
        <v>61</v>
      </c>
      <c r="AK409" s="22" t="s">
        <v>62</v>
      </c>
      <c r="AL409" s="22" t="s">
        <v>61</v>
      </c>
      <c r="AM409" s="16" t="n">
        <v>45658</v>
      </c>
      <c r="AN409" s="16" t="n">
        <v>46752</v>
      </c>
      <c r="AO409" s="17"/>
    </row>
    <row r="410" customFormat="false" ht="12.75" hidden="false" customHeight="false" outlineLevel="0" collapsed="false">
      <c r="A410" s="8" t="n">
        <v>37</v>
      </c>
      <c r="B410" s="8" t="s">
        <v>1007</v>
      </c>
      <c r="C410" s="9" t="s">
        <v>1008</v>
      </c>
      <c r="D410" s="8" t="s">
        <v>1009</v>
      </c>
      <c r="E410" s="8" t="s">
        <v>1007</v>
      </c>
      <c r="F410" s="8" t="s">
        <v>1009</v>
      </c>
      <c r="G410" s="8" t="s">
        <v>50</v>
      </c>
      <c r="H410" s="8" t="s">
        <v>1117</v>
      </c>
      <c r="I410" s="8"/>
      <c r="J410" s="8"/>
      <c r="K410" s="8" t="s">
        <v>1011</v>
      </c>
      <c r="L410" s="8" t="s">
        <v>1012</v>
      </c>
      <c r="M410" s="10" t="s">
        <v>1118</v>
      </c>
      <c r="N410" s="22"/>
      <c r="O410" s="22" t="s">
        <v>1119</v>
      </c>
      <c r="P410" s="8" t="s">
        <v>55</v>
      </c>
      <c r="Q410" s="8" t="n">
        <v>4</v>
      </c>
      <c r="R410" s="8" t="n">
        <v>36</v>
      </c>
      <c r="S410" s="13" t="n">
        <v>573</v>
      </c>
      <c r="T410" s="13" t="n">
        <v>0</v>
      </c>
      <c r="U410" s="14"/>
      <c r="V410" s="12" t="n">
        <f aca="false">SUM(S410:U410)</f>
        <v>573</v>
      </c>
      <c r="W410" s="13" t="n">
        <f aca="false">S410</f>
        <v>573</v>
      </c>
      <c r="X410" s="13" t="n">
        <f aca="false">T410</f>
        <v>0</v>
      </c>
      <c r="Y410" s="13" t="n">
        <f aca="false">U410</f>
        <v>0</v>
      </c>
      <c r="Z410" s="12" t="n">
        <f aca="false">SUM(W410:Y410)</f>
        <v>573</v>
      </c>
      <c r="AA410" s="13" t="n">
        <f aca="false">S410</f>
        <v>573</v>
      </c>
      <c r="AB410" s="13" t="n">
        <f aca="false">T410</f>
        <v>0</v>
      </c>
      <c r="AC410" s="13" t="n">
        <f aca="false">U410</f>
        <v>0</v>
      </c>
      <c r="AD410" s="12" t="n">
        <f aca="false">SUM(AA410:AC410)</f>
        <v>573</v>
      </c>
      <c r="AE410" s="12" t="n">
        <f aca="false">V410+Z410+AD410</f>
        <v>1719</v>
      </c>
      <c r="AF410" s="15" t="s">
        <v>572</v>
      </c>
      <c r="AG410" s="23" t="s">
        <v>633</v>
      </c>
      <c r="AH410" s="23" t="s">
        <v>573</v>
      </c>
      <c r="AI410" s="23" t="s">
        <v>60</v>
      </c>
      <c r="AJ410" s="24" t="s">
        <v>61</v>
      </c>
      <c r="AK410" s="22" t="s">
        <v>62</v>
      </c>
      <c r="AL410" s="22" t="s">
        <v>61</v>
      </c>
      <c r="AM410" s="16" t="n">
        <v>45658</v>
      </c>
      <c r="AN410" s="16" t="n">
        <v>46752</v>
      </c>
      <c r="AO410" s="17"/>
    </row>
    <row r="411" customFormat="false" ht="12.75" hidden="false" customHeight="false" outlineLevel="0" collapsed="false">
      <c r="A411" s="8" t="n">
        <v>38</v>
      </c>
      <c r="B411" s="8" t="s">
        <v>1007</v>
      </c>
      <c r="C411" s="9" t="s">
        <v>1008</v>
      </c>
      <c r="D411" s="8" t="s">
        <v>1009</v>
      </c>
      <c r="E411" s="8" t="s">
        <v>1007</v>
      </c>
      <c r="F411" s="8" t="s">
        <v>1009</v>
      </c>
      <c r="G411" s="8" t="s">
        <v>50</v>
      </c>
      <c r="H411" s="8" t="s">
        <v>1120</v>
      </c>
      <c r="I411" s="8"/>
      <c r="J411" s="8"/>
      <c r="K411" s="8" t="s">
        <v>1011</v>
      </c>
      <c r="L411" s="8" t="s">
        <v>1012</v>
      </c>
      <c r="M411" s="10" t="s">
        <v>1121</v>
      </c>
      <c r="N411" s="22"/>
      <c r="O411" s="22" t="s">
        <v>1122</v>
      </c>
      <c r="P411" s="8" t="s">
        <v>55</v>
      </c>
      <c r="Q411" s="8" t="n">
        <v>3</v>
      </c>
      <c r="R411" s="8" t="n">
        <v>36</v>
      </c>
      <c r="S411" s="13" t="n">
        <v>495</v>
      </c>
      <c r="T411" s="13" t="n">
        <v>0</v>
      </c>
      <c r="U411" s="14"/>
      <c r="V411" s="12" t="n">
        <f aca="false">SUM(S411:U411)</f>
        <v>495</v>
      </c>
      <c r="W411" s="13" t="n">
        <f aca="false">S411</f>
        <v>495</v>
      </c>
      <c r="X411" s="13" t="n">
        <f aca="false">T411</f>
        <v>0</v>
      </c>
      <c r="Y411" s="13" t="n">
        <f aca="false">U411</f>
        <v>0</v>
      </c>
      <c r="Z411" s="12" t="n">
        <f aca="false">SUM(W411:Y411)</f>
        <v>495</v>
      </c>
      <c r="AA411" s="13" t="n">
        <f aca="false">S411</f>
        <v>495</v>
      </c>
      <c r="AB411" s="13" t="n">
        <f aca="false">T411</f>
        <v>0</v>
      </c>
      <c r="AC411" s="13" t="n">
        <f aca="false">U411</f>
        <v>0</v>
      </c>
      <c r="AD411" s="12" t="n">
        <f aca="false">SUM(AA411:AC411)</f>
        <v>495</v>
      </c>
      <c r="AE411" s="12" t="n">
        <f aca="false">V411+Z411+AD411</f>
        <v>1485</v>
      </c>
      <c r="AF411" s="15" t="s">
        <v>572</v>
      </c>
      <c r="AG411" s="23" t="s">
        <v>633</v>
      </c>
      <c r="AH411" s="23" t="s">
        <v>573</v>
      </c>
      <c r="AI411" s="23" t="s">
        <v>60</v>
      </c>
      <c r="AJ411" s="24" t="s">
        <v>61</v>
      </c>
      <c r="AK411" s="22" t="s">
        <v>62</v>
      </c>
      <c r="AL411" s="22" t="s">
        <v>61</v>
      </c>
      <c r="AM411" s="16" t="n">
        <v>45658</v>
      </c>
      <c r="AN411" s="16" t="n">
        <v>46752</v>
      </c>
      <c r="AO411" s="17"/>
    </row>
    <row r="412" customFormat="false" ht="12.75" hidden="false" customHeight="false" outlineLevel="0" collapsed="false">
      <c r="A412" s="8" t="n">
        <v>39</v>
      </c>
      <c r="B412" s="8" t="s">
        <v>1007</v>
      </c>
      <c r="C412" s="9" t="s">
        <v>1008</v>
      </c>
      <c r="D412" s="8" t="s">
        <v>1009</v>
      </c>
      <c r="E412" s="8" t="s">
        <v>1007</v>
      </c>
      <c r="F412" s="8" t="s">
        <v>1009</v>
      </c>
      <c r="G412" s="8" t="s">
        <v>50</v>
      </c>
      <c r="H412" s="8" t="s">
        <v>1123</v>
      </c>
      <c r="I412" s="8"/>
      <c r="J412" s="8"/>
      <c r="K412" s="8" t="s">
        <v>1011</v>
      </c>
      <c r="L412" s="8" t="s">
        <v>1012</v>
      </c>
      <c r="M412" s="10" t="s">
        <v>1124</v>
      </c>
      <c r="N412" s="22"/>
      <c r="O412" s="22" t="s">
        <v>1125</v>
      </c>
      <c r="P412" s="8" t="s">
        <v>55</v>
      </c>
      <c r="Q412" s="8" t="n">
        <v>5</v>
      </c>
      <c r="R412" s="8" t="n">
        <v>36</v>
      </c>
      <c r="S412" s="13" t="n">
        <v>1345</v>
      </c>
      <c r="T412" s="13" t="n">
        <v>0</v>
      </c>
      <c r="U412" s="14"/>
      <c r="V412" s="12" t="n">
        <f aca="false">SUM(S412:U412)</f>
        <v>1345</v>
      </c>
      <c r="W412" s="13" t="n">
        <f aca="false">S412</f>
        <v>1345</v>
      </c>
      <c r="X412" s="13" t="n">
        <f aca="false">T412</f>
        <v>0</v>
      </c>
      <c r="Y412" s="13" t="n">
        <f aca="false">U412</f>
        <v>0</v>
      </c>
      <c r="Z412" s="12" t="n">
        <f aca="false">SUM(W412:Y412)</f>
        <v>1345</v>
      </c>
      <c r="AA412" s="13" t="n">
        <f aca="false">S412</f>
        <v>1345</v>
      </c>
      <c r="AB412" s="13" t="n">
        <f aca="false">T412</f>
        <v>0</v>
      </c>
      <c r="AC412" s="13" t="n">
        <f aca="false">U412</f>
        <v>0</v>
      </c>
      <c r="AD412" s="12" t="n">
        <f aca="false">SUM(AA412:AC412)</f>
        <v>1345</v>
      </c>
      <c r="AE412" s="12" t="n">
        <f aca="false">V412+Z412+AD412</f>
        <v>4035</v>
      </c>
      <c r="AF412" s="15" t="s">
        <v>572</v>
      </c>
      <c r="AG412" s="23" t="s">
        <v>633</v>
      </c>
      <c r="AH412" s="23" t="s">
        <v>573</v>
      </c>
      <c r="AI412" s="23" t="s">
        <v>60</v>
      </c>
      <c r="AJ412" s="24" t="s">
        <v>61</v>
      </c>
      <c r="AK412" s="22" t="s">
        <v>62</v>
      </c>
      <c r="AL412" s="22" t="s">
        <v>61</v>
      </c>
      <c r="AM412" s="16" t="n">
        <v>45658</v>
      </c>
      <c r="AN412" s="16" t="n">
        <v>46752</v>
      </c>
      <c r="AO412" s="17"/>
    </row>
    <row r="413" customFormat="false" ht="12.75" hidden="false" customHeight="false" outlineLevel="0" collapsed="false">
      <c r="A413" s="8" t="n">
        <v>40</v>
      </c>
      <c r="B413" s="8" t="s">
        <v>1007</v>
      </c>
      <c r="C413" s="9" t="s">
        <v>1008</v>
      </c>
      <c r="D413" s="8" t="s">
        <v>1009</v>
      </c>
      <c r="E413" s="8" t="s">
        <v>1007</v>
      </c>
      <c r="F413" s="8" t="s">
        <v>1009</v>
      </c>
      <c r="G413" s="8" t="s">
        <v>50</v>
      </c>
      <c r="H413" s="8" t="s">
        <v>1126</v>
      </c>
      <c r="I413" s="8"/>
      <c r="J413" s="8"/>
      <c r="K413" s="8" t="s">
        <v>1011</v>
      </c>
      <c r="L413" s="8" t="s">
        <v>1012</v>
      </c>
      <c r="M413" s="10" t="s">
        <v>1127</v>
      </c>
      <c r="N413" s="22"/>
      <c r="O413" s="22" t="s">
        <v>1128</v>
      </c>
      <c r="P413" s="8" t="s">
        <v>55</v>
      </c>
      <c r="Q413" s="8" t="n">
        <v>3</v>
      </c>
      <c r="R413" s="8" t="n">
        <v>36</v>
      </c>
      <c r="S413" s="13" t="n">
        <v>595</v>
      </c>
      <c r="T413" s="13" t="n">
        <v>0</v>
      </c>
      <c r="U413" s="14"/>
      <c r="V413" s="12" t="n">
        <f aca="false">SUM(S413:U413)</f>
        <v>595</v>
      </c>
      <c r="W413" s="13" t="n">
        <f aca="false">S413</f>
        <v>595</v>
      </c>
      <c r="X413" s="13" t="n">
        <f aca="false">T413</f>
        <v>0</v>
      </c>
      <c r="Y413" s="13" t="n">
        <f aca="false">U413</f>
        <v>0</v>
      </c>
      <c r="Z413" s="12" t="n">
        <f aca="false">SUM(W413:Y413)</f>
        <v>595</v>
      </c>
      <c r="AA413" s="13" t="n">
        <f aca="false">S413</f>
        <v>595</v>
      </c>
      <c r="AB413" s="13" t="n">
        <f aca="false">T413</f>
        <v>0</v>
      </c>
      <c r="AC413" s="13" t="n">
        <f aca="false">U413</f>
        <v>0</v>
      </c>
      <c r="AD413" s="12" t="n">
        <f aca="false">SUM(AA413:AC413)</f>
        <v>595</v>
      </c>
      <c r="AE413" s="12" t="n">
        <f aca="false">V413+Z413+AD413</f>
        <v>1785</v>
      </c>
      <c r="AF413" s="15" t="s">
        <v>572</v>
      </c>
      <c r="AG413" s="23" t="s">
        <v>633</v>
      </c>
      <c r="AH413" s="23" t="s">
        <v>573</v>
      </c>
      <c r="AI413" s="23" t="s">
        <v>60</v>
      </c>
      <c r="AJ413" s="24" t="s">
        <v>61</v>
      </c>
      <c r="AK413" s="22" t="s">
        <v>62</v>
      </c>
      <c r="AL413" s="22" t="s">
        <v>61</v>
      </c>
      <c r="AM413" s="16" t="n">
        <v>45658</v>
      </c>
      <c r="AN413" s="16" t="n">
        <v>46752</v>
      </c>
      <c r="AO413" s="17"/>
    </row>
    <row r="414" customFormat="false" ht="12.75" hidden="false" customHeight="false" outlineLevel="0" collapsed="false">
      <c r="A414" s="8" t="n">
        <v>41</v>
      </c>
      <c r="B414" s="8" t="s">
        <v>1007</v>
      </c>
      <c r="C414" s="9" t="s">
        <v>1008</v>
      </c>
      <c r="D414" s="8" t="s">
        <v>1009</v>
      </c>
      <c r="E414" s="8" t="s">
        <v>1007</v>
      </c>
      <c r="F414" s="8" t="s">
        <v>1009</v>
      </c>
      <c r="G414" s="8" t="s">
        <v>50</v>
      </c>
      <c r="H414" s="8" t="s">
        <v>1129</v>
      </c>
      <c r="I414" s="8"/>
      <c r="J414" s="8"/>
      <c r="K414" s="8" t="s">
        <v>1011</v>
      </c>
      <c r="L414" s="8" t="s">
        <v>1012</v>
      </c>
      <c r="M414" s="10" t="s">
        <v>1130</v>
      </c>
      <c r="N414" s="22"/>
      <c r="O414" s="22" t="s">
        <v>1131</v>
      </c>
      <c r="P414" s="8" t="s">
        <v>55</v>
      </c>
      <c r="Q414" s="8" t="n">
        <v>8</v>
      </c>
      <c r="R414" s="8" t="n">
        <v>36</v>
      </c>
      <c r="S414" s="13" t="n">
        <v>1628</v>
      </c>
      <c r="T414" s="13" t="n">
        <v>0</v>
      </c>
      <c r="U414" s="14"/>
      <c r="V414" s="12" t="n">
        <f aca="false">SUM(S414:U414)</f>
        <v>1628</v>
      </c>
      <c r="W414" s="13" t="n">
        <f aca="false">S414</f>
        <v>1628</v>
      </c>
      <c r="X414" s="13" t="n">
        <f aca="false">T414</f>
        <v>0</v>
      </c>
      <c r="Y414" s="13" t="n">
        <f aca="false">U414</f>
        <v>0</v>
      </c>
      <c r="Z414" s="12" t="n">
        <f aca="false">SUM(W414:Y414)</f>
        <v>1628</v>
      </c>
      <c r="AA414" s="13" t="n">
        <f aca="false">S414</f>
        <v>1628</v>
      </c>
      <c r="AB414" s="13" t="n">
        <f aca="false">T414</f>
        <v>0</v>
      </c>
      <c r="AC414" s="13" t="n">
        <f aca="false">U414</f>
        <v>0</v>
      </c>
      <c r="AD414" s="12" t="n">
        <f aca="false">SUM(AA414:AC414)</f>
        <v>1628</v>
      </c>
      <c r="AE414" s="12" t="n">
        <f aca="false">V414+Z414+AD414</f>
        <v>4884</v>
      </c>
      <c r="AF414" s="15" t="s">
        <v>572</v>
      </c>
      <c r="AG414" s="23" t="s">
        <v>633</v>
      </c>
      <c r="AH414" s="23" t="s">
        <v>573</v>
      </c>
      <c r="AI414" s="23" t="s">
        <v>60</v>
      </c>
      <c r="AJ414" s="24" t="s">
        <v>61</v>
      </c>
      <c r="AK414" s="22" t="s">
        <v>62</v>
      </c>
      <c r="AL414" s="22" t="s">
        <v>61</v>
      </c>
      <c r="AM414" s="16" t="n">
        <v>45658</v>
      </c>
      <c r="AN414" s="16" t="n">
        <v>46752</v>
      </c>
      <c r="AO414" s="17"/>
    </row>
    <row r="415" customFormat="false" ht="12.75" hidden="false" customHeight="false" outlineLevel="0" collapsed="false">
      <c r="A415" s="8" t="n">
        <v>42</v>
      </c>
      <c r="B415" s="8" t="s">
        <v>1007</v>
      </c>
      <c r="C415" s="9" t="s">
        <v>1008</v>
      </c>
      <c r="D415" s="8" t="s">
        <v>1009</v>
      </c>
      <c r="E415" s="8" t="s">
        <v>1007</v>
      </c>
      <c r="F415" s="8" t="s">
        <v>1009</v>
      </c>
      <c r="G415" s="8" t="s">
        <v>50</v>
      </c>
      <c r="H415" s="8" t="s">
        <v>1132</v>
      </c>
      <c r="I415" s="8"/>
      <c r="J415" s="8"/>
      <c r="K415" s="8" t="s">
        <v>1011</v>
      </c>
      <c r="L415" s="8" t="s">
        <v>1012</v>
      </c>
      <c r="M415" s="10" t="s">
        <v>1133</v>
      </c>
      <c r="N415" s="22"/>
      <c r="O415" s="22" t="s">
        <v>1134</v>
      </c>
      <c r="P415" s="8" t="s">
        <v>55</v>
      </c>
      <c r="Q415" s="8" t="n">
        <v>7</v>
      </c>
      <c r="R415" s="8" t="n">
        <v>36</v>
      </c>
      <c r="S415" s="13" t="n">
        <v>1657</v>
      </c>
      <c r="T415" s="13" t="n">
        <v>0</v>
      </c>
      <c r="U415" s="14"/>
      <c r="V415" s="12" t="n">
        <f aca="false">SUM(S415:U415)</f>
        <v>1657</v>
      </c>
      <c r="W415" s="13" t="n">
        <f aca="false">S415</f>
        <v>1657</v>
      </c>
      <c r="X415" s="13" t="n">
        <f aca="false">T415</f>
        <v>0</v>
      </c>
      <c r="Y415" s="13" t="n">
        <f aca="false">U415</f>
        <v>0</v>
      </c>
      <c r="Z415" s="12" t="n">
        <f aca="false">SUM(W415:Y415)</f>
        <v>1657</v>
      </c>
      <c r="AA415" s="13" t="n">
        <f aca="false">S415</f>
        <v>1657</v>
      </c>
      <c r="AB415" s="13" t="n">
        <f aca="false">T415</f>
        <v>0</v>
      </c>
      <c r="AC415" s="13" t="n">
        <f aca="false">U415</f>
        <v>0</v>
      </c>
      <c r="AD415" s="12" t="n">
        <f aca="false">SUM(AA415:AC415)</f>
        <v>1657</v>
      </c>
      <c r="AE415" s="12" t="n">
        <f aca="false">V415+Z415+AD415</f>
        <v>4971</v>
      </c>
      <c r="AF415" s="15" t="s">
        <v>572</v>
      </c>
      <c r="AG415" s="23" t="s">
        <v>633</v>
      </c>
      <c r="AH415" s="23" t="s">
        <v>573</v>
      </c>
      <c r="AI415" s="23" t="s">
        <v>60</v>
      </c>
      <c r="AJ415" s="24" t="s">
        <v>61</v>
      </c>
      <c r="AK415" s="22" t="s">
        <v>62</v>
      </c>
      <c r="AL415" s="22" t="s">
        <v>61</v>
      </c>
      <c r="AM415" s="16" t="n">
        <v>45658</v>
      </c>
      <c r="AN415" s="16" t="n">
        <v>46752</v>
      </c>
      <c r="AO415" s="17"/>
    </row>
    <row r="416" customFormat="false" ht="12.75" hidden="false" customHeight="false" outlineLevel="0" collapsed="false">
      <c r="A416" s="8" t="n">
        <v>43</v>
      </c>
      <c r="B416" s="8" t="s">
        <v>1007</v>
      </c>
      <c r="C416" s="9" t="s">
        <v>1008</v>
      </c>
      <c r="D416" s="8" t="s">
        <v>1009</v>
      </c>
      <c r="E416" s="8" t="s">
        <v>1007</v>
      </c>
      <c r="F416" s="8" t="s">
        <v>1009</v>
      </c>
      <c r="G416" s="8" t="s">
        <v>50</v>
      </c>
      <c r="H416" s="8" t="s">
        <v>1135</v>
      </c>
      <c r="I416" s="8"/>
      <c r="J416" s="8"/>
      <c r="K416" s="8" t="s">
        <v>1011</v>
      </c>
      <c r="L416" s="8" t="s">
        <v>1012</v>
      </c>
      <c r="M416" s="10" t="s">
        <v>1136</v>
      </c>
      <c r="N416" s="22"/>
      <c r="O416" s="22" t="s">
        <v>1137</v>
      </c>
      <c r="P416" s="8" t="s">
        <v>55</v>
      </c>
      <c r="Q416" s="8" t="n">
        <v>5</v>
      </c>
      <c r="R416" s="8" t="n">
        <v>36</v>
      </c>
      <c r="S416" s="13" t="n">
        <v>297</v>
      </c>
      <c r="T416" s="13" t="n">
        <v>0</v>
      </c>
      <c r="U416" s="14"/>
      <c r="V416" s="12" t="n">
        <f aca="false">SUM(S416:U416)</f>
        <v>297</v>
      </c>
      <c r="W416" s="13" t="n">
        <f aca="false">S416</f>
        <v>297</v>
      </c>
      <c r="X416" s="13" t="n">
        <f aca="false">T416</f>
        <v>0</v>
      </c>
      <c r="Y416" s="13" t="n">
        <f aca="false">U416</f>
        <v>0</v>
      </c>
      <c r="Z416" s="12" t="n">
        <f aca="false">SUM(W416:Y416)</f>
        <v>297</v>
      </c>
      <c r="AA416" s="13" t="n">
        <f aca="false">S416</f>
        <v>297</v>
      </c>
      <c r="AB416" s="13" t="n">
        <f aca="false">T416</f>
        <v>0</v>
      </c>
      <c r="AC416" s="13" t="n">
        <f aca="false">U416</f>
        <v>0</v>
      </c>
      <c r="AD416" s="12" t="n">
        <f aca="false">SUM(AA416:AC416)</f>
        <v>297</v>
      </c>
      <c r="AE416" s="12" t="n">
        <f aca="false">V416+Z416+AD416</f>
        <v>891</v>
      </c>
      <c r="AF416" s="15" t="s">
        <v>572</v>
      </c>
      <c r="AG416" s="23" t="s">
        <v>633</v>
      </c>
      <c r="AH416" s="23" t="s">
        <v>573</v>
      </c>
      <c r="AI416" s="23" t="s">
        <v>60</v>
      </c>
      <c r="AJ416" s="24" t="s">
        <v>61</v>
      </c>
      <c r="AK416" s="22" t="s">
        <v>62</v>
      </c>
      <c r="AL416" s="22" t="s">
        <v>61</v>
      </c>
      <c r="AM416" s="16" t="n">
        <v>45658</v>
      </c>
      <c r="AN416" s="16" t="n">
        <v>46752</v>
      </c>
      <c r="AO416" s="17"/>
    </row>
    <row r="417" customFormat="false" ht="12.75" hidden="false" customHeight="false" outlineLevel="0" collapsed="false">
      <c r="A417" s="8" t="n">
        <v>44</v>
      </c>
      <c r="B417" s="8" t="s">
        <v>1007</v>
      </c>
      <c r="C417" s="9" t="s">
        <v>1008</v>
      </c>
      <c r="D417" s="8" t="s">
        <v>1009</v>
      </c>
      <c r="E417" s="8" t="s">
        <v>1007</v>
      </c>
      <c r="F417" s="8" t="s">
        <v>1009</v>
      </c>
      <c r="G417" s="8" t="s">
        <v>50</v>
      </c>
      <c r="H417" s="8" t="s">
        <v>1110</v>
      </c>
      <c r="I417" s="8" t="s">
        <v>1138</v>
      </c>
      <c r="J417" s="8"/>
      <c r="K417" s="8" t="s">
        <v>1011</v>
      </c>
      <c r="L417" s="8" t="s">
        <v>1012</v>
      </c>
      <c r="M417" s="10" t="s">
        <v>1139</v>
      </c>
      <c r="N417" s="22"/>
      <c r="O417" s="22" t="s">
        <v>1140</v>
      </c>
      <c r="P417" s="8" t="s">
        <v>55</v>
      </c>
      <c r="Q417" s="8" t="n">
        <v>20</v>
      </c>
      <c r="R417" s="8" t="n">
        <v>36</v>
      </c>
      <c r="S417" s="13" t="n">
        <v>4642</v>
      </c>
      <c r="T417" s="13" t="n">
        <v>0</v>
      </c>
      <c r="U417" s="14"/>
      <c r="V417" s="12" t="n">
        <f aca="false">SUM(S417:U417)</f>
        <v>4642</v>
      </c>
      <c r="W417" s="13" t="n">
        <f aca="false">S417</f>
        <v>4642</v>
      </c>
      <c r="X417" s="13" t="n">
        <f aca="false">T417</f>
        <v>0</v>
      </c>
      <c r="Y417" s="13" t="n">
        <f aca="false">U417</f>
        <v>0</v>
      </c>
      <c r="Z417" s="12" t="n">
        <f aca="false">SUM(W417:Y417)</f>
        <v>4642</v>
      </c>
      <c r="AA417" s="13" t="n">
        <f aca="false">S417</f>
        <v>4642</v>
      </c>
      <c r="AB417" s="13" t="n">
        <f aca="false">T417</f>
        <v>0</v>
      </c>
      <c r="AC417" s="13" t="n">
        <f aca="false">U417</f>
        <v>0</v>
      </c>
      <c r="AD417" s="12" t="n">
        <f aca="false">SUM(AA417:AC417)</f>
        <v>4642</v>
      </c>
      <c r="AE417" s="12" t="n">
        <f aca="false">V417+Z417+AD417</f>
        <v>13926</v>
      </c>
      <c r="AF417" s="15" t="s">
        <v>572</v>
      </c>
      <c r="AG417" s="23" t="s">
        <v>633</v>
      </c>
      <c r="AH417" s="23" t="s">
        <v>573</v>
      </c>
      <c r="AI417" s="23" t="s">
        <v>60</v>
      </c>
      <c r="AJ417" s="24" t="s">
        <v>61</v>
      </c>
      <c r="AK417" s="22" t="s">
        <v>62</v>
      </c>
      <c r="AL417" s="22" t="s">
        <v>61</v>
      </c>
      <c r="AM417" s="16" t="n">
        <v>45658</v>
      </c>
      <c r="AN417" s="16" t="n">
        <v>46752</v>
      </c>
      <c r="AO417" s="17"/>
    </row>
    <row r="418" customFormat="false" ht="12.75" hidden="false" customHeight="false" outlineLevel="0" collapsed="false">
      <c r="A418" s="8" t="n">
        <v>45</v>
      </c>
      <c r="B418" s="8" t="s">
        <v>1007</v>
      </c>
      <c r="C418" s="9" t="s">
        <v>1008</v>
      </c>
      <c r="D418" s="8" t="s">
        <v>1009</v>
      </c>
      <c r="E418" s="8" t="s">
        <v>1007</v>
      </c>
      <c r="F418" s="8" t="s">
        <v>1009</v>
      </c>
      <c r="G418" s="8" t="s">
        <v>50</v>
      </c>
      <c r="H418" s="8" t="s">
        <v>1141</v>
      </c>
      <c r="I418" s="8"/>
      <c r="J418" s="8"/>
      <c r="K418" s="8" t="s">
        <v>1011</v>
      </c>
      <c r="L418" s="8" t="s">
        <v>1012</v>
      </c>
      <c r="M418" s="10" t="s">
        <v>1142</v>
      </c>
      <c r="N418" s="22"/>
      <c r="O418" s="22" t="s">
        <v>1143</v>
      </c>
      <c r="P418" s="8" t="s">
        <v>55</v>
      </c>
      <c r="Q418" s="8" t="n">
        <v>5</v>
      </c>
      <c r="R418" s="8" t="n">
        <v>36</v>
      </c>
      <c r="S418" s="13" t="n">
        <v>1183</v>
      </c>
      <c r="T418" s="13" t="n">
        <v>0</v>
      </c>
      <c r="U418" s="14"/>
      <c r="V418" s="12" t="n">
        <f aca="false">SUM(S418:U418)</f>
        <v>1183</v>
      </c>
      <c r="W418" s="13" t="n">
        <f aca="false">S418</f>
        <v>1183</v>
      </c>
      <c r="X418" s="13" t="n">
        <f aca="false">T418</f>
        <v>0</v>
      </c>
      <c r="Y418" s="13" t="n">
        <f aca="false">U418</f>
        <v>0</v>
      </c>
      <c r="Z418" s="12" t="n">
        <f aca="false">SUM(W418:Y418)</f>
        <v>1183</v>
      </c>
      <c r="AA418" s="13" t="n">
        <f aca="false">S418</f>
        <v>1183</v>
      </c>
      <c r="AB418" s="13" t="n">
        <f aca="false">T418</f>
        <v>0</v>
      </c>
      <c r="AC418" s="13" t="n">
        <f aca="false">U418</f>
        <v>0</v>
      </c>
      <c r="AD418" s="12" t="n">
        <f aca="false">SUM(AA418:AC418)</f>
        <v>1183</v>
      </c>
      <c r="AE418" s="12" t="n">
        <f aca="false">V418+Z418+AD418</f>
        <v>3549</v>
      </c>
      <c r="AF418" s="15" t="s">
        <v>572</v>
      </c>
      <c r="AG418" s="23" t="s">
        <v>633</v>
      </c>
      <c r="AH418" s="23" t="s">
        <v>573</v>
      </c>
      <c r="AI418" s="23" t="s">
        <v>60</v>
      </c>
      <c r="AJ418" s="24" t="s">
        <v>61</v>
      </c>
      <c r="AK418" s="22" t="s">
        <v>62</v>
      </c>
      <c r="AL418" s="22" t="s">
        <v>61</v>
      </c>
      <c r="AM418" s="16" t="n">
        <v>45658</v>
      </c>
      <c r="AN418" s="16" t="n">
        <v>46752</v>
      </c>
      <c r="AO418" s="17"/>
    </row>
    <row r="419" customFormat="false" ht="12.75" hidden="false" customHeight="false" outlineLevel="0" collapsed="false">
      <c r="A419" s="8" t="n">
        <v>46</v>
      </c>
      <c r="B419" s="8" t="s">
        <v>1007</v>
      </c>
      <c r="C419" s="9" t="s">
        <v>1008</v>
      </c>
      <c r="D419" s="8" t="s">
        <v>1009</v>
      </c>
      <c r="E419" s="8" t="s">
        <v>1007</v>
      </c>
      <c r="F419" s="8" t="s">
        <v>1009</v>
      </c>
      <c r="G419" s="8" t="s">
        <v>50</v>
      </c>
      <c r="H419" s="8" t="s">
        <v>1144</v>
      </c>
      <c r="I419" s="8"/>
      <c r="J419" s="8"/>
      <c r="K419" s="8" t="s">
        <v>1011</v>
      </c>
      <c r="L419" s="8" t="s">
        <v>1012</v>
      </c>
      <c r="M419" s="10" t="s">
        <v>1145</v>
      </c>
      <c r="N419" s="22"/>
      <c r="O419" s="22" t="s">
        <v>1146</v>
      </c>
      <c r="P419" s="8" t="s">
        <v>55</v>
      </c>
      <c r="Q419" s="8" t="n">
        <v>7</v>
      </c>
      <c r="R419" s="8" t="n">
        <v>36</v>
      </c>
      <c r="S419" s="13" t="n">
        <v>1432</v>
      </c>
      <c r="T419" s="13" t="n">
        <v>0</v>
      </c>
      <c r="U419" s="14"/>
      <c r="V419" s="12" t="n">
        <f aca="false">SUM(S419:U419)</f>
        <v>1432</v>
      </c>
      <c r="W419" s="13" t="n">
        <f aca="false">S419</f>
        <v>1432</v>
      </c>
      <c r="X419" s="13" t="n">
        <f aca="false">T419</f>
        <v>0</v>
      </c>
      <c r="Y419" s="13" t="n">
        <f aca="false">U419</f>
        <v>0</v>
      </c>
      <c r="Z419" s="12" t="n">
        <f aca="false">SUM(W419:Y419)</f>
        <v>1432</v>
      </c>
      <c r="AA419" s="13" t="n">
        <f aca="false">S419</f>
        <v>1432</v>
      </c>
      <c r="AB419" s="13" t="n">
        <f aca="false">T419</f>
        <v>0</v>
      </c>
      <c r="AC419" s="13" t="n">
        <f aca="false">U419</f>
        <v>0</v>
      </c>
      <c r="AD419" s="12" t="n">
        <f aca="false">SUM(AA419:AC419)</f>
        <v>1432</v>
      </c>
      <c r="AE419" s="12" t="n">
        <f aca="false">V419+Z419+AD419</f>
        <v>4296</v>
      </c>
      <c r="AF419" s="15" t="s">
        <v>572</v>
      </c>
      <c r="AG419" s="23" t="s">
        <v>633</v>
      </c>
      <c r="AH419" s="23" t="s">
        <v>573</v>
      </c>
      <c r="AI419" s="23" t="s">
        <v>60</v>
      </c>
      <c r="AJ419" s="24" t="s">
        <v>61</v>
      </c>
      <c r="AK419" s="22" t="s">
        <v>62</v>
      </c>
      <c r="AL419" s="22" t="s">
        <v>61</v>
      </c>
      <c r="AM419" s="16" t="n">
        <v>45658</v>
      </c>
      <c r="AN419" s="16" t="n">
        <v>46752</v>
      </c>
      <c r="AO419" s="17"/>
    </row>
    <row r="420" customFormat="false" ht="12.75" hidden="false" customHeight="false" outlineLevel="0" collapsed="false">
      <c r="A420" s="8" t="n">
        <v>47</v>
      </c>
      <c r="B420" s="8" t="s">
        <v>1007</v>
      </c>
      <c r="C420" s="9" t="s">
        <v>1008</v>
      </c>
      <c r="D420" s="8" t="s">
        <v>1009</v>
      </c>
      <c r="E420" s="8" t="s">
        <v>1007</v>
      </c>
      <c r="F420" s="8" t="s">
        <v>1009</v>
      </c>
      <c r="G420" s="8" t="s">
        <v>50</v>
      </c>
      <c r="H420" s="8" t="s">
        <v>1147</v>
      </c>
      <c r="I420" s="8"/>
      <c r="J420" s="8"/>
      <c r="K420" s="8" t="s">
        <v>1011</v>
      </c>
      <c r="L420" s="8" t="s">
        <v>1012</v>
      </c>
      <c r="M420" s="10" t="s">
        <v>1148</v>
      </c>
      <c r="N420" s="22"/>
      <c r="O420" s="22" t="s">
        <v>1149</v>
      </c>
      <c r="P420" s="8" t="s">
        <v>55</v>
      </c>
      <c r="Q420" s="8" t="n">
        <v>2</v>
      </c>
      <c r="R420" s="8" t="n">
        <v>36</v>
      </c>
      <c r="S420" s="13" t="n">
        <v>130</v>
      </c>
      <c r="T420" s="13" t="n">
        <v>0</v>
      </c>
      <c r="U420" s="14"/>
      <c r="V420" s="12" t="n">
        <f aca="false">SUM(S420:U420)</f>
        <v>130</v>
      </c>
      <c r="W420" s="13" t="n">
        <f aca="false">S420</f>
        <v>130</v>
      </c>
      <c r="X420" s="13" t="n">
        <f aca="false">T420</f>
        <v>0</v>
      </c>
      <c r="Y420" s="13" t="n">
        <f aca="false">U420</f>
        <v>0</v>
      </c>
      <c r="Z420" s="12" t="n">
        <f aca="false">SUM(W420:Y420)</f>
        <v>130</v>
      </c>
      <c r="AA420" s="13" t="n">
        <f aca="false">S420</f>
        <v>130</v>
      </c>
      <c r="AB420" s="13" t="n">
        <f aca="false">T420</f>
        <v>0</v>
      </c>
      <c r="AC420" s="13" t="n">
        <f aca="false">U420</f>
        <v>0</v>
      </c>
      <c r="AD420" s="12" t="n">
        <f aca="false">SUM(AA420:AC420)</f>
        <v>130</v>
      </c>
      <c r="AE420" s="12" t="n">
        <f aca="false">V420+Z420+AD420</f>
        <v>390</v>
      </c>
      <c r="AF420" s="15" t="s">
        <v>572</v>
      </c>
      <c r="AG420" s="23" t="s">
        <v>633</v>
      </c>
      <c r="AH420" s="23" t="s">
        <v>573</v>
      </c>
      <c r="AI420" s="23" t="s">
        <v>60</v>
      </c>
      <c r="AJ420" s="24" t="s">
        <v>61</v>
      </c>
      <c r="AK420" s="22" t="s">
        <v>62</v>
      </c>
      <c r="AL420" s="22" t="s">
        <v>61</v>
      </c>
      <c r="AM420" s="16" t="n">
        <v>45658</v>
      </c>
      <c r="AN420" s="16" t="n">
        <v>46752</v>
      </c>
      <c r="AO420" s="17"/>
    </row>
    <row r="421" customFormat="false" ht="12.75" hidden="false" customHeight="false" outlineLevel="0" collapsed="false">
      <c r="A421" s="8" t="n">
        <v>48</v>
      </c>
      <c r="B421" s="8" t="s">
        <v>1007</v>
      </c>
      <c r="C421" s="9" t="s">
        <v>1008</v>
      </c>
      <c r="D421" s="8" t="s">
        <v>1009</v>
      </c>
      <c r="E421" s="8" t="s">
        <v>1007</v>
      </c>
      <c r="F421" s="8" t="s">
        <v>1009</v>
      </c>
      <c r="G421" s="8" t="s">
        <v>50</v>
      </c>
      <c r="H421" s="8" t="s">
        <v>1150</v>
      </c>
      <c r="I421" s="8"/>
      <c r="J421" s="8" t="s">
        <v>300</v>
      </c>
      <c r="K421" s="8" t="s">
        <v>1011</v>
      </c>
      <c r="L421" s="8" t="s">
        <v>1012</v>
      </c>
      <c r="M421" s="10" t="s">
        <v>1151</v>
      </c>
      <c r="N421" s="22"/>
      <c r="O421" s="22" t="s">
        <v>1152</v>
      </c>
      <c r="P421" s="8" t="s">
        <v>55</v>
      </c>
      <c r="Q421" s="8" t="n">
        <v>5</v>
      </c>
      <c r="R421" s="8" t="n">
        <v>36</v>
      </c>
      <c r="S421" s="13" t="n">
        <v>931</v>
      </c>
      <c r="T421" s="13" t="n">
        <v>0</v>
      </c>
      <c r="U421" s="14"/>
      <c r="V421" s="12" t="n">
        <f aca="false">SUM(S421:U421)</f>
        <v>931</v>
      </c>
      <c r="W421" s="13" t="n">
        <f aca="false">S421</f>
        <v>931</v>
      </c>
      <c r="X421" s="13" t="n">
        <f aca="false">T421</f>
        <v>0</v>
      </c>
      <c r="Y421" s="13" t="n">
        <f aca="false">U421</f>
        <v>0</v>
      </c>
      <c r="Z421" s="12" t="n">
        <f aca="false">SUM(W421:Y421)</f>
        <v>931</v>
      </c>
      <c r="AA421" s="13" t="n">
        <f aca="false">S421</f>
        <v>931</v>
      </c>
      <c r="AB421" s="13" t="n">
        <f aca="false">T421</f>
        <v>0</v>
      </c>
      <c r="AC421" s="13" t="n">
        <f aca="false">U421</f>
        <v>0</v>
      </c>
      <c r="AD421" s="12" t="n">
        <f aca="false">SUM(AA421:AC421)</f>
        <v>931</v>
      </c>
      <c r="AE421" s="12" t="n">
        <f aca="false">V421+Z421+AD421</f>
        <v>2793</v>
      </c>
      <c r="AF421" s="15" t="s">
        <v>572</v>
      </c>
      <c r="AG421" s="23" t="s">
        <v>633</v>
      </c>
      <c r="AH421" s="23" t="s">
        <v>573</v>
      </c>
      <c r="AI421" s="23" t="s">
        <v>60</v>
      </c>
      <c r="AJ421" s="24" t="s">
        <v>61</v>
      </c>
      <c r="AK421" s="22" t="s">
        <v>62</v>
      </c>
      <c r="AL421" s="22" t="s">
        <v>61</v>
      </c>
      <c r="AM421" s="16" t="n">
        <v>45658</v>
      </c>
      <c r="AN421" s="16" t="n">
        <v>46752</v>
      </c>
      <c r="AO421" s="17"/>
    </row>
    <row r="422" customFormat="false" ht="12.75" hidden="false" customHeight="false" outlineLevel="0" collapsed="false">
      <c r="A422" s="8" t="n">
        <v>49</v>
      </c>
      <c r="B422" s="8" t="s">
        <v>1007</v>
      </c>
      <c r="C422" s="9" t="s">
        <v>1008</v>
      </c>
      <c r="D422" s="8" t="s">
        <v>1009</v>
      </c>
      <c r="E422" s="8" t="s">
        <v>1007</v>
      </c>
      <c r="F422" s="8" t="s">
        <v>1009</v>
      </c>
      <c r="G422" s="8" t="s">
        <v>50</v>
      </c>
      <c r="H422" s="8" t="s">
        <v>1153</v>
      </c>
      <c r="I422" s="8"/>
      <c r="J422" s="8"/>
      <c r="K422" s="8" t="s">
        <v>1011</v>
      </c>
      <c r="L422" s="8" t="s">
        <v>1012</v>
      </c>
      <c r="M422" s="10" t="s">
        <v>1154</v>
      </c>
      <c r="N422" s="22"/>
      <c r="O422" s="22" t="s">
        <v>1155</v>
      </c>
      <c r="P422" s="8" t="s">
        <v>55</v>
      </c>
      <c r="Q422" s="8" t="n">
        <v>3</v>
      </c>
      <c r="R422" s="8" t="n">
        <v>36</v>
      </c>
      <c r="S422" s="13" t="n">
        <v>777</v>
      </c>
      <c r="T422" s="13" t="n">
        <v>0</v>
      </c>
      <c r="U422" s="14"/>
      <c r="V422" s="12" t="n">
        <f aca="false">SUM(S422:U422)</f>
        <v>777</v>
      </c>
      <c r="W422" s="13" t="n">
        <f aca="false">S422</f>
        <v>777</v>
      </c>
      <c r="X422" s="13" t="n">
        <f aca="false">T422</f>
        <v>0</v>
      </c>
      <c r="Y422" s="13" t="n">
        <f aca="false">U422</f>
        <v>0</v>
      </c>
      <c r="Z422" s="12" t="n">
        <f aca="false">SUM(W422:Y422)</f>
        <v>777</v>
      </c>
      <c r="AA422" s="13" t="n">
        <f aca="false">S422</f>
        <v>777</v>
      </c>
      <c r="AB422" s="13" t="n">
        <f aca="false">T422</f>
        <v>0</v>
      </c>
      <c r="AC422" s="13" t="n">
        <f aca="false">U422</f>
        <v>0</v>
      </c>
      <c r="AD422" s="12" t="n">
        <f aca="false">SUM(AA422:AC422)</f>
        <v>777</v>
      </c>
      <c r="AE422" s="12" t="n">
        <f aca="false">V422+Z422+AD422</f>
        <v>2331</v>
      </c>
      <c r="AF422" s="15" t="s">
        <v>572</v>
      </c>
      <c r="AG422" s="23" t="s">
        <v>633</v>
      </c>
      <c r="AH422" s="23" t="s">
        <v>573</v>
      </c>
      <c r="AI422" s="23" t="s">
        <v>60</v>
      </c>
      <c r="AJ422" s="24" t="s">
        <v>61</v>
      </c>
      <c r="AK422" s="22" t="s">
        <v>62</v>
      </c>
      <c r="AL422" s="22" t="s">
        <v>61</v>
      </c>
      <c r="AM422" s="16" t="n">
        <v>45658</v>
      </c>
      <c r="AN422" s="16" t="n">
        <v>46752</v>
      </c>
      <c r="AO422" s="17"/>
    </row>
    <row r="423" customFormat="false" ht="12.75" hidden="false" customHeight="false" outlineLevel="0" collapsed="false">
      <c r="A423" s="8" t="n">
        <v>50</v>
      </c>
      <c r="B423" s="8" t="s">
        <v>1007</v>
      </c>
      <c r="C423" s="9" t="s">
        <v>1008</v>
      </c>
      <c r="D423" s="8" t="s">
        <v>1009</v>
      </c>
      <c r="E423" s="8" t="s">
        <v>1007</v>
      </c>
      <c r="F423" s="8" t="s">
        <v>1009</v>
      </c>
      <c r="G423" s="8" t="s">
        <v>50</v>
      </c>
      <c r="H423" s="8" t="s">
        <v>1156</v>
      </c>
      <c r="I423" s="8"/>
      <c r="J423" s="8"/>
      <c r="K423" s="8" t="s">
        <v>1011</v>
      </c>
      <c r="L423" s="8" t="s">
        <v>1012</v>
      </c>
      <c r="M423" s="10" t="s">
        <v>1157</v>
      </c>
      <c r="N423" s="22"/>
      <c r="O423" s="22" t="s">
        <v>1158</v>
      </c>
      <c r="P423" s="8" t="s">
        <v>55</v>
      </c>
      <c r="Q423" s="8" t="n">
        <v>15</v>
      </c>
      <c r="R423" s="8" t="n">
        <v>36</v>
      </c>
      <c r="S423" s="13" t="n">
        <v>5034</v>
      </c>
      <c r="T423" s="13" t="n">
        <v>0</v>
      </c>
      <c r="U423" s="14"/>
      <c r="V423" s="12" t="n">
        <f aca="false">SUM(S423:U423)</f>
        <v>5034</v>
      </c>
      <c r="W423" s="13" t="n">
        <f aca="false">S423</f>
        <v>5034</v>
      </c>
      <c r="X423" s="13" t="n">
        <f aca="false">T423</f>
        <v>0</v>
      </c>
      <c r="Y423" s="13" t="n">
        <f aca="false">U423</f>
        <v>0</v>
      </c>
      <c r="Z423" s="12" t="n">
        <f aca="false">SUM(W423:Y423)</f>
        <v>5034</v>
      </c>
      <c r="AA423" s="13" t="n">
        <f aca="false">S423</f>
        <v>5034</v>
      </c>
      <c r="AB423" s="13" t="n">
        <f aca="false">T423</f>
        <v>0</v>
      </c>
      <c r="AC423" s="13" t="n">
        <f aca="false">U423</f>
        <v>0</v>
      </c>
      <c r="AD423" s="12" t="n">
        <f aca="false">SUM(AA423:AC423)</f>
        <v>5034</v>
      </c>
      <c r="AE423" s="12" t="n">
        <f aca="false">V423+Z423+AD423</f>
        <v>15102</v>
      </c>
      <c r="AF423" s="15" t="s">
        <v>572</v>
      </c>
      <c r="AG423" s="23" t="s">
        <v>633</v>
      </c>
      <c r="AH423" s="23" t="s">
        <v>573</v>
      </c>
      <c r="AI423" s="23" t="s">
        <v>60</v>
      </c>
      <c r="AJ423" s="24" t="s">
        <v>61</v>
      </c>
      <c r="AK423" s="22" t="s">
        <v>62</v>
      </c>
      <c r="AL423" s="22" t="s">
        <v>61</v>
      </c>
      <c r="AM423" s="16" t="n">
        <v>45658</v>
      </c>
      <c r="AN423" s="16" t="n">
        <v>46752</v>
      </c>
      <c r="AO423" s="17"/>
    </row>
    <row r="424" customFormat="false" ht="12.75" hidden="false" customHeight="false" outlineLevel="0" collapsed="false">
      <c r="A424" s="8" t="n">
        <v>51</v>
      </c>
      <c r="B424" s="8" t="s">
        <v>1007</v>
      </c>
      <c r="C424" s="9" t="s">
        <v>1008</v>
      </c>
      <c r="D424" s="8" t="s">
        <v>1009</v>
      </c>
      <c r="E424" s="8" t="s">
        <v>1007</v>
      </c>
      <c r="F424" s="8" t="s">
        <v>1009</v>
      </c>
      <c r="G424" s="8" t="s">
        <v>50</v>
      </c>
      <c r="H424" s="8" t="s">
        <v>947</v>
      </c>
      <c r="I424" s="8"/>
      <c r="J424" s="8"/>
      <c r="K424" s="8" t="s">
        <v>1011</v>
      </c>
      <c r="L424" s="8" t="s">
        <v>1012</v>
      </c>
      <c r="M424" s="10" t="s">
        <v>1159</v>
      </c>
      <c r="N424" s="22"/>
      <c r="O424" s="22" t="s">
        <v>1160</v>
      </c>
      <c r="P424" s="8" t="s">
        <v>55</v>
      </c>
      <c r="Q424" s="8" t="n">
        <v>4</v>
      </c>
      <c r="R424" s="8" t="n">
        <v>36</v>
      </c>
      <c r="S424" s="13" t="n">
        <v>1169</v>
      </c>
      <c r="T424" s="13" t="n">
        <v>0</v>
      </c>
      <c r="U424" s="14"/>
      <c r="V424" s="12" t="n">
        <f aca="false">SUM(S424:U424)</f>
        <v>1169</v>
      </c>
      <c r="W424" s="13" t="n">
        <f aca="false">S424</f>
        <v>1169</v>
      </c>
      <c r="X424" s="13" t="n">
        <f aca="false">T424</f>
        <v>0</v>
      </c>
      <c r="Y424" s="13" t="n">
        <f aca="false">U424</f>
        <v>0</v>
      </c>
      <c r="Z424" s="12" t="n">
        <f aca="false">SUM(W424:Y424)</f>
        <v>1169</v>
      </c>
      <c r="AA424" s="13" t="n">
        <f aca="false">S424</f>
        <v>1169</v>
      </c>
      <c r="AB424" s="13" t="n">
        <f aca="false">T424</f>
        <v>0</v>
      </c>
      <c r="AC424" s="13" t="n">
        <f aca="false">U424</f>
        <v>0</v>
      </c>
      <c r="AD424" s="12" t="n">
        <f aca="false">SUM(AA424:AC424)</f>
        <v>1169</v>
      </c>
      <c r="AE424" s="12" t="n">
        <f aca="false">V424+Z424+AD424</f>
        <v>3507</v>
      </c>
      <c r="AF424" s="15" t="s">
        <v>572</v>
      </c>
      <c r="AG424" s="23" t="s">
        <v>633</v>
      </c>
      <c r="AH424" s="23" t="s">
        <v>573</v>
      </c>
      <c r="AI424" s="23" t="s">
        <v>60</v>
      </c>
      <c r="AJ424" s="24" t="s">
        <v>61</v>
      </c>
      <c r="AK424" s="22" t="s">
        <v>62</v>
      </c>
      <c r="AL424" s="22" t="s">
        <v>61</v>
      </c>
      <c r="AM424" s="16" t="n">
        <v>45658</v>
      </c>
      <c r="AN424" s="16" t="n">
        <v>46752</v>
      </c>
      <c r="AO424" s="17"/>
    </row>
    <row r="425" customFormat="false" ht="12.75" hidden="false" customHeight="false" outlineLevel="0" collapsed="false">
      <c r="A425" s="8" t="n">
        <v>52</v>
      </c>
      <c r="B425" s="8" t="s">
        <v>1007</v>
      </c>
      <c r="C425" s="9" t="s">
        <v>1008</v>
      </c>
      <c r="D425" s="8" t="s">
        <v>1009</v>
      </c>
      <c r="E425" s="8" t="s">
        <v>1007</v>
      </c>
      <c r="F425" s="8" t="s">
        <v>1009</v>
      </c>
      <c r="G425" s="8" t="s">
        <v>50</v>
      </c>
      <c r="H425" s="8" t="s">
        <v>1156</v>
      </c>
      <c r="I425" s="8"/>
      <c r="J425" s="8"/>
      <c r="K425" s="8" t="s">
        <v>1011</v>
      </c>
      <c r="L425" s="8" t="s">
        <v>1012</v>
      </c>
      <c r="M425" s="10" t="s">
        <v>1161</v>
      </c>
      <c r="N425" s="22"/>
      <c r="O425" s="22" t="s">
        <v>1162</v>
      </c>
      <c r="P425" s="8" t="s">
        <v>55</v>
      </c>
      <c r="Q425" s="8" t="n">
        <v>10</v>
      </c>
      <c r="R425" s="8" t="n">
        <v>36</v>
      </c>
      <c r="S425" s="13" t="n">
        <v>1480</v>
      </c>
      <c r="T425" s="13" t="n">
        <v>0</v>
      </c>
      <c r="U425" s="14"/>
      <c r="V425" s="12" t="n">
        <f aca="false">SUM(S425:U425)</f>
        <v>1480</v>
      </c>
      <c r="W425" s="13" t="n">
        <f aca="false">S425</f>
        <v>1480</v>
      </c>
      <c r="X425" s="13" t="n">
        <f aca="false">T425</f>
        <v>0</v>
      </c>
      <c r="Y425" s="13" t="n">
        <f aca="false">U425</f>
        <v>0</v>
      </c>
      <c r="Z425" s="12" t="n">
        <f aca="false">SUM(W425:Y425)</f>
        <v>1480</v>
      </c>
      <c r="AA425" s="13" t="n">
        <f aca="false">S425</f>
        <v>1480</v>
      </c>
      <c r="AB425" s="13" t="n">
        <f aca="false">T425</f>
        <v>0</v>
      </c>
      <c r="AC425" s="13" t="n">
        <f aca="false">U425</f>
        <v>0</v>
      </c>
      <c r="AD425" s="12" t="n">
        <f aca="false">SUM(AA425:AC425)</f>
        <v>1480</v>
      </c>
      <c r="AE425" s="12" t="n">
        <f aca="false">V425+Z425+AD425</f>
        <v>4440</v>
      </c>
      <c r="AF425" s="15" t="s">
        <v>572</v>
      </c>
      <c r="AG425" s="23" t="s">
        <v>633</v>
      </c>
      <c r="AH425" s="23" t="s">
        <v>573</v>
      </c>
      <c r="AI425" s="23" t="s">
        <v>60</v>
      </c>
      <c r="AJ425" s="24" t="s">
        <v>61</v>
      </c>
      <c r="AK425" s="22" t="s">
        <v>62</v>
      </c>
      <c r="AL425" s="22" t="s">
        <v>61</v>
      </c>
      <c r="AM425" s="16" t="n">
        <v>45658</v>
      </c>
      <c r="AN425" s="16" t="n">
        <v>46752</v>
      </c>
      <c r="AO425" s="17"/>
    </row>
    <row r="426" customFormat="false" ht="12.75" hidden="false" customHeight="false" outlineLevel="0" collapsed="false">
      <c r="A426" s="8" t="n">
        <v>53</v>
      </c>
      <c r="B426" s="8" t="s">
        <v>1007</v>
      </c>
      <c r="C426" s="9" t="s">
        <v>1008</v>
      </c>
      <c r="D426" s="8" t="s">
        <v>1009</v>
      </c>
      <c r="E426" s="8" t="s">
        <v>1007</v>
      </c>
      <c r="F426" s="8" t="s">
        <v>1009</v>
      </c>
      <c r="G426" s="8" t="s">
        <v>50</v>
      </c>
      <c r="H426" s="8" t="s">
        <v>1110</v>
      </c>
      <c r="I426" s="8" t="s">
        <v>594</v>
      </c>
      <c r="J426" s="8"/>
      <c r="K426" s="8" t="s">
        <v>1011</v>
      </c>
      <c r="L426" s="8" t="s">
        <v>1012</v>
      </c>
      <c r="M426" s="10" t="s">
        <v>1163</v>
      </c>
      <c r="N426" s="22"/>
      <c r="O426" s="22" t="s">
        <v>1164</v>
      </c>
      <c r="P426" s="8" t="s">
        <v>55</v>
      </c>
      <c r="Q426" s="8" t="n">
        <v>7</v>
      </c>
      <c r="R426" s="8" t="n">
        <v>36</v>
      </c>
      <c r="S426" s="13" t="n">
        <v>2960</v>
      </c>
      <c r="T426" s="13" t="n">
        <v>0</v>
      </c>
      <c r="U426" s="14"/>
      <c r="V426" s="12" t="n">
        <f aca="false">SUM(S426:U426)</f>
        <v>2960</v>
      </c>
      <c r="W426" s="13" t="n">
        <f aca="false">S426</f>
        <v>2960</v>
      </c>
      <c r="X426" s="13" t="n">
        <f aca="false">T426</f>
        <v>0</v>
      </c>
      <c r="Y426" s="13" t="n">
        <f aca="false">U426</f>
        <v>0</v>
      </c>
      <c r="Z426" s="12" t="n">
        <f aca="false">SUM(W426:Y426)</f>
        <v>2960</v>
      </c>
      <c r="AA426" s="13" t="n">
        <f aca="false">S426</f>
        <v>2960</v>
      </c>
      <c r="AB426" s="13" t="n">
        <f aca="false">T426</f>
        <v>0</v>
      </c>
      <c r="AC426" s="13" t="n">
        <f aca="false">U426</f>
        <v>0</v>
      </c>
      <c r="AD426" s="12" t="n">
        <f aca="false">SUM(AA426:AC426)</f>
        <v>2960</v>
      </c>
      <c r="AE426" s="12" t="n">
        <f aca="false">V426+Z426+AD426</f>
        <v>8880</v>
      </c>
      <c r="AF426" s="15" t="s">
        <v>572</v>
      </c>
      <c r="AG426" s="23" t="s">
        <v>633</v>
      </c>
      <c r="AH426" s="23" t="s">
        <v>573</v>
      </c>
      <c r="AI426" s="23" t="s">
        <v>60</v>
      </c>
      <c r="AJ426" s="24" t="s">
        <v>61</v>
      </c>
      <c r="AK426" s="22" t="s">
        <v>62</v>
      </c>
      <c r="AL426" s="22" t="s">
        <v>61</v>
      </c>
      <c r="AM426" s="16" t="n">
        <v>45658</v>
      </c>
      <c r="AN426" s="16" t="n">
        <v>46752</v>
      </c>
      <c r="AO426" s="17"/>
    </row>
    <row r="427" customFormat="false" ht="12.75" hidden="false" customHeight="false" outlineLevel="0" collapsed="false">
      <c r="A427" s="8" t="n">
        <v>54</v>
      </c>
      <c r="B427" s="8" t="s">
        <v>1007</v>
      </c>
      <c r="C427" s="9" t="s">
        <v>1008</v>
      </c>
      <c r="D427" s="8" t="s">
        <v>1009</v>
      </c>
      <c r="E427" s="8" t="s">
        <v>1007</v>
      </c>
      <c r="F427" s="8" t="s">
        <v>1009</v>
      </c>
      <c r="G427" s="8" t="s">
        <v>50</v>
      </c>
      <c r="H427" s="8" t="s">
        <v>1165</v>
      </c>
      <c r="I427" s="8"/>
      <c r="J427" s="8"/>
      <c r="K427" s="8" t="s">
        <v>1011</v>
      </c>
      <c r="L427" s="8" t="s">
        <v>1012</v>
      </c>
      <c r="M427" s="10" t="s">
        <v>1166</v>
      </c>
      <c r="N427" s="22"/>
      <c r="O427" s="22" t="s">
        <v>1167</v>
      </c>
      <c r="P427" s="8" t="s">
        <v>55</v>
      </c>
      <c r="Q427" s="8" t="n">
        <v>3</v>
      </c>
      <c r="R427" s="8" t="n">
        <v>36</v>
      </c>
      <c r="S427" s="13" t="n">
        <v>310</v>
      </c>
      <c r="T427" s="13" t="n">
        <v>0</v>
      </c>
      <c r="U427" s="14"/>
      <c r="V427" s="12" t="n">
        <f aca="false">SUM(S427:U427)</f>
        <v>310</v>
      </c>
      <c r="W427" s="13" t="n">
        <f aca="false">S427</f>
        <v>310</v>
      </c>
      <c r="X427" s="13" t="n">
        <f aca="false">T427</f>
        <v>0</v>
      </c>
      <c r="Y427" s="13" t="n">
        <f aca="false">U427</f>
        <v>0</v>
      </c>
      <c r="Z427" s="12" t="n">
        <f aca="false">SUM(W427:Y427)</f>
        <v>310</v>
      </c>
      <c r="AA427" s="13" t="n">
        <f aca="false">S427</f>
        <v>310</v>
      </c>
      <c r="AB427" s="13" t="n">
        <f aca="false">T427</f>
        <v>0</v>
      </c>
      <c r="AC427" s="13" t="n">
        <f aca="false">U427</f>
        <v>0</v>
      </c>
      <c r="AD427" s="12" t="n">
        <f aca="false">SUM(AA427:AC427)</f>
        <v>310</v>
      </c>
      <c r="AE427" s="12" t="n">
        <f aca="false">V427+Z427+AD427</f>
        <v>930</v>
      </c>
      <c r="AF427" s="15" t="s">
        <v>572</v>
      </c>
      <c r="AG427" s="23" t="s">
        <v>633</v>
      </c>
      <c r="AH427" s="23" t="s">
        <v>573</v>
      </c>
      <c r="AI427" s="23" t="s">
        <v>60</v>
      </c>
      <c r="AJ427" s="24" t="s">
        <v>61</v>
      </c>
      <c r="AK427" s="22" t="s">
        <v>62</v>
      </c>
      <c r="AL427" s="22" t="s">
        <v>61</v>
      </c>
      <c r="AM427" s="16" t="n">
        <v>45658</v>
      </c>
      <c r="AN427" s="16" t="n">
        <v>46752</v>
      </c>
      <c r="AO427" s="17"/>
    </row>
    <row r="428" customFormat="false" ht="12.75" hidden="false" customHeight="false" outlineLevel="0" collapsed="false">
      <c r="A428" s="8" t="n">
        <v>55</v>
      </c>
      <c r="B428" s="8" t="s">
        <v>1007</v>
      </c>
      <c r="C428" s="9" t="s">
        <v>1008</v>
      </c>
      <c r="D428" s="8" t="s">
        <v>1009</v>
      </c>
      <c r="E428" s="8" t="s">
        <v>1007</v>
      </c>
      <c r="F428" s="8" t="s">
        <v>1009</v>
      </c>
      <c r="G428" s="8" t="s">
        <v>50</v>
      </c>
      <c r="H428" s="8" t="s">
        <v>1168</v>
      </c>
      <c r="I428" s="8"/>
      <c r="J428" s="8"/>
      <c r="K428" s="8" t="s">
        <v>1011</v>
      </c>
      <c r="L428" s="8" t="s">
        <v>1012</v>
      </c>
      <c r="M428" s="10" t="s">
        <v>1169</v>
      </c>
      <c r="N428" s="22"/>
      <c r="O428" s="22" t="s">
        <v>1170</v>
      </c>
      <c r="P428" s="8" t="s">
        <v>55</v>
      </c>
      <c r="Q428" s="8" t="n">
        <v>3</v>
      </c>
      <c r="R428" s="8" t="n">
        <v>36</v>
      </c>
      <c r="S428" s="13" t="n">
        <v>1084</v>
      </c>
      <c r="T428" s="13" t="n">
        <v>0</v>
      </c>
      <c r="U428" s="14"/>
      <c r="V428" s="12" t="n">
        <f aca="false">SUM(S428:U428)</f>
        <v>1084</v>
      </c>
      <c r="W428" s="13" t="n">
        <f aca="false">S428</f>
        <v>1084</v>
      </c>
      <c r="X428" s="13" t="n">
        <f aca="false">T428</f>
        <v>0</v>
      </c>
      <c r="Y428" s="13" t="n">
        <f aca="false">U428</f>
        <v>0</v>
      </c>
      <c r="Z428" s="12" t="n">
        <f aca="false">SUM(W428:Y428)</f>
        <v>1084</v>
      </c>
      <c r="AA428" s="13" t="n">
        <f aca="false">S428</f>
        <v>1084</v>
      </c>
      <c r="AB428" s="13" t="n">
        <f aca="false">T428</f>
        <v>0</v>
      </c>
      <c r="AC428" s="13" t="n">
        <f aca="false">U428</f>
        <v>0</v>
      </c>
      <c r="AD428" s="12" t="n">
        <f aca="false">SUM(AA428:AC428)</f>
        <v>1084</v>
      </c>
      <c r="AE428" s="12" t="n">
        <f aca="false">V428+Z428+AD428</f>
        <v>3252</v>
      </c>
      <c r="AF428" s="15" t="s">
        <v>572</v>
      </c>
      <c r="AG428" s="23" t="s">
        <v>633</v>
      </c>
      <c r="AH428" s="23" t="s">
        <v>573</v>
      </c>
      <c r="AI428" s="23" t="s">
        <v>60</v>
      </c>
      <c r="AJ428" s="24" t="s">
        <v>61</v>
      </c>
      <c r="AK428" s="22" t="s">
        <v>62</v>
      </c>
      <c r="AL428" s="22" t="s">
        <v>61</v>
      </c>
      <c r="AM428" s="16" t="n">
        <v>45658</v>
      </c>
      <c r="AN428" s="16" t="n">
        <v>46752</v>
      </c>
      <c r="AO428" s="17"/>
    </row>
    <row r="429" customFormat="false" ht="12.75" hidden="false" customHeight="false" outlineLevel="0" collapsed="false">
      <c r="A429" s="8" t="n">
        <v>56</v>
      </c>
      <c r="B429" s="8" t="s">
        <v>1007</v>
      </c>
      <c r="C429" s="9" t="s">
        <v>1008</v>
      </c>
      <c r="D429" s="8" t="s">
        <v>1009</v>
      </c>
      <c r="E429" s="8" t="s">
        <v>1007</v>
      </c>
      <c r="F429" s="8" t="s">
        <v>1009</v>
      </c>
      <c r="G429" s="8" t="s">
        <v>50</v>
      </c>
      <c r="H429" s="8" t="s">
        <v>1069</v>
      </c>
      <c r="I429" s="8"/>
      <c r="J429" s="8"/>
      <c r="K429" s="8" t="s">
        <v>1011</v>
      </c>
      <c r="L429" s="8" t="s">
        <v>1012</v>
      </c>
      <c r="M429" s="10" t="s">
        <v>1171</v>
      </c>
      <c r="N429" s="22"/>
      <c r="O429" s="22" t="s">
        <v>1172</v>
      </c>
      <c r="P429" s="8" t="s">
        <v>55</v>
      </c>
      <c r="Q429" s="8" t="n">
        <v>1</v>
      </c>
      <c r="R429" s="8" t="n">
        <v>36</v>
      </c>
      <c r="S429" s="13" t="n">
        <v>61</v>
      </c>
      <c r="T429" s="13" t="n">
        <v>0</v>
      </c>
      <c r="U429" s="14"/>
      <c r="V429" s="12" t="n">
        <f aca="false">SUM(S429:U429)</f>
        <v>61</v>
      </c>
      <c r="W429" s="13" t="n">
        <f aca="false">S429</f>
        <v>61</v>
      </c>
      <c r="X429" s="13" t="n">
        <f aca="false">T429</f>
        <v>0</v>
      </c>
      <c r="Y429" s="13" t="n">
        <f aca="false">U429</f>
        <v>0</v>
      </c>
      <c r="Z429" s="12" t="n">
        <f aca="false">SUM(W429:Y429)</f>
        <v>61</v>
      </c>
      <c r="AA429" s="13" t="n">
        <f aca="false">S429</f>
        <v>61</v>
      </c>
      <c r="AB429" s="13" t="n">
        <f aca="false">T429</f>
        <v>0</v>
      </c>
      <c r="AC429" s="13" t="n">
        <f aca="false">U429</f>
        <v>0</v>
      </c>
      <c r="AD429" s="12" t="n">
        <f aca="false">SUM(AA429:AC429)</f>
        <v>61</v>
      </c>
      <c r="AE429" s="12" t="n">
        <f aca="false">V429+Z429+AD429</f>
        <v>183</v>
      </c>
      <c r="AF429" s="15" t="s">
        <v>572</v>
      </c>
      <c r="AG429" s="23" t="s">
        <v>633</v>
      </c>
      <c r="AH429" s="23" t="s">
        <v>573</v>
      </c>
      <c r="AI429" s="23" t="s">
        <v>60</v>
      </c>
      <c r="AJ429" s="24" t="s">
        <v>61</v>
      </c>
      <c r="AK429" s="22" t="s">
        <v>62</v>
      </c>
      <c r="AL429" s="22" t="s">
        <v>61</v>
      </c>
      <c r="AM429" s="16" t="n">
        <v>45658</v>
      </c>
      <c r="AN429" s="16" t="n">
        <v>46752</v>
      </c>
      <c r="AO429" s="17"/>
    </row>
    <row r="430" customFormat="false" ht="12.75" hidden="false" customHeight="false" outlineLevel="0" collapsed="false">
      <c r="A430" s="8" t="n">
        <v>57</v>
      </c>
      <c r="B430" s="8" t="s">
        <v>1007</v>
      </c>
      <c r="C430" s="9" t="s">
        <v>1008</v>
      </c>
      <c r="D430" s="8" t="s">
        <v>1009</v>
      </c>
      <c r="E430" s="8" t="s">
        <v>1007</v>
      </c>
      <c r="F430" s="8" t="s">
        <v>1009</v>
      </c>
      <c r="G430" s="8" t="s">
        <v>50</v>
      </c>
      <c r="H430" s="8" t="s">
        <v>1173</v>
      </c>
      <c r="I430" s="8"/>
      <c r="J430" s="8"/>
      <c r="K430" s="8" t="s">
        <v>1011</v>
      </c>
      <c r="L430" s="8" t="s">
        <v>1012</v>
      </c>
      <c r="M430" s="10" t="s">
        <v>1174</v>
      </c>
      <c r="N430" s="22"/>
      <c r="O430" s="22" t="s">
        <v>1175</v>
      </c>
      <c r="P430" s="8" t="s">
        <v>55</v>
      </c>
      <c r="Q430" s="8" t="n">
        <v>3</v>
      </c>
      <c r="R430" s="8" t="n">
        <v>36</v>
      </c>
      <c r="S430" s="13" t="n">
        <v>652</v>
      </c>
      <c r="T430" s="13" t="n">
        <v>0</v>
      </c>
      <c r="U430" s="14"/>
      <c r="V430" s="12" t="n">
        <f aca="false">SUM(S430:U430)</f>
        <v>652</v>
      </c>
      <c r="W430" s="13" t="n">
        <f aca="false">S430</f>
        <v>652</v>
      </c>
      <c r="X430" s="13" t="n">
        <f aca="false">T430</f>
        <v>0</v>
      </c>
      <c r="Y430" s="13" t="n">
        <f aca="false">U430</f>
        <v>0</v>
      </c>
      <c r="Z430" s="12" t="n">
        <f aca="false">SUM(W430:Y430)</f>
        <v>652</v>
      </c>
      <c r="AA430" s="13" t="n">
        <f aca="false">S430</f>
        <v>652</v>
      </c>
      <c r="AB430" s="13" t="n">
        <f aca="false">T430</f>
        <v>0</v>
      </c>
      <c r="AC430" s="13" t="n">
        <f aca="false">U430</f>
        <v>0</v>
      </c>
      <c r="AD430" s="12" t="n">
        <f aca="false">SUM(AA430:AC430)</f>
        <v>652</v>
      </c>
      <c r="AE430" s="12" t="n">
        <f aca="false">V430+Z430+AD430</f>
        <v>1956</v>
      </c>
      <c r="AF430" s="15" t="s">
        <v>572</v>
      </c>
      <c r="AG430" s="23" t="s">
        <v>633</v>
      </c>
      <c r="AH430" s="23" t="s">
        <v>573</v>
      </c>
      <c r="AI430" s="23" t="s">
        <v>60</v>
      </c>
      <c r="AJ430" s="24" t="s">
        <v>61</v>
      </c>
      <c r="AK430" s="22" t="s">
        <v>62</v>
      </c>
      <c r="AL430" s="22" t="s">
        <v>61</v>
      </c>
      <c r="AM430" s="16" t="n">
        <v>45658</v>
      </c>
      <c r="AN430" s="16" t="n">
        <v>46752</v>
      </c>
      <c r="AO430" s="17"/>
    </row>
    <row r="431" customFormat="false" ht="12.75" hidden="false" customHeight="false" outlineLevel="0" collapsed="false">
      <c r="A431" s="8" t="n">
        <v>58</v>
      </c>
      <c r="B431" s="8" t="s">
        <v>1007</v>
      </c>
      <c r="C431" s="9" t="s">
        <v>1008</v>
      </c>
      <c r="D431" s="8" t="s">
        <v>1009</v>
      </c>
      <c r="E431" s="8" t="s">
        <v>1007</v>
      </c>
      <c r="F431" s="8" t="s">
        <v>1009</v>
      </c>
      <c r="G431" s="8" t="s">
        <v>50</v>
      </c>
      <c r="H431" s="8" t="s">
        <v>1176</v>
      </c>
      <c r="I431" s="8"/>
      <c r="J431" s="8"/>
      <c r="K431" s="8" t="s">
        <v>1011</v>
      </c>
      <c r="L431" s="8" t="s">
        <v>1012</v>
      </c>
      <c r="M431" s="10" t="s">
        <v>1177</v>
      </c>
      <c r="N431" s="22"/>
      <c r="O431" s="22" t="s">
        <v>1178</v>
      </c>
      <c r="P431" s="8" t="s">
        <v>55</v>
      </c>
      <c r="Q431" s="8" t="n">
        <v>3</v>
      </c>
      <c r="R431" s="8" t="n">
        <v>36</v>
      </c>
      <c r="S431" s="13" t="n">
        <v>219</v>
      </c>
      <c r="T431" s="13" t="n">
        <v>0</v>
      </c>
      <c r="U431" s="14"/>
      <c r="V431" s="12" t="n">
        <f aca="false">SUM(S431:U431)</f>
        <v>219</v>
      </c>
      <c r="W431" s="13" t="n">
        <f aca="false">S431</f>
        <v>219</v>
      </c>
      <c r="X431" s="13" t="n">
        <f aca="false">T431</f>
        <v>0</v>
      </c>
      <c r="Y431" s="13" t="n">
        <f aca="false">U431</f>
        <v>0</v>
      </c>
      <c r="Z431" s="12" t="n">
        <f aca="false">SUM(W431:Y431)</f>
        <v>219</v>
      </c>
      <c r="AA431" s="13" t="n">
        <f aca="false">S431</f>
        <v>219</v>
      </c>
      <c r="AB431" s="13" t="n">
        <f aca="false">T431</f>
        <v>0</v>
      </c>
      <c r="AC431" s="13" t="n">
        <f aca="false">U431</f>
        <v>0</v>
      </c>
      <c r="AD431" s="12" t="n">
        <f aca="false">SUM(AA431:AC431)</f>
        <v>219</v>
      </c>
      <c r="AE431" s="12" t="n">
        <f aca="false">V431+Z431+AD431</f>
        <v>657</v>
      </c>
      <c r="AF431" s="15" t="s">
        <v>572</v>
      </c>
      <c r="AG431" s="23" t="s">
        <v>633</v>
      </c>
      <c r="AH431" s="23" t="s">
        <v>573</v>
      </c>
      <c r="AI431" s="23" t="s">
        <v>60</v>
      </c>
      <c r="AJ431" s="24" t="s">
        <v>61</v>
      </c>
      <c r="AK431" s="22" t="s">
        <v>62</v>
      </c>
      <c r="AL431" s="22" t="s">
        <v>61</v>
      </c>
      <c r="AM431" s="16" t="n">
        <v>45658</v>
      </c>
      <c r="AN431" s="16" t="n">
        <v>46752</v>
      </c>
      <c r="AO431" s="17"/>
    </row>
    <row r="432" customFormat="false" ht="12.75" hidden="false" customHeight="false" outlineLevel="0" collapsed="false">
      <c r="A432" s="8" t="n">
        <v>59</v>
      </c>
      <c r="B432" s="8" t="s">
        <v>1007</v>
      </c>
      <c r="C432" s="9" t="s">
        <v>1008</v>
      </c>
      <c r="D432" s="8" t="s">
        <v>1009</v>
      </c>
      <c r="E432" s="8" t="s">
        <v>1007</v>
      </c>
      <c r="F432" s="8" t="s">
        <v>1009</v>
      </c>
      <c r="G432" s="8" t="s">
        <v>50</v>
      </c>
      <c r="H432" s="8" t="s">
        <v>1179</v>
      </c>
      <c r="I432" s="8"/>
      <c r="J432" s="8"/>
      <c r="K432" s="8" t="s">
        <v>1011</v>
      </c>
      <c r="L432" s="8" t="s">
        <v>1012</v>
      </c>
      <c r="M432" s="10" t="s">
        <v>1180</v>
      </c>
      <c r="N432" s="22"/>
      <c r="O432" s="22" t="s">
        <v>1181</v>
      </c>
      <c r="P432" s="8" t="s">
        <v>55</v>
      </c>
      <c r="Q432" s="8" t="n">
        <v>3</v>
      </c>
      <c r="R432" s="8" t="n">
        <v>36</v>
      </c>
      <c r="S432" s="13" t="n">
        <v>913</v>
      </c>
      <c r="T432" s="13" t="n">
        <v>0</v>
      </c>
      <c r="U432" s="14"/>
      <c r="V432" s="12" t="n">
        <f aca="false">SUM(S432:U432)</f>
        <v>913</v>
      </c>
      <c r="W432" s="13" t="n">
        <f aca="false">S432</f>
        <v>913</v>
      </c>
      <c r="X432" s="13" t="n">
        <f aca="false">T432</f>
        <v>0</v>
      </c>
      <c r="Y432" s="13" t="n">
        <f aca="false">U432</f>
        <v>0</v>
      </c>
      <c r="Z432" s="12" t="n">
        <f aca="false">SUM(W432:Y432)</f>
        <v>913</v>
      </c>
      <c r="AA432" s="13" t="n">
        <f aca="false">S432</f>
        <v>913</v>
      </c>
      <c r="AB432" s="13" t="n">
        <f aca="false">T432</f>
        <v>0</v>
      </c>
      <c r="AC432" s="13" t="n">
        <f aca="false">U432</f>
        <v>0</v>
      </c>
      <c r="AD432" s="12" t="n">
        <f aca="false">SUM(AA432:AC432)</f>
        <v>913</v>
      </c>
      <c r="AE432" s="12" t="n">
        <f aca="false">V432+Z432+AD432</f>
        <v>2739</v>
      </c>
      <c r="AF432" s="15" t="s">
        <v>572</v>
      </c>
      <c r="AG432" s="23" t="s">
        <v>633</v>
      </c>
      <c r="AH432" s="23" t="s">
        <v>573</v>
      </c>
      <c r="AI432" s="23" t="s">
        <v>60</v>
      </c>
      <c r="AJ432" s="24" t="s">
        <v>61</v>
      </c>
      <c r="AK432" s="22" t="s">
        <v>62</v>
      </c>
      <c r="AL432" s="22" t="s">
        <v>61</v>
      </c>
      <c r="AM432" s="16" t="n">
        <v>45658</v>
      </c>
      <c r="AN432" s="16" t="n">
        <v>46752</v>
      </c>
      <c r="AO432" s="17"/>
    </row>
    <row r="433" customFormat="false" ht="12.75" hidden="false" customHeight="false" outlineLevel="0" collapsed="false">
      <c r="A433" s="8" t="n">
        <v>60</v>
      </c>
      <c r="B433" s="8" t="s">
        <v>1007</v>
      </c>
      <c r="C433" s="9" t="s">
        <v>1008</v>
      </c>
      <c r="D433" s="8" t="s">
        <v>1009</v>
      </c>
      <c r="E433" s="8" t="s">
        <v>1007</v>
      </c>
      <c r="F433" s="8" t="s">
        <v>1009</v>
      </c>
      <c r="G433" s="8" t="s">
        <v>50</v>
      </c>
      <c r="H433" s="8" t="s">
        <v>1182</v>
      </c>
      <c r="I433" s="8"/>
      <c r="J433" s="8"/>
      <c r="K433" s="8" t="s">
        <v>1011</v>
      </c>
      <c r="L433" s="8" t="s">
        <v>1012</v>
      </c>
      <c r="M433" s="10" t="s">
        <v>1183</v>
      </c>
      <c r="N433" s="22"/>
      <c r="O433" s="22" t="s">
        <v>1184</v>
      </c>
      <c r="P433" s="8" t="s">
        <v>55</v>
      </c>
      <c r="Q433" s="8" t="n">
        <v>4</v>
      </c>
      <c r="R433" s="8" t="n">
        <v>36</v>
      </c>
      <c r="S433" s="13" t="n">
        <v>780</v>
      </c>
      <c r="T433" s="13" t="n">
        <v>0</v>
      </c>
      <c r="U433" s="14"/>
      <c r="V433" s="12" t="n">
        <f aca="false">SUM(S433:U433)</f>
        <v>780</v>
      </c>
      <c r="W433" s="13" t="n">
        <f aca="false">S433</f>
        <v>780</v>
      </c>
      <c r="X433" s="13" t="n">
        <f aca="false">T433</f>
        <v>0</v>
      </c>
      <c r="Y433" s="13" t="n">
        <f aca="false">U433</f>
        <v>0</v>
      </c>
      <c r="Z433" s="12" t="n">
        <f aca="false">SUM(W433:Y433)</f>
        <v>780</v>
      </c>
      <c r="AA433" s="13" t="n">
        <f aca="false">S433</f>
        <v>780</v>
      </c>
      <c r="AB433" s="13" t="n">
        <f aca="false">T433</f>
        <v>0</v>
      </c>
      <c r="AC433" s="13" t="n">
        <f aca="false">U433</f>
        <v>0</v>
      </c>
      <c r="AD433" s="12" t="n">
        <f aca="false">SUM(AA433:AC433)</f>
        <v>780</v>
      </c>
      <c r="AE433" s="12" t="n">
        <f aca="false">V433+Z433+AD433</f>
        <v>2340</v>
      </c>
      <c r="AF433" s="15" t="s">
        <v>572</v>
      </c>
      <c r="AG433" s="23" t="s">
        <v>633</v>
      </c>
      <c r="AH433" s="23" t="s">
        <v>573</v>
      </c>
      <c r="AI433" s="23" t="s">
        <v>60</v>
      </c>
      <c r="AJ433" s="24" t="s">
        <v>61</v>
      </c>
      <c r="AK433" s="22" t="s">
        <v>62</v>
      </c>
      <c r="AL433" s="22" t="s">
        <v>61</v>
      </c>
      <c r="AM433" s="16" t="n">
        <v>45658</v>
      </c>
      <c r="AN433" s="16" t="n">
        <v>46752</v>
      </c>
      <c r="AO433" s="17"/>
    </row>
    <row r="434" customFormat="false" ht="12.75" hidden="false" customHeight="false" outlineLevel="0" collapsed="false">
      <c r="A434" s="8" t="n">
        <v>61</v>
      </c>
      <c r="B434" s="8" t="s">
        <v>1007</v>
      </c>
      <c r="C434" s="9" t="s">
        <v>1008</v>
      </c>
      <c r="D434" s="8" t="s">
        <v>1009</v>
      </c>
      <c r="E434" s="8" t="s">
        <v>1007</v>
      </c>
      <c r="F434" s="8" t="s">
        <v>1009</v>
      </c>
      <c r="G434" s="8" t="s">
        <v>50</v>
      </c>
      <c r="H434" s="8" t="s">
        <v>1185</v>
      </c>
      <c r="I434" s="8"/>
      <c r="J434" s="8"/>
      <c r="K434" s="8" t="s">
        <v>1011</v>
      </c>
      <c r="L434" s="8" t="s">
        <v>1012</v>
      </c>
      <c r="M434" s="10" t="s">
        <v>1186</v>
      </c>
      <c r="N434" s="22"/>
      <c r="O434" s="22" t="s">
        <v>1187</v>
      </c>
      <c r="P434" s="8" t="s">
        <v>55</v>
      </c>
      <c r="Q434" s="8" t="n">
        <v>3</v>
      </c>
      <c r="R434" s="8" t="n">
        <v>36</v>
      </c>
      <c r="S434" s="13" t="n">
        <v>733</v>
      </c>
      <c r="T434" s="13" t="n">
        <v>0</v>
      </c>
      <c r="U434" s="14"/>
      <c r="V434" s="12" t="n">
        <f aca="false">SUM(S434:U434)</f>
        <v>733</v>
      </c>
      <c r="W434" s="13" t="n">
        <f aca="false">S434</f>
        <v>733</v>
      </c>
      <c r="X434" s="13" t="n">
        <f aca="false">T434</f>
        <v>0</v>
      </c>
      <c r="Y434" s="13" t="n">
        <f aca="false">U434</f>
        <v>0</v>
      </c>
      <c r="Z434" s="12" t="n">
        <f aca="false">SUM(W434:Y434)</f>
        <v>733</v>
      </c>
      <c r="AA434" s="13" t="n">
        <f aca="false">S434</f>
        <v>733</v>
      </c>
      <c r="AB434" s="13" t="n">
        <f aca="false">T434</f>
        <v>0</v>
      </c>
      <c r="AC434" s="13" t="n">
        <f aca="false">U434</f>
        <v>0</v>
      </c>
      <c r="AD434" s="12" t="n">
        <f aca="false">SUM(AA434:AC434)</f>
        <v>733</v>
      </c>
      <c r="AE434" s="12" t="n">
        <f aca="false">V434+Z434+AD434</f>
        <v>2199</v>
      </c>
      <c r="AF434" s="15" t="s">
        <v>572</v>
      </c>
      <c r="AG434" s="23" t="s">
        <v>633</v>
      </c>
      <c r="AH434" s="23" t="s">
        <v>573</v>
      </c>
      <c r="AI434" s="23" t="s">
        <v>60</v>
      </c>
      <c r="AJ434" s="24" t="s">
        <v>61</v>
      </c>
      <c r="AK434" s="22" t="s">
        <v>62</v>
      </c>
      <c r="AL434" s="22" t="s">
        <v>61</v>
      </c>
      <c r="AM434" s="16" t="n">
        <v>45658</v>
      </c>
      <c r="AN434" s="16" t="n">
        <v>46752</v>
      </c>
      <c r="AO434" s="17"/>
    </row>
    <row r="435" customFormat="false" ht="12.75" hidden="false" customHeight="false" outlineLevel="0" collapsed="false">
      <c r="A435" s="8" t="n">
        <v>62</v>
      </c>
      <c r="B435" s="8" t="s">
        <v>1007</v>
      </c>
      <c r="C435" s="9" t="s">
        <v>1008</v>
      </c>
      <c r="D435" s="8" t="s">
        <v>1009</v>
      </c>
      <c r="E435" s="8" t="s">
        <v>1007</v>
      </c>
      <c r="F435" s="8" t="s">
        <v>1009</v>
      </c>
      <c r="G435" s="8" t="s">
        <v>50</v>
      </c>
      <c r="H435" s="8" t="s">
        <v>1188</v>
      </c>
      <c r="I435" s="8"/>
      <c r="J435" s="8"/>
      <c r="K435" s="8" t="s">
        <v>1011</v>
      </c>
      <c r="L435" s="8" t="s">
        <v>1012</v>
      </c>
      <c r="M435" s="10" t="s">
        <v>1189</v>
      </c>
      <c r="N435" s="22"/>
      <c r="O435" s="22" t="s">
        <v>1190</v>
      </c>
      <c r="P435" s="8" t="s">
        <v>55</v>
      </c>
      <c r="Q435" s="8" t="n">
        <v>4</v>
      </c>
      <c r="R435" s="8" t="n">
        <v>36</v>
      </c>
      <c r="S435" s="13" t="n">
        <v>1011</v>
      </c>
      <c r="T435" s="13" t="n">
        <v>0</v>
      </c>
      <c r="U435" s="14"/>
      <c r="V435" s="12" t="n">
        <f aca="false">SUM(S435:U435)</f>
        <v>1011</v>
      </c>
      <c r="W435" s="13" t="n">
        <f aca="false">S435</f>
        <v>1011</v>
      </c>
      <c r="X435" s="13" t="n">
        <f aca="false">T435</f>
        <v>0</v>
      </c>
      <c r="Y435" s="13" t="n">
        <f aca="false">U435</f>
        <v>0</v>
      </c>
      <c r="Z435" s="12" t="n">
        <f aca="false">SUM(W435:Y435)</f>
        <v>1011</v>
      </c>
      <c r="AA435" s="13" t="n">
        <f aca="false">S435</f>
        <v>1011</v>
      </c>
      <c r="AB435" s="13" t="n">
        <f aca="false">T435</f>
        <v>0</v>
      </c>
      <c r="AC435" s="13" t="n">
        <f aca="false">U435</f>
        <v>0</v>
      </c>
      <c r="AD435" s="12" t="n">
        <f aca="false">SUM(AA435:AC435)</f>
        <v>1011</v>
      </c>
      <c r="AE435" s="12" t="n">
        <f aca="false">V435+Z435+AD435</f>
        <v>3033</v>
      </c>
      <c r="AF435" s="15" t="s">
        <v>572</v>
      </c>
      <c r="AG435" s="23" t="s">
        <v>633</v>
      </c>
      <c r="AH435" s="23" t="s">
        <v>573</v>
      </c>
      <c r="AI435" s="23" t="s">
        <v>60</v>
      </c>
      <c r="AJ435" s="24" t="s">
        <v>61</v>
      </c>
      <c r="AK435" s="22" t="s">
        <v>62</v>
      </c>
      <c r="AL435" s="22" t="s">
        <v>61</v>
      </c>
      <c r="AM435" s="16" t="n">
        <v>45658</v>
      </c>
      <c r="AN435" s="16" t="n">
        <v>46752</v>
      </c>
      <c r="AO435" s="17"/>
    </row>
    <row r="436" customFormat="false" ht="12.75" hidden="false" customHeight="false" outlineLevel="0" collapsed="false">
      <c r="A436" s="8" t="n">
        <v>63</v>
      </c>
      <c r="B436" s="8" t="s">
        <v>1007</v>
      </c>
      <c r="C436" s="9" t="s">
        <v>1008</v>
      </c>
      <c r="D436" s="8" t="s">
        <v>1009</v>
      </c>
      <c r="E436" s="8" t="s">
        <v>1007</v>
      </c>
      <c r="F436" s="8" t="s">
        <v>1009</v>
      </c>
      <c r="G436" s="8" t="s">
        <v>50</v>
      </c>
      <c r="H436" s="8" t="s">
        <v>1191</v>
      </c>
      <c r="I436" s="8"/>
      <c r="J436" s="8"/>
      <c r="K436" s="8" t="s">
        <v>1011</v>
      </c>
      <c r="L436" s="8" t="s">
        <v>1012</v>
      </c>
      <c r="M436" s="10" t="s">
        <v>1192</v>
      </c>
      <c r="N436" s="22"/>
      <c r="O436" s="22" t="s">
        <v>1193</v>
      </c>
      <c r="P436" s="8" t="s">
        <v>55</v>
      </c>
      <c r="Q436" s="8" t="n">
        <v>3</v>
      </c>
      <c r="R436" s="8" t="n">
        <v>36</v>
      </c>
      <c r="S436" s="13" t="n">
        <v>536</v>
      </c>
      <c r="T436" s="13" t="n">
        <v>0</v>
      </c>
      <c r="U436" s="14"/>
      <c r="V436" s="12" t="n">
        <f aca="false">SUM(S436:U436)</f>
        <v>536</v>
      </c>
      <c r="W436" s="13" t="n">
        <f aca="false">S436</f>
        <v>536</v>
      </c>
      <c r="X436" s="13" t="n">
        <f aca="false">T436</f>
        <v>0</v>
      </c>
      <c r="Y436" s="13" t="n">
        <f aca="false">U436</f>
        <v>0</v>
      </c>
      <c r="Z436" s="12" t="n">
        <f aca="false">SUM(W436:Y436)</f>
        <v>536</v>
      </c>
      <c r="AA436" s="13" t="n">
        <f aca="false">S436</f>
        <v>536</v>
      </c>
      <c r="AB436" s="13" t="n">
        <f aca="false">T436</f>
        <v>0</v>
      </c>
      <c r="AC436" s="13" t="n">
        <f aca="false">U436</f>
        <v>0</v>
      </c>
      <c r="AD436" s="12" t="n">
        <f aca="false">SUM(AA436:AC436)</f>
        <v>536</v>
      </c>
      <c r="AE436" s="12" t="n">
        <f aca="false">V436+Z436+AD436</f>
        <v>1608</v>
      </c>
      <c r="AF436" s="15" t="s">
        <v>572</v>
      </c>
      <c r="AG436" s="23" t="s">
        <v>633</v>
      </c>
      <c r="AH436" s="23" t="s">
        <v>573</v>
      </c>
      <c r="AI436" s="23" t="s">
        <v>60</v>
      </c>
      <c r="AJ436" s="24" t="s">
        <v>61</v>
      </c>
      <c r="AK436" s="22" t="s">
        <v>62</v>
      </c>
      <c r="AL436" s="22" t="s">
        <v>61</v>
      </c>
      <c r="AM436" s="16" t="n">
        <v>45658</v>
      </c>
      <c r="AN436" s="16" t="n">
        <v>46752</v>
      </c>
      <c r="AO436" s="17"/>
    </row>
    <row r="437" customFormat="false" ht="12.75" hidden="false" customHeight="false" outlineLevel="0" collapsed="false">
      <c r="A437" s="8" t="n">
        <v>64</v>
      </c>
      <c r="B437" s="8" t="s">
        <v>1007</v>
      </c>
      <c r="C437" s="9" t="s">
        <v>1008</v>
      </c>
      <c r="D437" s="8" t="s">
        <v>1009</v>
      </c>
      <c r="E437" s="8" t="s">
        <v>1007</v>
      </c>
      <c r="F437" s="8" t="s">
        <v>1009</v>
      </c>
      <c r="G437" s="8" t="s">
        <v>50</v>
      </c>
      <c r="H437" s="8" t="s">
        <v>1194</v>
      </c>
      <c r="I437" s="8"/>
      <c r="J437" s="8"/>
      <c r="K437" s="8" t="s">
        <v>1011</v>
      </c>
      <c r="L437" s="8" t="s">
        <v>1012</v>
      </c>
      <c r="M437" s="10" t="s">
        <v>1195</v>
      </c>
      <c r="N437" s="22"/>
      <c r="O437" s="22" t="s">
        <v>1196</v>
      </c>
      <c r="P437" s="8" t="s">
        <v>55</v>
      </c>
      <c r="Q437" s="8" t="n">
        <v>3</v>
      </c>
      <c r="R437" s="8" t="n">
        <v>36</v>
      </c>
      <c r="S437" s="13" t="n">
        <v>937</v>
      </c>
      <c r="T437" s="13" t="n">
        <v>0</v>
      </c>
      <c r="U437" s="14"/>
      <c r="V437" s="12" t="n">
        <f aca="false">SUM(S437:U437)</f>
        <v>937</v>
      </c>
      <c r="W437" s="13" t="n">
        <f aca="false">S437</f>
        <v>937</v>
      </c>
      <c r="X437" s="13" t="n">
        <f aca="false">T437</f>
        <v>0</v>
      </c>
      <c r="Y437" s="13" t="n">
        <f aca="false">U437</f>
        <v>0</v>
      </c>
      <c r="Z437" s="12" t="n">
        <f aca="false">SUM(W437:Y437)</f>
        <v>937</v>
      </c>
      <c r="AA437" s="13" t="n">
        <f aca="false">S437</f>
        <v>937</v>
      </c>
      <c r="AB437" s="13" t="n">
        <f aca="false">T437</f>
        <v>0</v>
      </c>
      <c r="AC437" s="13" t="n">
        <f aca="false">U437</f>
        <v>0</v>
      </c>
      <c r="AD437" s="12" t="n">
        <f aca="false">SUM(AA437:AC437)</f>
        <v>937</v>
      </c>
      <c r="AE437" s="12" t="n">
        <f aca="false">V437+Z437+AD437</f>
        <v>2811</v>
      </c>
      <c r="AF437" s="15" t="s">
        <v>572</v>
      </c>
      <c r="AG437" s="23" t="s">
        <v>633</v>
      </c>
      <c r="AH437" s="23" t="s">
        <v>573</v>
      </c>
      <c r="AI437" s="23" t="s">
        <v>60</v>
      </c>
      <c r="AJ437" s="24" t="s">
        <v>61</v>
      </c>
      <c r="AK437" s="22" t="s">
        <v>62</v>
      </c>
      <c r="AL437" s="22" t="s">
        <v>61</v>
      </c>
      <c r="AM437" s="16" t="n">
        <v>45658</v>
      </c>
      <c r="AN437" s="16" t="n">
        <v>46752</v>
      </c>
      <c r="AO437" s="17"/>
    </row>
    <row r="438" customFormat="false" ht="12.75" hidden="false" customHeight="false" outlineLevel="0" collapsed="false">
      <c r="A438" s="8" t="n">
        <v>65</v>
      </c>
      <c r="B438" s="8" t="s">
        <v>1007</v>
      </c>
      <c r="C438" s="9" t="s">
        <v>1008</v>
      </c>
      <c r="D438" s="8" t="s">
        <v>1009</v>
      </c>
      <c r="E438" s="8" t="s">
        <v>1007</v>
      </c>
      <c r="F438" s="8" t="s">
        <v>1009</v>
      </c>
      <c r="G438" s="8" t="s">
        <v>50</v>
      </c>
      <c r="H438" s="8" t="s">
        <v>1078</v>
      </c>
      <c r="I438" s="8"/>
      <c r="J438" s="8" t="s">
        <v>1197</v>
      </c>
      <c r="K438" s="8" t="s">
        <v>1011</v>
      </c>
      <c r="L438" s="8" t="s">
        <v>1012</v>
      </c>
      <c r="M438" s="10" t="s">
        <v>1198</v>
      </c>
      <c r="N438" s="22"/>
      <c r="O438" s="22" t="s">
        <v>1199</v>
      </c>
      <c r="P438" s="8" t="s">
        <v>55</v>
      </c>
      <c r="Q438" s="8" t="n">
        <v>10.5</v>
      </c>
      <c r="R438" s="8" t="n">
        <v>36</v>
      </c>
      <c r="S438" s="13" t="n">
        <v>386</v>
      </c>
      <c r="T438" s="13" t="n">
        <v>0</v>
      </c>
      <c r="U438" s="14"/>
      <c r="V438" s="12" t="n">
        <f aca="false">SUM(S438:U438)</f>
        <v>386</v>
      </c>
      <c r="W438" s="13" t="n">
        <f aca="false">S438</f>
        <v>386</v>
      </c>
      <c r="X438" s="13" t="n">
        <f aca="false">T438</f>
        <v>0</v>
      </c>
      <c r="Y438" s="13" t="n">
        <f aca="false">U438</f>
        <v>0</v>
      </c>
      <c r="Z438" s="12" t="n">
        <f aca="false">SUM(W438:Y438)</f>
        <v>386</v>
      </c>
      <c r="AA438" s="13" t="n">
        <f aca="false">S438</f>
        <v>386</v>
      </c>
      <c r="AB438" s="13" t="n">
        <f aca="false">T438</f>
        <v>0</v>
      </c>
      <c r="AC438" s="13" t="n">
        <f aca="false">U438</f>
        <v>0</v>
      </c>
      <c r="AD438" s="12" t="n">
        <f aca="false">SUM(AA438:AC438)</f>
        <v>386</v>
      </c>
      <c r="AE438" s="12" t="n">
        <f aca="false">V438+Z438+AD438</f>
        <v>1158</v>
      </c>
      <c r="AF438" s="15" t="s">
        <v>572</v>
      </c>
      <c r="AG438" s="23" t="s">
        <v>633</v>
      </c>
      <c r="AH438" s="23" t="s">
        <v>573</v>
      </c>
      <c r="AI438" s="23" t="s">
        <v>60</v>
      </c>
      <c r="AJ438" s="24" t="s">
        <v>61</v>
      </c>
      <c r="AK438" s="22" t="s">
        <v>62</v>
      </c>
      <c r="AL438" s="22" t="s">
        <v>61</v>
      </c>
      <c r="AM438" s="16" t="n">
        <v>45658</v>
      </c>
      <c r="AN438" s="16" t="n">
        <v>46752</v>
      </c>
      <c r="AO438" s="17"/>
    </row>
    <row r="439" customFormat="false" ht="12.75" hidden="false" customHeight="false" outlineLevel="0" collapsed="false">
      <c r="A439" s="8" t="n">
        <v>66</v>
      </c>
      <c r="B439" s="8" t="s">
        <v>1007</v>
      </c>
      <c r="C439" s="9" t="s">
        <v>1008</v>
      </c>
      <c r="D439" s="8" t="s">
        <v>1009</v>
      </c>
      <c r="E439" s="8" t="s">
        <v>1007</v>
      </c>
      <c r="F439" s="8" t="s">
        <v>1009</v>
      </c>
      <c r="G439" s="8" t="s">
        <v>50</v>
      </c>
      <c r="H439" s="8" t="s">
        <v>1047</v>
      </c>
      <c r="I439" s="8"/>
      <c r="J439" s="8" t="s">
        <v>1200</v>
      </c>
      <c r="K439" s="8" t="s">
        <v>1011</v>
      </c>
      <c r="L439" s="8" t="s">
        <v>1012</v>
      </c>
      <c r="M439" s="10" t="s">
        <v>1201</v>
      </c>
      <c r="N439" s="22"/>
      <c r="O439" s="22" t="s">
        <v>1202</v>
      </c>
      <c r="P439" s="8" t="s">
        <v>55</v>
      </c>
      <c r="Q439" s="8" t="n">
        <v>10.5</v>
      </c>
      <c r="R439" s="8" t="n">
        <v>36</v>
      </c>
      <c r="S439" s="13" t="n">
        <v>386</v>
      </c>
      <c r="T439" s="13" t="n">
        <v>0</v>
      </c>
      <c r="U439" s="14"/>
      <c r="V439" s="12" t="n">
        <f aca="false">SUM(S439:U439)</f>
        <v>386</v>
      </c>
      <c r="W439" s="13" t="n">
        <f aca="false">S439</f>
        <v>386</v>
      </c>
      <c r="X439" s="13" t="n">
        <f aca="false">T439</f>
        <v>0</v>
      </c>
      <c r="Y439" s="13" t="n">
        <f aca="false">U439</f>
        <v>0</v>
      </c>
      <c r="Z439" s="12" t="n">
        <f aca="false">SUM(W439:Y439)</f>
        <v>386</v>
      </c>
      <c r="AA439" s="13" t="n">
        <f aca="false">S439</f>
        <v>386</v>
      </c>
      <c r="AB439" s="13" t="n">
        <f aca="false">T439</f>
        <v>0</v>
      </c>
      <c r="AC439" s="13" t="n">
        <f aca="false">U439</f>
        <v>0</v>
      </c>
      <c r="AD439" s="12" t="n">
        <f aca="false">SUM(AA439:AC439)</f>
        <v>386</v>
      </c>
      <c r="AE439" s="12" t="n">
        <f aca="false">V439+Z439+AD439</f>
        <v>1158</v>
      </c>
      <c r="AF439" s="15" t="s">
        <v>572</v>
      </c>
      <c r="AG439" s="23" t="s">
        <v>633</v>
      </c>
      <c r="AH439" s="23" t="s">
        <v>573</v>
      </c>
      <c r="AI439" s="23" t="s">
        <v>60</v>
      </c>
      <c r="AJ439" s="24" t="s">
        <v>61</v>
      </c>
      <c r="AK439" s="22" t="s">
        <v>62</v>
      </c>
      <c r="AL439" s="22" t="s">
        <v>61</v>
      </c>
      <c r="AM439" s="16" t="n">
        <v>45658</v>
      </c>
      <c r="AN439" s="16" t="n">
        <v>46752</v>
      </c>
      <c r="AO439" s="17"/>
    </row>
    <row r="440" customFormat="false" ht="12.75" hidden="false" customHeight="false" outlineLevel="0" collapsed="false">
      <c r="A440" s="8" t="n">
        <v>67</v>
      </c>
      <c r="B440" s="8" t="s">
        <v>1007</v>
      </c>
      <c r="C440" s="9" t="s">
        <v>1008</v>
      </c>
      <c r="D440" s="8" t="s">
        <v>1009</v>
      </c>
      <c r="E440" s="8" t="s">
        <v>1007</v>
      </c>
      <c r="F440" s="8" t="s">
        <v>1009</v>
      </c>
      <c r="G440" s="8" t="s">
        <v>50</v>
      </c>
      <c r="H440" s="8" t="s">
        <v>1084</v>
      </c>
      <c r="I440" s="8"/>
      <c r="J440" s="8" t="s">
        <v>1203</v>
      </c>
      <c r="K440" s="8" t="s">
        <v>1011</v>
      </c>
      <c r="L440" s="8" t="s">
        <v>1012</v>
      </c>
      <c r="M440" s="10" t="s">
        <v>1204</v>
      </c>
      <c r="N440" s="22"/>
      <c r="O440" s="22" t="s">
        <v>1205</v>
      </c>
      <c r="P440" s="8" t="s">
        <v>55</v>
      </c>
      <c r="Q440" s="8" t="n">
        <v>10.5</v>
      </c>
      <c r="R440" s="8" t="n">
        <v>36</v>
      </c>
      <c r="S440" s="13" t="n">
        <v>386</v>
      </c>
      <c r="T440" s="13" t="n">
        <v>0</v>
      </c>
      <c r="U440" s="14"/>
      <c r="V440" s="12" t="n">
        <f aca="false">SUM(S440:U440)</f>
        <v>386</v>
      </c>
      <c r="W440" s="13" t="n">
        <f aca="false">S440</f>
        <v>386</v>
      </c>
      <c r="X440" s="13" t="n">
        <f aca="false">T440</f>
        <v>0</v>
      </c>
      <c r="Y440" s="13" t="n">
        <f aca="false">U440</f>
        <v>0</v>
      </c>
      <c r="Z440" s="12" t="n">
        <f aca="false">SUM(W440:Y440)</f>
        <v>386</v>
      </c>
      <c r="AA440" s="13" t="n">
        <f aca="false">S440</f>
        <v>386</v>
      </c>
      <c r="AB440" s="13" t="n">
        <f aca="false">T440</f>
        <v>0</v>
      </c>
      <c r="AC440" s="13" t="n">
        <f aca="false">U440</f>
        <v>0</v>
      </c>
      <c r="AD440" s="12" t="n">
        <f aca="false">SUM(AA440:AC440)</f>
        <v>386</v>
      </c>
      <c r="AE440" s="12" t="n">
        <f aca="false">V440+Z440+AD440</f>
        <v>1158</v>
      </c>
      <c r="AF440" s="15" t="s">
        <v>572</v>
      </c>
      <c r="AG440" s="23" t="s">
        <v>633</v>
      </c>
      <c r="AH440" s="23" t="s">
        <v>573</v>
      </c>
      <c r="AI440" s="23" t="s">
        <v>60</v>
      </c>
      <c r="AJ440" s="24" t="s">
        <v>61</v>
      </c>
      <c r="AK440" s="22" t="s">
        <v>62</v>
      </c>
      <c r="AL440" s="22" t="s">
        <v>61</v>
      </c>
      <c r="AM440" s="16" t="n">
        <v>45658</v>
      </c>
      <c r="AN440" s="16" t="n">
        <v>46752</v>
      </c>
      <c r="AO440" s="17"/>
    </row>
    <row r="441" customFormat="false" ht="12.75" hidden="false" customHeight="false" outlineLevel="0" collapsed="false">
      <c r="A441" s="8" t="n">
        <v>67</v>
      </c>
      <c r="B441" s="8" t="s">
        <v>1007</v>
      </c>
      <c r="C441" s="9" t="s">
        <v>1008</v>
      </c>
      <c r="D441" s="8" t="s">
        <v>1009</v>
      </c>
      <c r="E441" s="8" t="s">
        <v>1007</v>
      </c>
      <c r="F441" s="8" t="s">
        <v>1009</v>
      </c>
      <c r="G441" s="8" t="s">
        <v>50</v>
      </c>
      <c r="H441" s="8" t="s">
        <v>1144</v>
      </c>
      <c r="I441" s="8"/>
      <c r="J441" s="8" t="s">
        <v>1206</v>
      </c>
      <c r="K441" s="8" t="s">
        <v>1011</v>
      </c>
      <c r="L441" s="8" t="s">
        <v>1012</v>
      </c>
      <c r="M441" s="10" t="s">
        <v>1207</v>
      </c>
      <c r="N441" s="22"/>
      <c r="O441" s="22" t="s">
        <v>1208</v>
      </c>
      <c r="P441" s="8" t="s">
        <v>55</v>
      </c>
      <c r="Q441" s="8" t="n">
        <v>10.5</v>
      </c>
      <c r="R441" s="8" t="n">
        <v>36</v>
      </c>
      <c r="S441" s="13" t="n">
        <v>386</v>
      </c>
      <c r="T441" s="13" t="n">
        <v>0</v>
      </c>
      <c r="U441" s="14"/>
      <c r="V441" s="12" t="n">
        <f aca="false">SUM(S441:U441)</f>
        <v>386</v>
      </c>
      <c r="W441" s="13" t="n">
        <f aca="false">S441</f>
        <v>386</v>
      </c>
      <c r="X441" s="13" t="n">
        <f aca="false">T441</f>
        <v>0</v>
      </c>
      <c r="Y441" s="13" t="n">
        <f aca="false">U441</f>
        <v>0</v>
      </c>
      <c r="Z441" s="12" t="n">
        <f aca="false">SUM(W441:Y441)</f>
        <v>386</v>
      </c>
      <c r="AA441" s="13" t="n">
        <f aca="false">S441</f>
        <v>386</v>
      </c>
      <c r="AB441" s="13" t="n">
        <f aca="false">T441</f>
        <v>0</v>
      </c>
      <c r="AC441" s="13" t="n">
        <f aca="false">U441</f>
        <v>0</v>
      </c>
      <c r="AD441" s="12" t="n">
        <f aca="false">SUM(AA441:AC441)</f>
        <v>386</v>
      </c>
      <c r="AE441" s="12" t="n">
        <f aca="false">V441+Z441+AD441</f>
        <v>1158</v>
      </c>
      <c r="AF441" s="15" t="s">
        <v>572</v>
      </c>
      <c r="AG441" s="23" t="s">
        <v>633</v>
      </c>
      <c r="AH441" s="23" t="s">
        <v>573</v>
      </c>
      <c r="AI441" s="23" t="s">
        <v>60</v>
      </c>
      <c r="AJ441" s="24" t="s">
        <v>61</v>
      </c>
      <c r="AK441" s="22" t="s">
        <v>62</v>
      </c>
      <c r="AL441" s="22" t="s">
        <v>61</v>
      </c>
      <c r="AM441" s="16" t="n">
        <v>45658</v>
      </c>
      <c r="AN441" s="16" t="n">
        <v>46752</v>
      </c>
      <c r="AO441" s="17"/>
    </row>
    <row r="442" customFormat="false" ht="12.75" hidden="false" customHeight="false" outlineLevel="0" collapsed="false">
      <c r="A442" s="8" t="n">
        <v>69</v>
      </c>
      <c r="B442" s="8" t="s">
        <v>1007</v>
      </c>
      <c r="C442" s="9" t="s">
        <v>1008</v>
      </c>
      <c r="D442" s="8" t="s">
        <v>1009</v>
      </c>
      <c r="E442" s="8" t="s">
        <v>1007</v>
      </c>
      <c r="F442" s="8" t="s">
        <v>1009</v>
      </c>
      <c r="G442" s="8" t="s">
        <v>50</v>
      </c>
      <c r="H442" s="8" t="s">
        <v>1141</v>
      </c>
      <c r="I442" s="8"/>
      <c r="J442" s="8" t="s">
        <v>1209</v>
      </c>
      <c r="K442" s="8" t="s">
        <v>1011</v>
      </c>
      <c r="L442" s="8" t="s">
        <v>1012</v>
      </c>
      <c r="M442" s="10" t="s">
        <v>1210</v>
      </c>
      <c r="N442" s="22"/>
      <c r="O442" s="22" t="s">
        <v>1211</v>
      </c>
      <c r="P442" s="8" t="s">
        <v>55</v>
      </c>
      <c r="Q442" s="8" t="n">
        <v>10.5</v>
      </c>
      <c r="R442" s="8" t="n">
        <v>36</v>
      </c>
      <c r="S442" s="13" t="n">
        <v>386</v>
      </c>
      <c r="T442" s="13" t="n">
        <v>0</v>
      </c>
      <c r="U442" s="14"/>
      <c r="V442" s="12" t="n">
        <f aca="false">SUM(S442:U442)</f>
        <v>386</v>
      </c>
      <c r="W442" s="13" t="n">
        <f aca="false">S442</f>
        <v>386</v>
      </c>
      <c r="X442" s="13" t="n">
        <f aca="false">T442</f>
        <v>0</v>
      </c>
      <c r="Y442" s="13" t="n">
        <f aca="false">U442</f>
        <v>0</v>
      </c>
      <c r="Z442" s="12" t="n">
        <f aca="false">SUM(W442:Y442)</f>
        <v>386</v>
      </c>
      <c r="AA442" s="13" t="n">
        <f aca="false">S442</f>
        <v>386</v>
      </c>
      <c r="AB442" s="13" t="n">
        <f aca="false">T442</f>
        <v>0</v>
      </c>
      <c r="AC442" s="13" t="n">
        <f aca="false">U442</f>
        <v>0</v>
      </c>
      <c r="AD442" s="12" t="n">
        <f aca="false">SUM(AA442:AC442)</f>
        <v>386</v>
      </c>
      <c r="AE442" s="12" t="n">
        <f aca="false">V442+Z442+AD442</f>
        <v>1158</v>
      </c>
      <c r="AF442" s="15" t="s">
        <v>572</v>
      </c>
      <c r="AG442" s="23" t="s">
        <v>633</v>
      </c>
      <c r="AH442" s="23" t="s">
        <v>573</v>
      </c>
      <c r="AI442" s="23" t="s">
        <v>60</v>
      </c>
      <c r="AJ442" s="24" t="s">
        <v>61</v>
      </c>
      <c r="AK442" s="22" t="s">
        <v>62</v>
      </c>
      <c r="AL442" s="22" t="s">
        <v>61</v>
      </c>
      <c r="AM442" s="16" t="n">
        <v>45658</v>
      </c>
      <c r="AN442" s="16" t="n">
        <v>46752</v>
      </c>
      <c r="AO442" s="17"/>
    </row>
    <row r="443" customFormat="false" ht="12.75" hidden="false" customHeight="false" outlineLevel="0" collapsed="false">
      <c r="A443" s="18"/>
      <c r="B443" s="19" t="s">
        <v>1007</v>
      </c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20" t="n">
        <f aca="false">SUM(S374:S442)</f>
        <v>57736</v>
      </c>
      <c r="T443" s="20" t="n">
        <f aca="false">SUM(T374:T442)</f>
        <v>200</v>
      </c>
      <c r="U443" s="20" t="n">
        <f aca="false">SUM(U374:U442)</f>
        <v>0</v>
      </c>
      <c r="V443" s="20" t="n">
        <f aca="false">SUM(V374:V442)</f>
        <v>57936</v>
      </c>
      <c r="W443" s="20" t="n">
        <f aca="false">SUM(W374:W442)</f>
        <v>57736</v>
      </c>
      <c r="X443" s="20" t="n">
        <f aca="false">SUM(X374:X442)</f>
        <v>200</v>
      </c>
      <c r="Y443" s="20" t="n">
        <f aca="false">SUM(Y374:Y442)</f>
        <v>0</v>
      </c>
      <c r="Z443" s="20" t="n">
        <f aca="false">SUM(Z374:Z442)</f>
        <v>57936</v>
      </c>
      <c r="AA443" s="20" t="n">
        <f aca="false">SUM(AA374:AA442)</f>
        <v>57736</v>
      </c>
      <c r="AB443" s="20" t="n">
        <f aca="false">SUM(AB374:AB442)</f>
        <v>200</v>
      </c>
      <c r="AC443" s="20" t="n">
        <f aca="false">SUM(AC374:AC442)</f>
        <v>0</v>
      </c>
      <c r="AD443" s="20" t="n">
        <f aca="false">SUM(AD374:AD442)</f>
        <v>57936</v>
      </c>
      <c r="AE443" s="20" t="n">
        <f aca="false">SUM(AE374:AE442)</f>
        <v>173808</v>
      </c>
      <c r="AF443" s="18"/>
      <c r="AG443" s="18"/>
      <c r="AH443" s="18"/>
      <c r="AI443" s="18"/>
      <c r="AJ443" s="18"/>
      <c r="AK443" s="18"/>
      <c r="AL443" s="18"/>
      <c r="AM443" s="18"/>
      <c r="AN443" s="18"/>
      <c r="AO443" s="18"/>
    </row>
    <row r="444" customFormat="false" ht="12.75" hidden="false" customHeight="false" outlineLevel="0" collapsed="false">
      <c r="A444" s="8" t="n">
        <v>1</v>
      </c>
      <c r="B444" s="8" t="s">
        <v>1212</v>
      </c>
      <c r="C444" s="9" t="s">
        <v>1213</v>
      </c>
      <c r="D444" s="8" t="s">
        <v>1214</v>
      </c>
      <c r="E444" s="8" t="s">
        <v>1212</v>
      </c>
      <c r="F444" s="8" t="s">
        <v>1214</v>
      </c>
      <c r="G444" s="8" t="s">
        <v>50</v>
      </c>
      <c r="H444" s="8" t="s">
        <v>1215</v>
      </c>
      <c r="I444" s="8" t="s">
        <v>1216</v>
      </c>
      <c r="J444" s="8" t="s">
        <v>1217</v>
      </c>
      <c r="K444" s="8" t="s">
        <v>1218</v>
      </c>
      <c r="L444" s="8" t="s">
        <v>1215</v>
      </c>
      <c r="M444" s="10" t="s">
        <v>1219</v>
      </c>
      <c r="N444" s="22"/>
      <c r="O444" s="22" t="n">
        <v>30133607</v>
      </c>
      <c r="P444" s="8" t="s">
        <v>66</v>
      </c>
      <c r="Q444" s="8" t="n">
        <v>6</v>
      </c>
      <c r="R444" s="8" t="n">
        <v>24</v>
      </c>
      <c r="S444" s="14" t="s">
        <v>56</v>
      </c>
      <c r="T444" s="14" t="s">
        <v>56</v>
      </c>
      <c r="U444" s="14" t="s">
        <v>56</v>
      </c>
      <c r="V444" s="12" t="n">
        <f aca="false">SUM(S444:U444)</f>
        <v>0</v>
      </c>
      <c r="W444" s="13" t="n">
        <v>2481</v>
      </c>
      <c r="X444" s="13" t="n">
        <v>8955</v>
      </c>
      <c r="Y444" s="13"/>
      <c r="Z444" s="12" t="n">
        <f aca="false">SUM(W444:Y444)</f>
        <v>11436</v>
      </c>
      <c r="AA444" s="13" t="n">
        <f aca="false">W444</f>
        <v>2481</v>
      </c>
      <c r="AB444" s="13" t="n">
        <f aca="false">X444</f>
        <v>8955</v>
      </c>
      <c r="AC444" s="13" t="n">
        <f aca="false">Y444</f>
        <v>0</v>
      </c>
      <c r="AD444" s="12" t="n">
        <f aca="false">SUM(AA444:AC444)</f>
        <v>11436</v>
      </c>
      <c r="AE444" s="12" t="n">
        <f aca="false">V444+Z444+AD444</f>
        <v>22872</v>
      </c>
      <c r="AF444" s="15" t="s">
        <v>1220</v>
      </c>
      <c r="AG444" s="23" t="s">
        <v>58</v>
      </c>
      <c r="AH444" s="23" t="s">
        <v>1221</v>
      </c>
      <c r="AI444" s="23" t="s">
        <v>60</v>
      </c>
      <c r="AJ444" s="24" t="s">
        <v>61</v>
      </c>
      <c r="AK444" s="25" t="n">
        <v>46022</v>
      </c>
      <c r="AL444" s="22" t="s">
        <v>61</v>
      </c>
      <c r="AM444" s="16" t="n">
        <v>46023</v>
      </c>
      <c r="AN444" s="16" t="n">
        <v>46752</v>
      </c>
      <c r="AO444" s="17"/>
    </row>
    <row r="445" customFormat="false" ht="12.75" hidden="false" customHeight="false" outlineLevel="0" collapsed="false">
      <c r="A445" s="8" t="n">
        <v>2</v>
      </c>
      <c r="B445" s="8" t="s">
        <v>1212</v>
      </c>
      <c r="C445" s="9" t="s">
        <v>1213</v>
      </c>
      <c r="D445" s="8" t="s">
        <v>1214</v>
      </c>
      <c r="E445" s="8" t="s">
        <v>1212</v>
      </c>
      <c r="F445" s="8" t="s">
        <v>1214</v>
      </c>
      <c r="G445" s="8" t="s">
        <v>50</v>
      </c>
      <c r="H445" s="8" t="s">
        <v>1215</v>
      </c>
      <c r="I445" s="8" t="s">
        <v>1222</v>
      </c>
      <c r="J445" s="8" t="s">
        <v>1223</v>
      </c>
      <c r="K445" s="8" t="s">
        <v>1218</v>
      </c>
      <c r="L445" s="8" t="s">
        <v>1215</v>
      </c>
      <c r="M445" s="10" t="s">
        <v>1224</v>
      </c>
      <c r="N445" s="22"/>
      <c r="O445" s="22" t="n">
        <v>30195414</v>
      </c>
      <c r="P445" s="8" t="s">
        <v>66</v>
      </c>
      <c r="Q445" s="8" t="n">
        <v>6</v>
      </c>
      <c r="R445" s="8" t="n">
        <v>24</v>
      </c>
      <c r="S445" s="14" t="s">
        <v>56</v>
      </c>
      <c r="T445" s="14" t="s">
        <v>56</v>
      </c>
      <c r="U445" s="14" t="s">
        <v>56</v>
      </c>
      <c r="V445" s="12" t="n">
        <f aca="false">SUM(S445:U445)</f>
        <v>0</v>
      </c>
      <c r="W445" s="13" t="n">
        <v>741</v>
      </c>
      <c r="X445" s="13" t="n">
        <v>3046</v>
      </c>
      <c r="Y445" s="13"/>
      <c r="Z445" s="12" t="n">
        <f aca="false">SUM(W445:Y445)</f>
        <v>3787</v>
      </c>
      <c r="AA445" s="13" t="n">
        <f aca="false">W445</f>
        <v>741</v>
      </c>
      <c r="AB445" s="13" t="n">
        <f aca="false">X445</f>
        <v>3046</v>
      </c>
      <c r="AC445" s="13" t="n">
        <f aca="false">Y445</f>
        <v>0</v>
      </c>
      <c r="AD445" s="12" t="n">
        <f aca="false">SUM(AA445:AC445)</f>
        <v>3787</v>
      </c>
      <c r="AE445" s="12" t="n">
        <f aca="false">V445+Z445+AD445</f>
        <v>7574</v>
      </c>
      <c r="AF445" s="15" t="s">
        <v>1220</v>
      </c>
      <c r="AG445" s="23" t="s">
        <v>58</v>
      </c>
      <c r="AH445" s="23" t="s">
        <v>1221</v>
      </c>
      <c r="AI445" s="23" t="s">
        <v>60</v>
      </c>
      <c r="AJ445" s="24" t="s">
        <v>61</v>
      </c>
      <c r="AK445" s="25" t="n">
        <v>46022</v>
      </c>
      <c r="AL445" s="22" t="s">
        <v>61</v>
      </c>
      <c r="AM445" s="16" t="n">
        <v>46023</v>
      </c>
      <c r="AN445" s="16" t="n">
        <v>46752</v>
      </c>
      <c r="AO445" s="17"/>
    </row>
    <row r="446" customFormat="false" ht="12.75" hidden="false" customHeight="false" outlineLevel="0" collapsed="false">
      <c r="A446" s="8" t="n">
        <v>3</v>
      </c>
      <c r="B446" s="8" t="s">
        <v>1212</v>
      </c>
      <c r="C446" s="9" t="s">
        <v>1213</v>
      </c>
      <c r="D446" s="8" t="s">
        <v>1214</v>
      </c>
      <c r="E446" s="8" t="s">
        <v>1212</v>
      </c>
      <c r="F446" s="8" t="s">
        <v>1214</v>
      </c>
      <c r="G446" s="8" t="s">
        <v>50</v>
      </c>
      <c r="H446" s="8" t="s">
        <v>1215</v>
      </c>
      <c r="I446" s="8" t="s">
        <v>1225</v>
      </c>
      <c r="J446" s="8" t="s">
        <v>1226</v>
      </c>
      <c r="K446" s="8" t="s">
        <v>1218</v>
      </c>
      <c r="L446" s="8" t="s">
        <v>1215</v>
      </c>
      <c r="M446" s="10" t="s">
        <v>1227</v>
      </c>
      <c r="N446" s="22"/>
      <c r="O446" s="22" t="n">
        <v>30042417</v>
      </c>
      <c r="P446" s="8" t="s">
        <v>66</v>
      </c>
      <c r="Q446" s="8" t="n">
        <v>18</v>
      </c>
      <c r="R446" s="8" t="n">
        <v>24</v>
      </c>
      <c r="S446" s="14" t="s">
        <v>56</v>
      </c>
      <c r="T446" s="14" t="s">
        <v>56</v>
      </c>
      <c r="U446" s="14" t="s">
        <v>56</v>
      </c>
      <c r="V446" s="12" t="n">
        <f aca="false">SUM(S446:U446)</f>
        <v>0</v>
      </c>
      <c r="W446" s="13" t="n">
        <v>1754</v>
      </c>
      <c r="X446" s="13" t="n">
        <v>7696</v>
      </c>
      <c r="Y446" s="13"/>
      <c r="Z446" s="12" t="n">
        <f aca="false">SUM(W446:Y446)</f>
        <v>9450</v>
      </c>
      <c r="AA446" s="13" t="n">
        <f aca="false">W446</f>
        <v>1754</v>
      </c>
      <c r="AB446" s="13" t="n">
        <f aca="false">X446</f>
        <v>7696</v>
      </c>
      <c r="AC446" s="13" t="n">
        <f aca="false">Y446</f>
        <v>0</v>
      </c>
      <c r="AD446" s="12" t="n">
        <f aca="false">SUM(AA446:AC446)</f>
        <v>9450</v>
      </c>
      <c r="AE446" s="12" t="n">
        <f aca="false">V446+Z446+AD446</f>
        <v>18900</v>
      </c>
      <c r="AF446" s="15" t="s">
        <v>1220</v>
      </c>
      <c r="AG446" s="23" t="s">
        <v>58</v>
      </c>
      <c r="AH446" s="23" t="s">
        <v>1221</v>
      </c>
      <c r="AI446" s="23" t="s">
        <v>60</v>
      </c>
      <c r="AJ446" s="24" t="s">
        <v>61</v>
      </c>
      <c r="AK446" s="25" t="n">
        <v>46022</v>
      </c>
      <c r="AL446" s="22" t="s">
        <v>61</v>
      </c>
      <c r="AM446" s="16" t="n">
        <v>46023</v>
      </c>
      <c r="AN446" s="16" t="n">
        <v>46752</v>
      </c>
      <c r="AO446" s="17"/>
    </row>
    <row r="447" customFormat="false" ht="12.75" hidden="false" customHeight="false" outlineLevel="0" collapsed="false">
      <c r="A447" s="8" t="n">
        <v>4</v>
      </c>
      <c r="B447" s="8" t="s">
        <v>1212</v>
      </c>
      <c r="C447" s="9" t="s">
        <v>1213</v>
      </c>
      <c r="D447" s="8" t="s">
        <v>1214</v>
      </c>
      <c r="E447" s="8" t="s">
        <v>1212</v>
      </c>
      <c r="F447" s="8" t="s">
        <v>1214</v>
      </c>
      <c r="G447" s="8" t="s">
        <v>50</v>
      </c>
      <c r="H447" s="8" t="s">
        <v>1215</v>
      </c>
      <c r="I447" s="8" t="s">
        <v>1228</v>
      </c>
      <c r="J447" s="8"/>
      <c r="K447" s="8" t="s">
        <v>1218</v>
      </c>
      <c r="L447" s="8" t="s">
        <v>1215</v>
      </c>
      <c r="M447" s="10" t="s">
        <v>1229</v>
      </c>
      <c r="N447" s="22"/>
      <c r="O447" s="22" t="n">
        <v>30021561</v>
      </c>
      <c r="P447" s="8" t="s">
        <v>66</v>
      </c>
      <c r="Q447" s="8" t="n">
        <v>7</v>
      </c>
      <c r="R447" s="8" t="n">
        <v>24</v>
      </c>
      <c r="S447" s="14" t="s">
        <v>56</v>
      </c>
      <c r="T447" s="14" t="s">
        <v>56</v>
      </c>
      <c r="U447" s="14" t="s">
        <v>56</v>
      </c>
      <c r="V447" s="12" t="n">
        <f aca="false">SUM(S447:U447)</f>
        <v>0</v>
      </c>
      <c r="W447" s="13" t="n">
        <v>1604</v>
      </c>
      <c r="X447" s="13" t="n">
        <v>8289</v>
      </c>
      <c r="Y447" s="13"/>
      <c r="Z447" s="12" t="n">
        <f aca="false">SUM(W447:Y447)</f>
        <v>9893</v>
      </c>
      <c r="AA447" s="13" t="n">
        <f aca="false">W447</f>
        <v>1604</v>
      </c>
      <c r="AB447" s="13" t="n">
        <f aca="false">X447</f>
        <v>8289</v>
      </c>
      <c r="AC447" s="13" t="n">
        <f aca="false">Y447</f>
        <v>0</v>
      </c>
      <c r="AD447" s="12" t="n">
        <f aca="false">SUM(AA447:AC447)</f>
        <v>9893</v>
      </c>
      <c r="AE447" s="12" t="n">
        <f aca="false">V447+Z447+AD447</f>
        <v>19786</v>
      </c>
      <c r="AF447" s="15" t="s">
        <v>1220</v>
      </c>
      <c r="AG447" s="23" t="s">
        <v>58</v>
      </c>
      <c r="AH447" s="23" t="s">
        <v>1221</v>
      </c>
      <c r="AI447" s="23" t="s">
        <v>60</v>
      </c>
      <c r="AJ447" s="24" t="s">
        <v>61</v>
      </c>
      <c r="AK447" s="25" t="n">
        <v>46022</v>
      </c>
      <c r="AL447" s="22" t="s">
        <v>61</v>
      </c>
      <c r="AM447" s="16" t="n">
        <v>46023</v>
      </c>
      <c r="AN447" s="16" t="n">
        <v>46752</v>
      </c>
      <c r="AO447" s="17"/>
    </row>
    <row r="448" customFormat="false" ht="12.75" hidden="false" customHeight="false" outlineLevel="0" collapsed="false">
      <c r="A448" s="8" t="n">
        <v>5</v>
      </c>
      <c r="B448" s="8" t="s">
        <v>1212</v>
      </c>
      <c r="C448" s="9" t="s">
        <v>1213</v>
      </c>
      <c r="D448" s="8" t="s">
        <v>1214</v>
      </c>
      <c r="E448" s="8" t="s">
        <v>1212</v>
      </c>
      <c r="F448" s="8" t="s">
        <v>1214</v>
      </c>
      <c r="G448" s="8" t="s">
        <v>50</v>
      </c>
      <c r="H448" s="8" t="s">
        <v>1215</v>
      </c>
      <c r="I448" s="8" t="s">
        <v>1230</v>
      </c>
      <c r="J448" s="8"/>
      <c r="K448" s="8" t="s">
        <v>1218</v>
      </c>
      <c r="L448" s="8" t="s">
        <v>1215</v>
      </c>
      <c r="M448" s="10" t="s">
        <v>1231</v>
      </c>
      <c r="N448" s="22"/>
      <c r="O448" s="22" t="n">
        <v>30133417</v>
      </c>
      <c r="P448" s="8" t="s">
        <v>66</v>
      </c>
      <c r="Q448" s="8" t="n">
        <v>11</v>
      </c>
      <c r="R448" s="8" t="n">
        <v>24</v>
      </c>
      <c r="S448" s="14" t="s">
        <v>56</v>
      </c>
      <c r="T448" s="14" t="s">
        <v>56</v>
      </c>
      <c r="U448" s="14" t="s">
        <v>56</v>
      </c>
      <c r="V448" s="12" t="n">
        <f aca="false">SUM(S448:U448)</f>
        <v>0</v>
      </c>
      <c r="W448" s="13" t="n">
        <v>2315</v>
      </c>
      <c r="X448" s="13" t="n">
        <v>9179</v>
      </c>
      <c r="Y448" s="13"/>
      <c r="Z448" s="12" t="n">
        <f aca="false">SUM(W448:Y448)</f>
        <v>11494</v>
      </c>
      <c r="AA448" s="13" t="n">
        <f aca="false">W448</f>
        <v>2315</v>
      </c>
      <c r="AB448" s="13" t="n">
        <f aca="false">X448</f>
        <v>9179</v>
      </c>
      <c r="AC448" s="13" t="n">
        <f aca="false">Y448</f>
        <v>0</v>
      </c>
      <c r="AD448" s="12" t="n">
        <f aca="false">SUM(AA448:AC448)</f>
        <v>11494</v>
      </c>
      <c r="AE448" s="12" t="n">
        <f aca="false">V448+Z448+AD448</f>
        <v>22988</v>
      </c>
      <c r="AF448" s="15" t="s">
        <v>1220</v>
      </c>
      <c r="AG448" s="23" t="s">
        <v>58</v>
      </c>
      <c r="AH448" s="23" t="s">
        <v>1221</v>
      </c>
      <c r="AI448" s="23" t="s">
        <v>60</v>
      </c>
      <c r="AJ448" s="24" t="s">
        <v>61</v>
      </c>
      <c r="AK448" s="25" t="n">
        <v>46022</v>
      </c>
      <c r="AL448" s="22" t="s">
        <v>61</v>
      </c>
      <c r="AM448" s="16" t="n">
        <v>46023</v>
      </c>
      <c r="AN448" s="16" t="n">
        <v>46752</v>
      </c>
      <c r="AO448" s="17"/>
    </row>
    <row r="449" customFormat="false" ht="12.75" hidden="false" customHeight="false" outlineLevel="0" collapsed="false">
      <c r="A449" s="8" t="n">
        <v>6</v>
      </c>
      <c r="B449" s="8" t="s">
        <v>1212</v>
      </c>
      <c r="C449" s="9" t="s">
        <v>1213</v>
      </c>
      <c r="D449" s="8" t="s">
        <v>1214</v>
      </c>
      <c r="E449" s="8" t="s">
        <v>1212</v>
      </c>
      <c r="F449" s="8" t="s">
        <v>1214</v>
      </c>
      <c r="G449" s="8" t="s">
        <v>50</v>
      </c>
      <c r="H449" s="8" t="s">
        <v>1215</v>
      </c>
      <c r="I449" s="8" t="s">
        <v>1232</v>
      </c>
      <c r="J449" s="8"/>
      <c r="K449" s="8" t="s">
        <v>1218</v>
      </c>
      <c r="L449" s="8" t="s">
        <v>1215</v>
      </c>
      <c r="M449" s="10" t="s">
        <v>1233</v>
      </c>
      <c r="N449" s="22"/>
      <c r="O449" s="22" t="n">
        <v>30134780</v>
      </c>
      <c r="P449" s="8" t="s">
        <v>571</v>
      </c>
      <c r="Q449" s="8" t="n">
        <v>2</v>
      </c>
      <c r="R449" s="8" t="n">
        <v>24</v>
      </c>
      <c r="S449" s="14" t="s">
        <v>56</v>
      </c>
      <c r="T449" s="14" t="s">
        <v>56</v>
      </c>
      <c r="U449" s="14" t="s">
        <v>56</v>
      </c>
      <c r="V449" s="12" t="n">
        <f aca="false">SUM(S449:U449)</f>
        <v>0</v>
      </c>
      <c r="W449" s="13" t="n">
        <v>1713</v>
      </c>
      <c r="X449" s="13" t="n">
        <v>5960</v>
      </c>
      <c r="Y449" s="13"/>
      <c r="Z449" s="12" t="n">
        <f aca="false">SUM(W449:Y449)</f>
        <v>7673</v>
      </c>
      <c r="AA449" s="13" t="n">
        <f aca="false">W449</f>
        <v>1713</v>
      </c>
      <c r="AB449" s="13" t="n">
        <f aca="false">X449</f>
        <v>5960</v>
      </c>
      <c r="AC449" s="13" t="n">
        <f aca="false">Y449</f>
        <v>0</v>
      </c>
      <c r="AD449" s="12" t="n">
        <f aca="false">SUM(AA449:AC449)</f>
        <v>7673</v>
      </c>
      <c r="AE449" s="12" t="n">
        <f aca="false">V449+Z449+AD449</f>
        <v>15346</v>
      </c>
      <c r="AF449" s="15" t="s">
        <v>1220</v>
      </c>
      <c r="AG449" s="23" t="s">
        <v>58</v>
      </c>
      <c r="AH449" s="23" t="s">
        <v>1221</v>
      </c>
      <c r="AI449" s="23" t="s">
        <v>60</v>
      </c>
      <c r="AJ449" s="24" t="s">
        <v>61</v>
      </c>
      <c r="AK449" s="25" t="n">
        <v>46022</v>
      </c>
      <c r="AL449" s="22" t="s">
        <v>61</v>
      </c>
      <c r="AM449" s="16" t="n">
        <v>46023</v>
      </c>
      <c r="AN449" s="16" t="n">
        <v>46752</v>
      </c>
      <c r="AO449" s="17"/>
    </row>
    <row r="450" customFormat="false" ht="12.75" hidden="false" customHeight="false" outlineLevel="0" collapsed="false">
      <c r="A450" s="8" t="n">
        <v>7</v>
      </c>
      <c r="B450" s="8" t="s">
        <v>1212</v>
      </c>
      <c r="C450" s="9" t="s">
        <v>1213</v>
      </c>
      <c r="D450" s="8" t="s">
        <v>1214</v>
      </c>
      <c r="E450" s="8" t="s">
        <v>1212</v>
      </c>
      <c r="F450" s="8" t="s">
        <v>1214</v>
      </c>
      <c r="G450" s="8" t="s">
        <v>50</v>
      </c>
      <c r="H450" s="8" t="s">
        <v>1215</v>
      </c>
      <c r="I450" s="8" t="s">
        <v>1234</v>
      </c>
      <c r="J450" s="8"/>
      <c r="K450" s="8" t="s">
        <v>1218</v>
      </c>
      <c r="L450" s="8" t="s">
        <v>1215</v>
      </c>
      <c r="M450" s="10" t="s">
        <v>1235</v>
      </c>
      <c r="N450" s="22"/>
      <c r="O450" s="22" t="n">
        <v>10034756</v>
      </c>
      <c r="P450" s="8" t="s">
        <v>571</v>
      </c>
      <c r="Q450" s="8" t="n">
        <v>1</v>
      </c>
      <c r="R450" s="8" t="n">
        <v>24</v>
      </c>
      <c r="S450" s="14" t="s">
        <v>56</v>
      </c>
      <c r="T450" s="14" t="s">
        <v>56</v>
      </c>
      <c r="U450" s="14" t="s">
        <v>56</v>
      </c>
      <c r="V450" s="12" t="n">
        <f aca="false">SUM(S450:U450)</f>
        <v>0</v>
      </c>
      <c r="W450" s="13" t="n">
        <v>10</v>
      </c>
      <c r="X450" s="13" t="n">
        <v>20</v>
      </c>
      <c r="Y450" s="13"/>
      <c r="Z450" s="12" t="n">
        <f aca="false">SUM(W450:Y450)</f>
        <v>30</v>
      </c>
      <c r="AA450" s="13" t="n">
        <f aca="false">W450</f>
        <v>10</v>
      </c>
      <c r="AB450" s="13" t="n">
        <f aca="false">X450</f>
        <v>20</v>
      </c>
      <c r="AC450" s="13" t="n">
        <f aca="false">Y450</f>
        <v>0</v>
      </c>
      <c r="AD450" s="12" t="n">
        <f aca="false">SUM(AA450:AC450)</f>
        <v>30</v>
      </c>
      <c r="AE450" s="12" t="n">
        <f aca="false">V450+Z450+AD450</f>
        <v>60</v>
      </c>
      <c r="AF450" s="15" t="s">
        <v>1220</v>
      </c>
      <c r="AG450" s="23" t="s">
        <v>58</v>
      </c>
      <c r="AH450" s="23" t="s">
        <v>1221</v>
      </c>
      <c r="AI450" s="23" t="s">
        <v>60</v>
      </c>
      <c r="AJ450" s="24" t="s">
        <v>61</v>
      </c>
      <c r="AK450" s="25" t="n">
        <v>46022</v>
      </c>
      <c r="AL450" s="22" t="s">
        <v>61</v>
      </c>
      <c r="AM450" s="16" t="n">
        <v>46023</v>
      </c>
      <c r="AN450" s="16" t="n">
        <v>46752</v>
      </c>
      <c r="AO450" s="17"/>
    </row>
    <row r="451" customFormat="false" ht="12.75" hidden="false" customHeight="false" outlineLevel="0" collapsed="false">
      <c r="A451" s="8" t="n">
        <v>8</v>
      </c>
      <c r="B451" s="8" t="s">
        <v>1212</v>
      </c>
      <c r="C451" s="9" t="s">
        <v>1213</v>
      </c>
      <c r="D451" s="8" t="s">
        <v>1214</v>
      </c>
      <c r="E451" s="8" t="s">
        <v>1212</v>
      </c>
      <c r="F451" s="8" t="s">
        <v>1214</v>
      </c>
      <c r="G451" s="8" t="s">
        <v>50</v>
      </c>
      <c r="H451" s="8" t="s">
        <v>1215</v>
      </c>
      <c r="I451" s="8" t="s">
        <v>1236</v>
      </c>
      <c r="J451" s="8"/>
      <c r="K451" s="8" t="s">
        <v>1218</v>
      </c>
      <c r="L451" s="8" t="s">
        <v>1215</v>
      </c>
      <c r="M451" s="10" t="s">
        <v>1237</v>
      </c>
      <c r="N451" s="22"/>
      <c r="O451" s="22" t="n">
        <v>30192733</v>
      </c>
      <c r="P451" s="8" t="s">
        <v>571</v>
      </c>
      <c r="Q451" s="8" t="n">
        <v>3</v>
      </c>
      <c r="R451" s="8" t="n">
        <v>24</v>
      </c>
      <c r="S451" s="14" t="s">
        <v>56</v>
      </c>
      <c r="T451" s="14" t="s">
        <v>56</v>
      </c>
      <c r="U451" s="14" t="s">
        <v>56</v>
      </c>
      <c r="V451" s="12" t="n">
        <f aca="false">SUM(S451:U451)</f>
        <v>0</v>
      </c>
      <c r="W451" s="13" t="n">
        <v>302</v>
      </c>
      <c r="X451" s="13" t="n">
        <v>1619</v>
      </c>
      <c r="Y451" s="13"/>
      <c r="Z451" s="12" t="n">
        <f aca="false">SUM(W451:Y451)</f>
        <v>1921</v>
      </c>
      <c r="AA451" s="13" t="n">
        <f aca="false">W451</f>
        <v>302</v>
      </c>
      <c r="AB451" s="13" t="n">
        <f aca="false">X451</f>
        <v>1619</v>
      </c>
      <c r="AC451" s="13" t="n">
        <f aca="false">Y451</f>
        <v>0</v>
      </c>
      <c r="AD451" s="12" t="n">
        <f aca="false">SUM(AA451:AC451)</f>
        <v>1921</v>
      </c>
      <c r="AE451" s="12" t="n">
        <f aca="false">V451+Z451+AD451</f>
        <v>3842</v>
      </c>
      <c r="AF451" s="15" t="s">
        <v>1220</v>
      </c>
      <c r="AG451" s="23" t="s">
        <v>58</v>
      </c>
      <c r="AH451" s="23" t="s">
        <v>1221</v>
      </c>
      <c r="AI451" s="23" t="s">
        <v>60</v>
      </c>
      <c r="AJ451" s="24" t="s">
        <v>61</v>
      </c>
      <c r="AK451" s="25" t="n">
        <v>46022</v>
      </c>
      <c r="AL451" s="22" t="s">
        <v>61</v>
      </c>
      <c r="AM451" s="16" t="n">
        <v>46023</v>
      </c>
      <c r="AN451" s="16" t="n">
        <v>46752</v>
      </c>
      <c r="AO451" s="17"/>
    </row>
    <row r="452" customFormat="false" ht="12.75" hidden="false" customHeight="false" outlineLevel="0" collapsed="false">
      <c r="A452" s="8" t="n">
        <v>9</v>
      </c>
      <c r="B452" s="8" t="s">
        <v>1212</v>
      </c>
      <c r="C452" s="9" t="s">
        <v>1213</v>
      </c>
      <c r="D452" s="8" t="s">
        <v>1214</v>
      </c>
      <c r="E452" s="8" t="s">
        <v>1212</v>
      </c>
      <c r="F452" s="8" t="s">
        <v>1214</v>
      </c>
      <c r="G452" s="8" t="s">
        <v>50</v>
      </c>
      <c r="H452" s="8" t="s">
        <v>1215</v>
      </c>
      <c r="I452" s="8" t="s">
        <v>1238</v>
      </c>
      <c r="J452" s="8" t="s">
        <v>1239</v>
      </c>
      <c r="K452" s="8" t="s">
        <v>1218</v>
      </c>
      <c r="L452" s="8" t="s">
        <v>1215</v>
      </c>
      <c r="M452" s="10" t="s">
        <v>1240</v>
      </c>
      <c r="N452" s="22"/>
      <c r="O452" s="22" t="n">
        <v>30132200</v>
      </c>
      <c r="P452" s="8" t="s">
        <v>571</v>
      </c>
      <c r="Q452" s="8" t="n">
        <v>1</v>
      </c>
      <c r="R452" s="8" t="n">
        <v>24</v>
      </c>
      <c r="S452" s="14" t="s">
        <v>56</v>
      </c>
      <c r="T452" s="14" t="s">
        <v>56</v>
      </c>
      <c r="U452" s="14" t="s">
        <v>56</v>
      </c>
      <c r="V452" s="12" t="n">
        <f aca="false">SUM(S452:U452)</f>
        <v>0</v>
      </c>
      <c r="W452" s="13" t="n">
        <v>468</v>
      </c>
      <c r="X452" s="13" t="n">
        <v>1413</v>
      </c>
      <c r="Y452" s="13"/>
      <c r="Z452" s="12" t="n">
        <f aca="false">SUM(W452:Y452)</f>
        <v>1881</v>
      </c>
      <c r="AA452" s="13" t="n">
        <f aca="false">W452</f>
        <v>468</v>
      </c>
      <c r="AB452" s="13" t="n">
        <f aca="false">X452</f>
        <v>1413</v>
      </c>
      <c r="AC452" s="13" t="n">
        <f aca="false">Y452</f>
        <v>0</v>
      </c>
      <c r="AD452" s="12" t="n">
        <f aca="false">SUM(AA452:AC452)</f>
        <v>1881</v>
      </c>
      <c r="AE452" s="12" t="n">
        <f aca="false">V452+Z452+AD452</f>
        <v>3762</v>
      </c>
      <c r="AF452" s="15" t="s">
        <v>1220</v>
      </c>
      <c r="AG452" s="23" t="s">
        <v>58</v>
      </c>
      <c r="AH452" s="23" t="s">
        <v>1221</v>
      </c>
      <c r="AI452" s="23" t="s">
        <v>60</v>
      </c>
      <c r="AJ452" s="24" t="s">
        <v>61</v>
      </c>
      <c r="AK452" s="25" t="n">
        <v>46022</v>
      </c>
      <c r="AL452" s="22" t="s">
        <v>61</v>
      </c>
      <c r="AM452" s="16" t="n">
        <v>46023</v>
      </c>
      <c r="AN452" s="16" t="n">
        <v>46752</v>
      </c>
      <c r="AO452" s="17"/>
    </row>
    <row r="453" customFormat="false" ht="12.75" hidden="false" customHeight="false" outlineLevel="0" collapsed="false">
      <c r="A453" s="8" t="n">
        <v>10</v>
      </c>
      <c r="B453" s="8" t="s">
        <v>1212</v>
      </c>
      <c r="C453" s="9" t="s">
        <v>1213</v>
      </c>
      <c r="D453" s="8" t="s">
        <v>1214</v>
      </c>
      <c r="E453" s="8" t="s">
        <v>1212</v>
      </c>
      <c r="F453" s="8" t="s">
        <v>1214</v>
      </c>
      <c r="G453" s="8" t="s">
        <v>50</v>
      </c>
      <c r="H453" s="8" t="s">
        <v>1215</v>
      </c>
      <c r="I453" s="8" t="s">
        <v>1241</v>
      </c>
      <c r="J453" s="8"/>
      <c r="K453" s="8" t="s">
        <v>1218</v>
      </c>
      <c r="L453" s="8" t="s">
        <v>1215</v>
      </c>
      <c r="M453" s="10" t="s">
        <v>1242</v>
      </c>
      <c r="N453" s="22"/>
      <c r="O453" s="22" t="n">
        <v>30134796</v>
      </c>
      <c r="P453" s="8" t="s">
        <v>571</v>
      </c>
      <c r="Q453" s="8" t="n">
        <v>2</v>
      </c>
      <c r="R453" s="8" t="n">
        <v>24</v>
      </c>
      <c r="S453" s="14" t="s">
        <v>56</v>
      </c>
      <c r="T453" s="14" t="s">
        <v>56</v>
      </c>
      <c r="U453" s="14" t="s">
        <v>56</v>
      </c>
      <c r="V453" s="12" t="n">
        <f aca="false">SUM(S453:U453)</f>
        <v>0</v>
      </c>
      <c r="W453" s="13" t="n">
        <v>1294</v>
      </c>
      <c r="X453" s="13" t="n">
        <v>6198</v>
      </c>
      <c r="Y453" s="13"/>
      <c r="Z453" s="12" t="n">
        <f aca="false">SUM(W453:Y453)</f>
        <v>7492</v>
      </c>
      <c r="AA453" s="13" t="n">
        <f aca="false">W453</f>
        <v>1294</v>
      </c>
      <c r="AB453" s="13" t="n">
        <f aca="false">X453</f>
        <v>6198</v>
      </c>
      <c r="AC453" s="13" t="n">
        <f aca="false">Y453</f>
        <v>0</v>
      </c>
      <c r="AD453" s="12" t="n">
        <f aca="false">SUM(AA453:AC453)</f>
        <v>7492</v>
      </c>
      <c r="AE453" s="12" t="n">
        <f aca="false">V453+Z453+AD453</f>
        <v>14984</v>
      </c>
      <c r="AF453" s="15" t="s">
        <v>1220</v>
      </c>
      <c r="AG453" s="23" t="s">
        <v>58</v>
      </c>
      <c r="AH453" s="23" t="s">
        <v>1221</v>
      </c>
      <c r="AI453" s="23" t="s">
        <v>60</v>
      </c>
      <c r="AJ453" s="24" t="s">
        <v>61</v>
      </c>
      <c r="AK453" s="25" t="n">
        <v>46022</v>
      </c>
      <c r="AL453" s="22" t="s">
        <v>61</v>
      </c>
      <c r="AM453" s="16" t="n">
        <v>46023</v>
      </c>
      <c r="AN453" s="16" t="n">
        <v>46752</v>
      </c>
      <c r="AO453" s="17"/>
    </row>
    <row r="454" customFormat="false" ht="12.75" hidden="false" customHeight="false" outlineLevel="0" collapsed="false">
      <c r="A454" s="8" t="n">
        <v>11</v>
      </c>
      <c r="B454" s="8" t="s">
        <v>1212</v>
      </c>
      <c r="C454" s="9" t="s">
        <v>1213</v>
      </c>
      <c r="D454" s="8" t="s">
        <v>1214</v>
      </c>
      <c r="E454" s="8" t="s">
        <v>1212</v>
      </c>
      <c r="F454" s="8" t="s">
        <v>1214</v>
      </c>
      <c r="G454" s="8" t="s">
        <v>50</v>
      </c>
      <c r="H454" s="8" t="s">
        <v>1215</v>
      </c>
      <c r="I454" s="8" t="s">
        <v>1243</v>
      </c>
      <c r="J454" s="8"/>
      <c r="K454" s="8" t="s">
        <v>1218</v>
      </c>
      <c r="L454" s="8" t="s">
        <v>1215</v>
      </c>
      <c r="M454" s="10" t="s">
        <v>1244</v>
      </c>
      <c r="N454" s="22"/>
      <c r="O454" s="22" t="n">
        <v>10008344</v>
      </c>
      <c r="P454" s="8" t="s">
        <v>571</v>
      </c>
      <c r="Q454" s="8" t="n">
        <v>1</v>
      </c>
      <c r="R454" s="8" t="n">
        <v>24</v>
      </c>
      <c r="S454" s="14" t="s">
        <v>56</v>
      </c>
      <c r="T454" s="14" t="s">
        <v>56</v>
      </c>
      <c r="U454" s="14" t="s">
        <v>56</v>
      </c>
      <c r="V454" s="12" t="n">
        <f aca="false">SUM(S454:U454)</f>
        <v>0</v>
      </c>
      <c r="W454" s="13" t="n">
        <v>208</v>
      </c>
      <c r="X454" s="13" t="n">
        <v>430</v>
      </c>
      <c r="Y454" s="13"/>
      <c r="Z454" s="12" t="n">
        <f aca="false">SUM(W454:Y454)</f>
        <v>638</v>
      </c>
      <c r="AA454" s="13" t="n">
        <f aca="false">W454</f>
        <v>208</v>
      </c>
      <c r="AB454" s="13" t="n">
        <f aca="false">X454</f>
        <v>430</v>
      </c>
      <c r="AC454" s="13" t="n">
        <f aca="false">Y454</f>
        <v>0</v>
      </c>
      <c r="AD454" s="12" t="n">
        <f aca="false">SUM(AA454:AC454)</f>
        <v>638</v>
      </c>
      <c r="AE454" s="12" t="n">
        <f aca="false">V454+Z454+AD454</f>
        <v>1276</v>
      </c>
      <c r="AF454" s="15" t="s">
        <v>1220</v>
      </c>
      <c r="AG454" s="23" t="s">
        <v>58</v>
      </c>
      <c r="AH454" s="23" t="s">
        <v>1221</v>
      </c>
      <c r="AI454" s="23" t="s">
        <v>60</v>
      </c>
      <c r="AJ454" s="24" t="s">
        <v>61</v>
      </c>
      <c r="AK454" s="25" t="n">
        <v>46022</v>
      </c>
      <c r="AL454" s="22" t="s">
        <v>61</v>
      </c>
      <c r="AM454" s="16" t="n">
        <v>46023</v>
      </c>
      <c r="AN454" s="16" t="n">
        <v>46752</v>
      </c>
      <c r="AO454" s="17"/>
    </row>
    <row r="455" customFormat="false" ht="12.75" hidden="false" customHeight="false" outlineLevel="0" collapsed="false">
      <c r="A455" s="8" t="n">
        <v>12</v>
      </c>
      <c r="B455" s="8" t="s">
        <v>1212</v>
      </c>
      <c r="C455" s="9" t="s">
        <v>1213</v>
      </c>
      <c r="D455" s="8" t="s">
        <v>1214</v>
      </c>
      <c r="E455" s="8" t="s">
        <v>1212</v>
      </c>
      <c r="F455" s="8" t="s">
        <v>1214</v>
      </c>
      <c r="G455" s="8" t="s">
        <v>50</v>
      </c>
      <c r="H455" s="8" t="s">
        <v>1215</v>
      </c>
      <c r="I455" s="8" t="s">
        <v>1245</v>
      </c>
      <c r="J455" s="8"/>
      <c r="K455" s="8" t="s">
        <v>1218</v>
      </c>
      <c r="L455" s="8" t="s">
        <v>1215</v>
      </c>
      <c r="M455" s="10" t="s">
        <v>1246</v>
      </c>
      <c r="N455" s="22"/>
      <c r="O455" s="22" t="n">
        <v>30091551</v>
      </c>
      <c r="P455" s="8" t="s">
        <v>571</v>
      </c>
      <c r="Q455" s="8" t="n">
        <v>5</v>
      </c>
      <c r="R455" s="8" t="n">
        <v>24</v>
      </c>
      <c r="S455" s="14" t="s">
        <v>56</v>
      </c>
      <c r="T455" s="14" t="s">
        <v>56</v>
      </c>
      <c r="U455" s="14" t="s">
        <v>56</v>
      </c>
      <c r="V455" s="12" t="n">
        <f aca="false">SUM(S455:U455)</f>
        <v>0</v>
      </c>
      <c r="W455" s="13" t="n">
        <v>1319</v>
      </c>
      <c r="X455" s="13" t="n">
        <v>4045</v>
      </c>
      <c r="Y455" s="13"/>
      <c r="Z455" s="12" t="n">
        <f aca="false">SUM(W455:Y455)</f>
        <v>5364</v>
      </c>
      <c r="AA455" s="13" t="n">
        <f aca="false">W455</f>
        <v>1319</v>
      </c>
      <c r="AB455" s="13" t="n">
        <f aca="false">X455</f>
        <v>4045</v>
      </c>
      <c r="AC455" s="13" t="n">
        <f aca="false">Y455</f>
        <v>0</v>
      </c>
      <c r="AD455" s="12" t="n">
        <f aca="false">SUM(AA455:AC455)</f>
        <v>5364</v>
      </c>
      <c r="AE455" s="12" t="n">
        <f aca="false">V455+Z455+AD455</f>
        <v>10728</v>
      </c>
      <c r="AF455" s="15" t="s">
        <v>1220</v>
      </c>
      <c r="AG455" s="23" t="s">
        <v>58</v>
      </c>
      <c r="AH455" s="23" t="s">
        <v>1221</v>
      </c>
      <c r="AI455" s="23" t="s">
        <v>60</v>
      </c>
      <c r="AJ455" s="24" t="s">
        <v>61</v>
      </c>
      <c r="AK455" s="25" t="n">
        <v>46022</v>
      </c>
      <c r="AL455" s="22" t="s">
        <v>61</v>
      </c>
      <c r="AM455" s="16" t="n">
        <v>46023</v>
      </c>
      <c r="AN455" s="16" t="n">
        <v>46752</v>
      </c>
      <c r="AO455" s="17"/>
    </row>
    <row r="456" customFormat="false" ht="12.75" hidden="false" customHeight="false" outlineLevel="0" collapsed="false">
      <c r="A456" s="8" t="n">
        <v>13</v>
      </c>
      <c r="B456" s="8" t="s">
        <v>1212</v>
      </c>
      <c r="C456" s="9" t="s">
        <v>1213</v>
      </c>
      <c r="D456" s="8" t="s">
        <v>1214</v>
      </c>
      <c r="E456" s="8" t="s">
        <v>1212</v>
      </c>
      <c r="F456" s="8" t="s">
        <v>1214</v>
      </c>
      <c r="G456" s="8" t="s">
        <v>50</v>
      </c>
      <c r="H456" s="8" t="s">
        <v>1215</v>
      </c>
      <c r="I456" s="8" t="s">
        <v>1247</v>
      </c>
      <c r="J456" s="8"/>
      <c r="K456" s="8" t="s">
        <v>1218</v>
      </c>
      <c r="L456" s="8" t="s">
        <v>1215</v>
      </c>
      <c r="M456" s="10" t="s">
        <v>1248</v>
      </c>
      <c r="N456" s="22"/>
      <c r="O456" s="22" t="n">
        <v>10029429</v>
      </c>
      <c r="P456" s="8" t="s">
        <v>571</v>
      </c>
      <c r="Q456" s="8" t="n">
        <v>1</v>
      </c>
      <c r="R456" s="8" t="n">
        <v>24</v>
      </c>
      <c r="S456" s="14" t="s">
        <v>56</v>
      </c>
      <c r="T456" s="14" t="s">
        <v>56</v>
      </c>
      <c r="U456" s="14" t="s">
        <v>56</v>
      </c>
      <c r="V456" s="12" t="n">
        <f aca="false">SUM(S456:U456)</f>
        <v>0</v>
      </c>
      <c r="W456" s="13" t="n">
        <v>204</v>
      </c>
      <c r="X456" s="13" t="n">
        <v>609</v>
      </c>
      <c r="Y456" s="13"/>
      <c r="Z456" s="12" t="n">
        <f aca="false">SUM(W456:Y456)</f>
        <v>813</v>
      </c>
      <c r="AA456" s="13" t="n">
        <f aca="false">W456</f>
        <v>204</v>
      </c>
      <c r="AB456" s="13" t="n">
        <f aca="false">X456</f>
        <v>609</v>
      </c>
      <c r="AC456" s="13" t="n">
        <f aca="false">Y456</f>
        <v>0</v>
      </c>
      <c r="AD456" s="12" t="n">
        <f aca="false">SUM(AA456:AC456)</f>
        <v>813</v>
      </c>
      <c r="AE456" s="12" t="n">
        <f aca="false">V456+Z456+AD456</f>
        <v>1626</v>
      </c>
      <c r="AF456" s="15" t="s">
        <v>1220</v>
      </c>
      <c r="AG456" s="23" t="s">
        <v>58</v>
      </c>
      <c r="AH456" s="23" t="s">
        <v>1221</v>
      </c>
      <c r="AI456" s="23" t="s">
        <v>60</v>
      </c>
      <c r="AJ456" s="24" t="s">
        <v>61</v>
      </c>
      <c r="AK456" s="25" t="n">
        <v>46022</v>
      </c>
      <c r="AL456" s="22" t="s">
        <v>61</v>
      </c>
      <c r="AM456" s="16" t="n">
        <v>46023</v>
      </c>
      <c r="AN456" s="16" t="n">
        <v>46752</v>
      </c>
      <c r="AO456" s="17"/>
    </row>
    <row r="457" customFormat="false" ht="12.75" hidden="false" customHeight="false" outlineLevel="0" collapsed="false">
      <c r="A457" s="8" t="n">
        <v>14</v>
      </c>
      <c r="B457" s="8" t="s">
        <v>1212</v>
      </c>
      <c r="C457" s="9" t="s">
        <v>1213</v>
      </c>
      <c r="D457" s="8" t="s">
        <v>1214</v>
      </c>
      <c r="E457" s="8" t="s">
        <v>1212</v>
      </c>
      <c r="F457" s="8" t="s">
        <v>1214</v>
      </c>
      <c r="G457" s="8" t="s">
        <v>50</v>
      </c>
      <c r="H457" s="8" t="s">
        <v>1215</v>
      </c>
      <c r="I457" s="8" t="s">
        <v>1249</v>
      </c>
      <c r="J457" s="8"/>
      <c r="K457" s="8" t="s">
        <v>1218</v>
      </c>
      <c r="L457" s="8" t="s">
        <v>1215</v>
      </c>
      <c r="M457" s="10" t="s">
        <v>1250</v>
      </c>
      <c r="N457" s="22"/>
      <c r="O457" s="22" t="n">
        <v>10008346</v>
      </c>
      <c r="P457" s="8" t="s">
        <v>571</v>
      </c>
      <c r="Q457" s="8" t="n">
        <v>1</v>
      </c>
      <c r="R457" s="8" t="n">
        <v>24</v>
      </c>
      <c r="S457" s="14" t="s">
        <v>56</v>
      </c>
      <c r="T457" s="14" t="s">
        <v>56</v>
      </c>
      <c r="U457" s="14" t="s">
        <v>56</v>
      </c>
      <c r="V457" s="12" t="n">
        <f aca="false">SUM(S457:U457)</f>
        <v>0</v>
      </c>
      <c r="W457" s="13" t="n">
        <v>250</v>
      </c>
      <c r="X457" s="13" t="n">
        <v>508</v>
      </c>
      <c r="Y457" s="13"/>
      <c r="Z457" s="12" t="n">
        <f aca="false">SUM(W457:Y457)</f>
        <v>758</v>
      </c>
      <c r="AA457" s="13" t="n">
        <f aca="false">W457</f>
        <v>250</v>
      </c>
      <c r="AB457" s="13" t="n">
        <f aca="false">X457</f>
        <v>508</v>
      </c>
      <c r="AC457" s="13" t="n">
        <f aca="false">Y457</f>
        <v>0</v>
      </c>
      <c r="AD457" s="12" t="n">
        <f aca="false">SUM(AA457:AC457)</f>
        <v>758</v>
      </c>
      <c r="AE457" s="12" t="n">
        <f aca="false">V457+Z457+AD457</f>
        <v>1516</v>
      </c>
      <c r="AF457" s="15" t="s">
        <v>1220</v>
      </c>
      <c r="AG457" s="23" t="s">
        <v>58</v>
      </c>
      <c r="AH457" s="23" t="s">
        <v>1221</v>
      </c>
      <c r="AI457" s="23" t="s">
        <v>60</v>
      </c>
      <c r="AJ457" s="24" t="s">
        <v>61</v>
      </c>
      <c r="AK457" s="25" t="n">
        <v>46022</v>
      </c>
      <c r="AL457" s="22" t="s">
        <v>61</v>
      </c>
      <c r="AM457" s="16" t="n">
        <v>46023</v>
      </c>
      <c r="AN457" s="16" t="n">
        <v>46752</v>
      </c>
      <c r="AO457" s="17"/>
    </row>
    <row r="458" customFormat="false" ht="12.75" hidden="false" customHeight="false" outlineLevel="0" collapsed="false">
      <c r="A458" s="8" t="n">
        <v>15</v>
      </c>
      <c r="B458" s="8" t="s">
        <v>1212</v>
      </c>
      <c r="C458" s="9" t="s">
        <v>1213</v>
      </c>
      <c r="D458" s="8" t="s">
        <v>1214</v>
      </c>
      <c r="E458" s="8" t="s">
        <v>1212</v>
      </c>
      <c r="F458" s="8" t="s">
        <v>1214</v>
      </c>
      <c r="G458" s="8" t="s">
        <v>50</v>
      </c>
      <c r="H458" s="8" t="s">
        <v>1215</v>
      </c>
      <c r="I458" s="8" t="s">
        <v>1251</v>
      </c>
      <c r="J458" s="8"/>
      <c r="K458" s="8" t="s">
        <v>1218</v>
      </c>
      <c r="L458" s="8" t="s">
        <v>1215</v>
      </c>
      <c r="M458" s="10" t="s">
        <v>1252</v>
      </c>
      <c r="N458" s="22"/>
      <c r="O458" s="22" t="n">
        <v>10009107</v>
      </c>
      <c r="P458" s="8" t="s">
        <v>571</v>
      </c>
      <c r="Q458" s="8" t="n">
        <v>1</v>
      </c>
      <c r="R458" s="8" t="n">
        <v>24</v>
      </c>
      <c r="S458" s="14" t="s">
        <v>56</v>
      </c>
      <c r="T458" s="14" t="s">
        <v>56</v>
      </c>
      <c r="U458" s="14" t="s">
        <v>56</v>
      </c>
      <c r="V458" s="12" t="n">
        <f aca="false">SUM(S458:U458)</f>
        <v>0</v>
      </c>
      <c r="W458" s="13" t="n">
        <v>197</v>
      </c>
      <c r="X458" s="13" t="n">
        <v>532</v>
      </c>
      <c r="Y458" s="13"/>
      <c r="Z458" s="12" t="n">
        <f aca="false">SUM(W458:Y458)</f>
        <v>729</v>
      </c>
      <c r="AA458" s="13" t="n">
        <f aca="false">W458</f>
        <v>197</v>
      </c>
      <c r="AB458" s="13" t="n">
        <f aca="false">X458</f>
        <v>532</v>
      </c>
      <c r="AC458" s="13" t="n">
        <f aca="false">Y458</f>
        <v>0</v>
      </c>
      <c r="AD458" s="12" t="n">
        <f aca="false">SUM(AA458:AC458)</f>
        <v>729</v>
      </c>
      <c r="AE458" s="12" t="n">
        <f aca="false">V458+Z458+AD458</f>
        <v>1458</v>
      </c>
      <c r="AF458" s="15" t="s">
        <v>1220</v>
      </c>
      <c r="AG458" s="23" t="s">
        <v>58</v>
      </c>
      <c r="AH458" s="23" t="s">
        <v>1221</v>
      </c>
      <c r="AI458" s="23" t="s">
        <v>60</v>
      </c>
      <c r="AJ458" s="24" t="s">
        <v>61</v>
      </c>
      <c r="AK458" s="25" t="n">
        <v>46022</v>
      </c>
      <c r="AL458" s="22" t="s">
        <v>61</v>
      </c>
      <c r="AM458" s="16" t="n">
        <v>46023</v>
      </c>
      <c r="AN458" s="16" t="n">
        <v>46752</v>
      </c>
      <c r="AO458" s="17"/>
    </row>
    <row r="459" customFormat="false" ht="12.75" hidden="false" customHeight="false" outlineLevel="0" collapsed="false">
      <c r="A459" s="8" t="n">
        <v>16</v>
      </c>
      <c r="B459" s="8" t="s">
        <v>1212</v>
      </c>
      <c r="C459" s="9" t="s">
        <v>1213</v>
      </c>
      <c r="D459" s="8" t="s">
        <v>1214</v>
      </c>
      <c r="E459" s="8" t="s">
        <v>1212</v>
      </c>
      <c r="F459" s="8" t="s">
        <v>1214</v>
      </c>
      <c r="G459" s="8" t="s">
        <v>50</v>
      </c>
      <c r="H459" s="8" t="s">
        <v>1215</v>
      </c>
      <c r="I459" s="8" t="s">
        <v>1253</v>
      </c>
      <c r="J459" s="8"/>
      <c r="K459" s="8" t="s">
        <v>1218</v>
      </c>
      <c r="L459" s="8" t="s">
        <v>1215</v>
      </c>
      <c r="M459" s="10" t="s">
        <v>1254</v>
      </c>
      <c r="N459" s="22"/>
      <c r="O459" s="22" t="n">
        <v>30132087</v>
      </c>
      <c r="P459" s="8" t="s">
        <v>571</v>
      </c>
      <c r="Q459" s="8" t="n">
        <v>9</v>
      </c>
      <c r="R459" s="8" t="n">
        <v>24</v>
      </c>
      <c r="S459" s="14" t="s">
        <v>56</v>
      </c>
      <c r="T459" s="14" t="s">
        <v>56</v>
      </c>
      <c r="U459" s="14" t="s">
        <v>56</v>
      </c>
      <c r="V459" s="12" t="n">
        <f aca="false">SUM(S459:U459)</f>
        <v>0</v>
      </c>
      <c r="W459" s="13" t="n">
        <v>1812</v>
      </c>
      <c r="X459" s="13" t="n">
        <v>5836</v>
      </c>
      <c r="Y459" s="13"/>
      <c r="Z459" s="12" t="n">
        <f aca="false">SUM(W459:Y459)</f>
        <v>7648</v>
      </c>
      <c r="AA459" s="13" t="n">
        <f aca="false">W459</f>
        <v>1812</v>
      </c>
      <c r="AB459" s="13" t="n">
        <f aca="false">X459</f>
        <v>5836</v>
      </c>
      <c r="AC459" s="13" t="n">
        <f aca="false">Y459</f>
        <v>0</v>
      </c>
      <c r="AD459" s="12" t="n">
        <f aca="false">SUM(AA459:AC459)</f>
        <v>7648</v>
      </c>
      <c r="AE459" s="12" t="n">
        <f aca="false">V459+Z459+AD459</f>
        <v>15296</v>
      </c>
      <c r="AF459" s="15" t="s">
        <v>1220</v>
      </c>
      <c r="AG459" s="23" t="s">
        <v>58</v>
      </c>
      <c r="AH459" s="23" t="s">
        <v>1221</v>
      </c>
      <c r="AI459" s="23" t="s">
        <v>60</v>
      </c>
      <c r="AJ459" s="24" t="s">
        <v>61</v>
      </c>
      <c r="AK459" s="25" t="n">
        <v>46022</v>
      </c>
      <c r="AL459" s="22" t="s">
        <v>61</v>
      </c>
      <c r="AM459" s="16" t="n">
        <v>46023</v>
      </c>
      <c r="AN459" s="16" t="n">
        <v>46752</v>
      </c>
      <c r="AO459" s="17"/>
    </row>
    <row r="460" customFormat="false" ht="12.75" hidden="false" customHeight="false" outlineLevel="0" collapsed="false">
      <c r="A460" s="8" t="n">
        <v>17</v>
      </c>
      <c r="B460" s="8" t="s">
        <v>1212</v>
      </c>
      <c r="C460" s="9" t="s">
        <v>1213</v>
      </c>
      <c r="D460" s="8" t="s">
        <v>1214</v>
      </c>
      <c r="E460" s="8" t="s">
        <v>1212</v>
      </c>
      <c r="F460" s="8" t="s">
        <v>1214</v>
      </c>
      <c r="G460" s="8" t="s">
        <v>50</v>
      </c>
      <c r="H460" s="8" t="s">
        <v>1215</v>
      </c>
      <c r="I460" s="8" t="s">
        <v>1255</v>
      </c>
      <c r="J460" s="8"/>
      <c r="K460" s="8" t="s">
        <v>1218</v>
      </c>
      <c r="L460" s="8" t="s">
        <v>1215</v>
      </c>
      <c r="M460" s="10" t="s">
        <v>1256</v>
      </c>
      <c r="N460" s="22"/>
      <c r="O460" s="22" t="n">
        <v>10008353</v>
      </c>
      <c r="P460" s="8" t="s">
        <v>571</v>
      </c>
      <c r="Q460" s="8" t="n">
        <v>4</v>
      </c>
      <c r="R460" s="8" t="n">
        <v>24</v>
      </c>
      <c r="S460" s="14" t="s">
        <v>56</v>
      </c>
      <c r="T460" s="14" t="s">
        <v>56</v>
      </c>
      <c r="U460" s="14" t="s">
        <v>56</v>
      </c>
      <c r="V460" s="12" t="n">
        <f aca="false">SUM(S460:U460)</f>
        <v>0</v>
      </c>
      <c r="W460" s="13" t="n">
        <v>978</v>
      </c>
      <c r="X460" s="13" t="n">
        <v>3064</v>
      </c>
      <c r="Y460" s="13"/>
      <c r="Z460" s="12" t="n">
        <f aca="false">SUM(W460:Y460)</f>
        <v>4042</v>
      </c>
      <c r="AA460" s="13" t="n">
        <f aca="false">W460</f>
        <v>978</v>
      </c>
      <c r="AB460" s="13" t="n">
        <f aca="false">X460</f>
        <v>3064</v>
      </c>
      <c r="AC460" s="13" t="n">
        <f aca="false">Y460</f>
        <v>0</v>
      </c>
      <c r="AD460" s="12" t="n">
        <f aca="false">SUM(AA460:AC460)</f>
        <v>4042</v>
      </c>
      <c r="AE460" s="12" t="n">
        <f aca="false">V460+Z460+AD460</f>
        <v>8084</v>
      </c>
      <c r="AF460" s="15" t="s">
        <v>1220</v>
      </c>
      <c r="AG460" s="23" t="s">
        <v>58</v>
      </c>
      <c r="AH460" s="23" t="s">
        <v>1221</v>
      </c>
      <c r="AI460" s="23" t="s">
        <v>60</v>
      </c>
      <c r="AJ460" s="24" t="s">
        <v>61</v>
      </c>
      <c r="AK460" s="25" t="n">
        <v>46022</v>
      </c>
      <c r="AL460" s="22" t="s">
        <v>61</v>
      </c>
      <c r="AM460" s="16" t="n">
        <v>46023</v>
      </c>
      <c r="AN460" s="16" t="n">
        <v>46752</v>
      </c>
      <c r="AO460" s="17"/>
    </row>
    <row r="461" customFormat="false" ht="12.75" hidden="false" customHeight="false" outlineLevel="0" collapsed="false">
      <c r="A461" s="8" t="n">
        <v>18</v>
      </c>
      <c r="B461" s="8" t="s">
        <v>1212</v>
      </c>
      <c r="C461" s="9" t="s">
        <v>1213</v>
      </c>
      <c r="D461" s="8" t="s">
        <v>1214</v>
      </c>
      <c r="E461" s="8" t="s">
        <v>1212</v>
      </c>
      <c r="F461" s="8" t="s">
        <v>1214</v>
      </c>
      <c r="G461" s="8" t="s">
        <v>50</v>
      </c>
      <c r="H461" s="8" t="s">
        <v>1215</v>
      </c>
      <c r="I461" s="8" t="s">
        <v>1257</v>
      </c>
      <c r="J461" s="8"/>
      <c r="K461" s="8" t="s">
        <v>1218</v>
      </c>
      <c r="L461" s="8" t="s">
        <v>1215</v>
      </c>
      <c r="M461" s="10" t="s">
        <v>1258</v>
      </c>
      <c r="N461" s="22"/>
      <c r="O461" s="22" t="n">
        <v>10041725</v>
      </c>
      <c r="P461" s="8" t="s">
        <v>571</v>
      </c>
      <c r="Q461" s="8" t="n">
        <v>1</v>
      </c>
      <c r="R461" s="8" t="n">
        <v>24</v>
      </c>
      <c r="S461" s="14" t="s">
        <v>56</v>
      </c>
      <c r="T461" s="14" t="s">
        <v>56</v>
      </c>
      <c r="U461" s="14" t="s">
        <v>56</v>
      </c>
      <c r="V461" s="12" t="n">
        <f aca="false">SUM(S461:U461)</f>
        <v>0</v>
      </c>
      <c r="W461" s="13" t="n">
        <v>208</v>
      </c>
      <c r="X461" s="13" t="n">
        <v>776</v>
      </c>
      <c r="Y461" s="13"/>
      <c r="Z461" s="12" t="n">
        <f aca="false">SUM(W461:Y461)</f>
        <v>984</v>
      </c>
      <c r="AA461" s="13" t="n">
        <f aca="false">W461</f>
        <v>208</v>
      </c>
      <c r="AB461" s="13" t="n">
        <f aca="false">X461</f>
        <v>776</v>
      </c>
      <c r="AC461" s="13" t="n">
        <f aca="false">Y461</f>
        <v>0</v>
      </c>
      <c r="AD461" s="12" t="n">
        <f aca="false">SUM(AA461:AC461)</f>
        <v>984</v>
      </c>
      <c r="AE461" s="12" t="n">
        <f aca="false">V461+Z461+AD461</f>
        <v>1968</v>
      </c>
      <c r="AF461" s="15" t="s">
        <v>1220</v>
      </c>
      <c r="AG461" s="23" t="s">
        <v>58</v>
      </c>
      <c r="AH461" s="23" t="s">
        <v>1221</v>
      </c>
      <c r="AI461" s="23" t="s">
        <v>60</v>
      </c>
      <c r="AJ461" s="24" t="s">
        <v>61</v>
      </c>
      <c r="AK461" s="25" t="n">
        <v>46022</v>
      </c>
      <c r="AL461" s="22" t="s">
        <v>61</v>
      </c>
      <c r="AM461" s="16" t="n">
        <v>46023</v>
      </c>
      <c r="AN461" s="16" t="n">
        <v>46752</v>
      </c>
      <c r="AO461" s="17"/>
    </row>
    <row r="462" customFormat="false" ht="12.75" hidden="false" customHeight="false" outlineLevel="0" collapsed="false">
      <c r="A462" s="8" t="n">
        <v>19</v>
      </c>
      <c r="B462" s="8" t="s">
        <v>1212</v>
      </c>
      <c r="C462" s="9" t="s">
        <v>1213</v>
      </c>
      <c r="D462" s="8" t="s">
        <v>1214</v>
      </c>
      <c r="E462" s="8" t="s">
        <v>1212</v>
      </c>
      <c r="F462" s="8" t="s">
        <v>1214</v>
      </c>
      <c r="G462" s="8" t="s">
        <v>50</v>
      </c>
      <c r="H462" s="8" t="s">
        <v>1215</v>
      </c>
      <c r="I462" s="8" t="s">
        <v>635</v>
      </c>
      <c r="J462" s="8"/>
      <c r="K462" s="8" t="s">
        <v>1218</v>
      </c>
      <c r="L462" s="8" t="s">
        <v>1215</v>
      </c>
      <c r="M462" s="10" t="s">
        <v>1259</v>
      </c>
      <c r="N462" s="22"/>
      <c r="O462" s="22" t="n">
        <v>10009106</v>
      </c>
      <c r="P462" s="8" t="s">
        <v>571</v>
      </c>
      <c r="Q462" s="8" t="n">
        <v>1</v>
      </c>
      <c r="R462" s="8" t="n">
        <v>24</v>
      </c>
      <c r="S462" s="14" t="s">
        <v>56</v>
      </c>
      <c r="T462" s="14" t="s">
        <v>56</v>
      </c>
      <c r="U462" s="14" t="s">
        <v>56</v>
      </c>
      <c r="V462" s="12" t="n">
        <f aca="false">SUM(S462:U462)</f>
        <v>0</v>
      </c>
      <c r="W462" s="13" t="n">
        <v>499</v>
      </c>
      <c r="X462" s="13" t="n">
        <v>1348</v>
      </c>
      <c r="Y462" s="13"/>
      <c r="Z462" s="12" t="n">
        <f aca="false">SUM(W462:Y462)</f>
        <v>1847</v>
      </c>
      <c r="AA462" s="13" t="n">
        <f aca="false">W462</f>
        <v>499</v>
      </c>
      <c r="AB462" s="13" t="n">
        <f aca="false">X462</f>
        <v>1348</v>
      </c>
      <c r="AC462" s="13" t="n">
        <f aca="false">Y462</f>
        <v>0</v>
      </c>
      <c r="AD462" s="12" t="n">
        <f aca="false">SUM(AA462:AC462)</f>
        <v>1847</v>
      </c>
      <c r="AE462" s="12" t="n">
        <f aca="false">V462+Z462+AD462</f>
        <v>3694</v>
      </c>
      <c r="AF462" s="15" t="s">
        <v>1220</v>
      </c>
      <c r="AG462" s="23" t="s">
        <v>58</v>
      </c>
      <c r="AH462" s="23" t="s">
        <v>1221</v>
      </c>
      <c r="AI462" s="23" t="s">
        <v>60</v>
      </c>
      <c r="AJ462" s="24" t="s">
        <v>61</v>
      </c>
      <c r="AK462" s="25" t="n">
        <v>46022</v>
      </c>
      <c r="AL462" s="22" t="s">
        <v>61</v>
      </c>
      <c r="AM462" s="16" t="n">
        <v>46023</v>
      </c>
      <c r="AN462" s="16" t="n">
        <v>46752</v>
      </c>
      <c r="AO462" s="17"/>
    </row>
    <row r="463" customFormat="false" ht="12.75" hidden="false" customHeight="false" outlineLevel="0" collapsed="false">
      <c r="A463" s="8" t="n">
        <v>20</v>
      </c>
      <c r="B463" s="8" t="s">
        <v>1212</v>
      </c>
      <c r="C463" s="9" t="s">
        <v>1213</v>
      </c>
      <c r="D463" s="8" t="s">
        <v>1214</v>
      </c>
      <c r="E463" s="8" t="s">
        <v>1212</v>
      </c>
      <c r="F463" s="8" t="s">
        <v>1214</v>
      </c>
      <c r="G463" s="8" t="s">
        <v>50</v>
      </c>
      <c r="H463" s="8" t="s">
        <v>1215</v>
      </c>
      <c r="I463" s="8" t="s">
        <v>1260</v>
      </c>
      <c r="J463" s="8"/>
      <c r="K463" s="8" t="s">
        <v>1218</v>
      </c>
      <c r="L463" s="8" t="s">
        <v>1215</v>
      </c>
      <c r="M463" s="10" t="s">
        <v>1261</v>
      </c>
      <c r="N463" s="22"/>
      <c r="O463" s="22" t="n">
        <v>10008345</v>
      </c>
      <c r="P463" s="8" t="s">
        <v>571</v>
      </c>
      <c r="Q463" s="8" t="n">
        <v>2</v>
      </c>
      <c r="R463" s="8" t="n">
        <v>24</v>
      </c>
      <c r="S463" s="14" t="s">
        <v>56</v>
      </c>
      <c r="T463" s="14" t="s">
        <v>56</v>
      </c>
      <c r="U463" s="14" t="s">
        <v>56</v>
      </c>
      <c r="V463" s="12" t="n">
        <f aca="false">SUM(S463:U463)</f>
        <v>0</v>
      </c>
      <c r="W463" s="13" t="n">
        <v>685</v>
      </c>
      <c r="X463" s="13" t="n">
        <v>1682</v>
      </c>
      <c r="Y463" s="13"/>
      <c r="Z463" s="12" t="n">
        <f aca="false">SUM(W463:Y463)</f>
        <v>2367</v>
      </c>
      <c r="AA463" s="13" t="n">
        <f aca="false">W463</f>
        <v>685</v>
      </c>
      <c r="AB463" s="13" t="n">
        <f aca="false">X463</f>
        <v>1682</v>
      </c>
      <c r="AC463" s="13" t="n">
        <f aca="false">Y463</f>
        <v>0</v>
      </c>
      <c r="AD463" s="12" t="n">
        <f aca="false">SUM(AA463:AC463)</f>
        <v>2367</v>
      </c>
      <c r="AE463" s="12" t="n">
        <f aca="false">V463+Z463+AD463</f>
        <v>4734</v>
      </c>
      <c r="AF463" s="15" t="s">
        <v>1220</v>
      </c>
      <c r="AG463" s="23" t="s">
        <v>58</v>
      </c>
      <c r="AH463" s="23" t="s">
        <v>1221</v>
      </c>
      <c r="AI463" s="23" t="s">
        <v>60</v>
      </c>
      <c r="AJ463" s="24" t="s">
        <v>61</v>
      </c>
      <c r="AK463" s="25" t="n">
        <v>46022</v>
      </c>
      <c r="AL463" s="22" t="s">
        <v>61</v>
      </c>
      <c r="AM463" s="16" t="n">
        <v>46023</v>
      </c>
      <c r="AN463" s="16" t="n">
        <v>46752</v>
      </c>
      <c r="AO463" s="17"/>
    </row>
    <row r="464" customFormat="false" ht="12.75" hidden="false" customHeight="false" outlineLevel="0" collapsed="false">
      <c r="A464" s="8" t="n">
        <v>21</v>
      </c>
      <c r="B464" s="8" t="s">
        <v>1212</v>
      </c>
      <c r="C464" s="9" t="s">
        <v>1213</v>
      </c>
      <c r="D464" s="8" t="s">
        <v>1214</v>
      </c>
      <c r="E464" s="8" t="s">
        <v>1212</v>
      </c>
      <c r="F464" s="8" t="s">
        <v>1214</v>
      </c>
      <c r="G464" s="8" t="s">
        <v>50</v>
      </c>
      <c r="H464" s="8" t="s">
        <v>1215</v>
      </c>
      <c r="I464" s="8" t="s">
        <v>1262</v>
      </c>
      <c r="J464" s="8"/>
      <c r="K464" s="8" t="s">
        <v>1218</v>
      </c>
      <c r="L464" s="8" t="s">
        <v>1215</v>
      </c>
      <c r="M464" s="10" t="s">
        <v>1263</v>
      </c>
      <c r="N464" s="22"/>
      <c r="O464" s="22" t="n">
        <v>10008939</v>
      </c>
      <c r="P464" s="8" t="s">
        <v>571</v>
      </c>
      <c r="Q464" s="8" t="n">
        <v>3</v>
      </c>
      <c r="R464" s="8" t="n">
        <v>24</v>
      </c>
      <c r="S464" s="14" t="s">
        <v>56</v>
      </c>
      <c r="T464" s="14" t="s">
        <v>56</v>
      </c>
      <c r="U464" s="14" t="s">
        <v>56</v>
      </c>
      <c r="V464" s="12" t="n">
        <f aca="false">SUM(S464:U464)</f>
        <v>0</v>
      </c>
      <c r="W464" s="13" t="n">
        <v>1200</v>
      </c>
      <c r="X464" s="13" t="n">
        <v>2775</v>
      </c>
      <c r="Y464" s="13"/>
      <c r="Z464" s="12" t="n">
        <f aca="false">SUM(W464:Y464)</f>
        <v>3975</v>
      </c>
      <c r="AA464" s="13" t="n">
        <f aca="false">W464</f>
        <v>1200</v>
      </c>
      <c r="AB464" s="13" t="n">
        <f aca="false">X464</f>
        <v>2775</v>
      </c>
      <c r="AC464" s="13" t="n">
        <f aca="false">Y464</f>
        <v>0</v>
      </c>
      <c r="AD464" s="12" t="n">
        <f aca="false">SUM(AA464:AC464)</f>
        <v>3975</v>
      </c>
      <c r="AE464" s="12" t="n">
        <f aca="false">V464+Z464+AD464</f>
        <v>7950</v>
      </c>
      <c r="AF464" s="15" t="s">
        <v>1220</v>
      </c>
      <c r="AG464" s="23" t="s">
        <v>58</v>
      </c>
      <c r="AH464" s="23" t="s">
        <v>1221</v>
      </c>
      <c r="AI464" s="23" t="s">
        <v>60</v>
      </c>
      <c r="AJ464" s="24" t="s">
        <v>61</v>
      </c>
      <c r="AK464" s="25" t="n">
        <v>46022</v>
      </c>
      <c r="AL464" s="22" t="s">
        <v>61</v>
      </c>
      <c r="AM464" s="16" t="n">
        <v>46023</v>
      </c>
      <c r="AN464" s="16" t="n">
        <v>46752</v>
      </c>
      <c r="AO464" s="17"/>
    </row>
    <row r="465" customFormat="false" ht="12.75" hidden="false" customHeight="false" outlineLevel="0" collapsed="false">
      <c r="A465" s="8" t="n">
        <v>22</v>
      </c>
      <c r="B465" s="8" t="s">
        <v>1212</v>
      </c>
      <c r="C465" s="9" t="s">
        <v>1213</v>
      </c>
      <c r="D465" s="8" t="s">
        <v>1214</v>
      </c>
      <c r="E465" s="8" t="s">
        <v>1212</v>
      </c>
      <c r="F465" s="8" t="s">
        <v>1214</v>
      </c>
      <c r="G465" s="8" t="s">
        <v>50</v>
      </c>
      <c r="H465" s="8" t="s">
        <v>1215</v>
      </c>
      <c r="I465" s="8" t="s">
        <v>1264</v>
      </c>
      <c r="J465" s="8"/>
      <c r="K465" s="8" t="s">
        <v>1218</v>
      </c>
      <c r="L465" s="8" t="s">
        <v>1215</v>
      </c>
      <c r="M465" s="10" t="s">
        <v>1265</v>
      </c>
      <c r="N465" s="22"/>
      <c r="O465" s="22" t="n">
        <v>10029471</v>
      </c>
      <c r="P465" s="8" t="s">
        <v>571</v>
      </c>
      <c r="Q465" s="8" t="n">
        <v>1</v>
      </c>
      <c r="R465" s="8" t="n">
        <v>24</v>
      </c>
      <c r="S465" s="14" t="s">
        <v>56</v>
      </c>
      <c r="T465" s="14" t="s">
        <v>56</v>
      </c>
      <c r="U465" s="14" t="s">
        <v>56</v>
      </c>
      <c r="V465" s="12" t="n">
        <f aca="false">SUM(S465:U465)</f>
        <v>0</v>
      </c>
      <c r="W465" s="13" t="n">
        <v>266</v>
      </c>
      <c r="X465" s="13" t="n">
        <v>576</v>
      </c>
      <c r="Y465" s="13"/>
      <c r="Z465" s="12" t="n">
        <f aca="false">SUM(W465:Y465)</f>
        <v>842</v>
      </c>
      <c r="AA465" s="13" t="n">
        <f aca="false">W465</f>
        <v>266</v>
      </c>
      <c r="AB465" s="13" t="n">
        <f aca="false">X465</f>
        <v>576</v>
      </c>
      <c r="AC465" s="13" t="n">
        <f aca="false">Y465</f>
        <v>0</v>
      </c>
      <c r="AD465" s="12" t="n">
        <f aca="false">SUM(AA465:AC465)</f>
        <v>842</v>
      </c>
      <c r="AE465" s="12" t="n">
        <f aca="false">V465+Z465+AD465</f>
        <v>1684</v>
      </c>
      <c r="AF465" s="15" t="s">
        <v>1220</v>
      </c>
      <c r="AG465" s="23" t="s">
        <v>58</v>
      </c>
      <c r="AH465" s="23" t="s">
        <v>1221</v>
      </c>
      <c r="AI465" s="23" t="s">
        <v>60</v>
      </c>
      <c r="AJ465" s="24" t="s">
        <v>61</v>
      </c>
      <c r="AK465" s="25" t="n">
        <v>46022</v>
      </c>
      <c r="AL465" s="22" t="s">
        <v>61</v>
      </c>
      <c r="AM465" s="16" t="n">
        <v>46023</v>
      </c>
      <c r="AN465" s="16" t="n">
        <v>46752</v>
      </c>
      <c r="AO465" s="17"/>
    </row>
    <row r="466" customFormat="false" ht="12.75" hidden="false" customHeight="false" outlineLevel="0" collapsed="false">
      <c r="A466" s="8" t="n">
        <v>23</v>
      </c>
      <c r="B466" s="8" t="s">
        <v>1212</v>
      </c>
      <c r="C466" s="9" t="s">
        <v>1213</v>
      </c>
      <c r="D466" s="8" t="s">
        <v>1214</v>
      </c>
      <c r="E466" s="8" t="s">
        <v>1212</v>
      </c>
      <c r="F466" s="8" t="s">
        <v>1214</v>
      </c>
      <c r="G466" s="8" t="s">
        <v>50</v>
      </c>
      <c r="H466" s="8" t="s">
        <v>1215</v>
      </c>
      <c r="I466" s="8" t="s">
        <v>1266</v>
      </c>
      <c r="J466" s="8"/>
      <c r="K466" s="8" t="s">
        <v>1218</v>
      </c>
      <c r="L466" s="8" t="s">
        <v>1215</v>
      </c>
      <c r="M466" s="10" t="s">
        <v>1267</v>
      </c>
      <c r="N466" s="22"/>
      <c r="O466" s="22" t="n">
        <v>30199808</v>
      </c>
      <c r="P466" s="8" t="s">
        <v>571</v>
      </c>
      <c r="Q466" s="8" t="n">
        <v>1</v>
      </c>
      <c r="R466" s="8" t="n">
        <v>24</v>
      </c>
      <c r="S466" s="14" t="s">
        <v>56</v>
      </c>
      <c r="T466" s="14" t="s">
        <v>56</v>
      </c>
      <c r="U466" s="14" t="s">
        <v>56</v>
      </c>
      <c r="V466" s="12" t="n">
        <f aca="false">SUM(S466:U466)</f>
        <v>0</v>
      </c>
      <c r="W466" s="13" t="n">
        <v>502</v>
      </c>
      <c r="X466" s="13" t="n">
        <v>1494</v>
      </c>
      <c r="Y466" s="13"/>
      <c r="Z466" s="12" t="n">
        <f aca="false">SUM(W466:Y466)</f>
        <v>1996</v>
      </c>
      <c r="AA466" s="13" t="n">
        <f aca="false">W466</f>
        <v>502</v>
      </c>
      <c r="AB466" s="13" t="n">
        <f aca="false">X466</f>
        <v>1494</v>
      </c>
      <c r="AC466" s="13" t="n">
        <f aca="false">Y466</f>
        <v>0</v>
      </c>
      <c r="AD466" s="12" t="n">
        <f aca="false">SUM(AA466:AC466)</f>
        <v>1996</v>
      </c>
      <c r="AE466" s="12" t="n">
        <f aca="false">V466+Z466+AD466</f>
        <v>3992</v>
      </c>
      <c r="AF466" s="15" t="s">
        <v>1220</v>
      </c>
      <c r="AG466" s="23" t="s">
        <v>58</v>
      </c>
      <c r="AH466" s="23" t="s">
        <v>1221</v>
      </c>
      <c r="AI466" s="23" t="s">
        <v>60</v>
      </c>
      <c r="AJ466" s="24" t="s">
        <v>61</v>
      </c>
      <c r="AK466" s="25" t="n">
        <v>46022</v>
      </c>
      <c r="AL466" s="22" t="s">
        <v>61</v>
      </c>
      <c r="AM466" s="16" t="n">
        <v>46023</v>
      </c>
      <c r="AN466" s="16" t="n">
        <v>46752</v>
      </c>
      <c r="AO466" s="17"/>
    </row>
    <row r="467" customFormat="false" ht="12.75" hidden="false" customHeight="false" outlineLevel="0" collapsed="false">
      <c r="A467" s="8" t="n">
        <v>24</v>
      </c>
      <c r="B467" s="8" t="s">
        <v>1212</v>
      </c>
      <c r="C467" s="9" t="s">
        <v>1213</v>
      </c>
      <c r="D467" s="8" t="s">
        <v>1214</v>
      </c>
      <c r="E467" s="8" t="s">
        <v>1212</v>
      </c>
      <c r="F467" s="8" t="s">
        <v>1214</v>
      </c>
      <c r="G467" s="8" t="s">
        <v>50</v>
      </c>
      <c r="H467" s="8" t="s">
        <v>1215</v>
      </c>
      <c r="I467" s="8" t="s">
        <v>1268</v>
      </c>
      <c r="J467" s="8"/>
      <c r="K467" s="8" t="s">
        <v>1218</v>
      </c>
      <c r="L467" s="8" t="s">
        <v>1215</v>
      </c>
      <c r="M467" s="10" t="s">
        <v>1269</v>
      </c>
      <c r="N467" s="22"/>
      <c r="O467" s="22" t="n">
        <v>30134782</v>
      </c>
      <c r="P467" s="8" t="s">
        <v>571</v>
      </c>
      <c r="Q467" s="8" t="n">
        <v>4</v>
      </c>
      <c r="R467" s="8" t="n">
        <v>24</v>
      </c>
      <c r="S467" s="14" t="s">
        <v>56</v>
      </c>
      <c r="T467" s="14" t="s">
        <v>56</v>
      </c>
      <c r="U467" s="14" t="s">
        <v>56</v>
      </c>
      <c r="V467" s="12" t="n">
        <f aca="false">SUM(S467:U467)</f>
        <v>0</v>
      </c>
      <c r="W467" s="13" t="n">
        <v>2328</v>
      </c>
      <c r="X467" s="13" t="n">
        <v>7445</v>
      </c>
      <c r="Y467" s="13"/>
      <c r="Z467" s="12" t="n">
        <f aca="false">SUM(W467:Y467)</f>
        <v>9773</v>
      </c>
      <c r="AA467" s="13" t="n">
        <f aca="false">W467</f>
        <v>2328</v>
      </c>
      <c r="AB467" s="13" t="n">
        <f aca="false">X467</f>
        <v>7445</v>
      </c>
      <c r="AC467" s="13" t="n">
        <f aca="false">Y467</f>
        <v>0</v>
      </c>
      <c r="AD467" s="12" t="n">
        <f aca="false">SUM(AA467:AC467)</f>
        <v>9773</v>
      </c>
      <c r="AE467" s="12" t="n">
        <f aca="false">V467+Z467+AD467</f>
        <v>19546</v>
      </c>
      <c r="AF467" s="15" t="s">
        <v>1220</v>
      </c>
      <c r="AG467" s="23" t="s">
        <v>58</v>
      </c>
      <c r="AH467" s="23" t="s">
        <v>1221</v>
      </c>
      <c r="AI467" s="23" t="s">
        <v>60</v>
      </c>
      <c r="AJ467" s="24" t="s">
        <v>61</v>
      </c>
      <c r="AK467" s="25" t="n">
        <v>46022</v>
      </c>
      <c r="AL467" s="22" t="s">
        <v>61</v>
      </c>
      <c r="AM467" s="16" t="n">
        <v>46023</v>
      </c>
      <c r="AN467" s="16" t="n">
        <v>46752</v>
      </c>
      <c r="AO467" s="17"/>
    </row>
    <row r="468" customFormat="false" ht="12.75" hidden="false" customHeight="false" outlineLevel="0" collapsed="false">
      <c r="A468" s="8" t="n">
        <v>25</v>
      </c>
      <c r="B468" s="8" t="s">
        <v>1212</v>
      </c>
      <c r="C468" s="9" t="s">
        <v>1213</v>
      </c>
      <c r="D468" s="8" t="s">
        <v>1214</v>
      </c>
      <c r="E468" s="8" t="s">
        <v>1212</v>
      </c>
      <c r="F468" s="8" t="s">
        <v>1214</v>
      </c>
      <c r="G468" s="8" t="s">
        <v>50</v>
      </c>
      <c r="H468" s="8" t="s">
        <v>1215</v>
      </c>
      <c r="I468" s="8" t="s">
        <v>1270</v>
      </c>
      <c r="J468" s="8"/>
      <c r="K468" s="8" t="s">
        <v>1218</v>
      </c>
      <c r="L468" s="8" t="s">
        <v>1215</v>
      </c>
      <c r="M468" s="10" t="s">
        <v>1271</v>
      </c>
      <c r="N468" s="22"/>
      <c r="O468" s="22" t="n">
        <v>30132476</v>
      </c>
      <c r="P468" s="8" t="s">
        <v>571</v>
      </c>
      <c r="Q468" s="8" t="n">
        <v>1</v>
      </c>
      <c r="R468" s="8" t="n">
        <v>24</v>
      </c>
      <c r="S468" s="14" t="s">
        <v>56</v>
      </c>
      <c r="T468" s="14" t="s">
        <v>56</v>
      </c>
      <c r="U468" s="14" t="s">
        <v>56</v>
      </c>
      <c r="V468" s="12" t="n">
        <f aca="false">SUM(S468:U468)</f>
        <v>0</v>
      </c>
      <c r="W468" s="13" t="n">
        <v>328</v>
      </c>
      <c r="X468" s="13" t="n">
        <v>1151</v>
      </c>
      <c r="Y468" s="13"/>
      <c r="Z468" s="12" t="n">
        <f aca="false">SUM(W468:Y468)</f>
        <v>1479</v>
      </c>
      <c r="AA468" s="13" t="n">
        <f aca="false">W468</f>
        <v>328</v>
      </c>
      <c r="AB468" s="13" t="n">
        <f aca="false">X468</f>
        <v>1151</v>
      </c>
      <c r="AC468" s="13" t="n">
        <f aca="false">Y468</f>
        <v>0</v>
      </c>
      <c r="AD468" s="12" t="n">
        <f aca="false">SUM(AA468:AC468)</f>
        <v>1479</v>
      </c>
      <c r="AE468" s="12" t="n">
        <f aca="false">V468+Z468+AD468</f>
        <v>2958</v>
      </c>
      <c r="AF468" s="15" t="s">
        <v>1220</v>
      </c>
      <c r="AG468" s="23" t="s">
        <v>58</v>
      </c>
      <c r="AH468" s="23" t="s">
        <v>1221</v>
      </c>
      <c r="AI468" s="23" t="s">
        <v>60</v>
      </c>
      <c r="AJ468" s="24" t="s">
        <v>61</v>
      </c>
      <c r="AK468" s="25" t="n">
        <v>46022</v>
      </c>
      <c r="AL468" s="22" t="s">
        <v>61</v>
      </c>
      <c r="AM468" s="16" t="n">
        <v>46023</v>
      </c>
      <c r="AN468" s="16" t="n">
        <v>46752</v>
      </c>
      <c r="AO468" s="17"/>
    </row>
    <row r="469" customFormat="false" ht="12.75" hidden="false" customHeight="false" outlineLevel="0" collapsed="false">
      <c r="A469" s="8" t="n">
        <v>26</v>
      </c>
      <c r="B469" s="8" t="s">
        <v>1212</v>
      </c>
      <c r="C469" s="9" t="s">
        <v>1213</v>
      </c>
      <c r="D469" s="8" t="s">
        <v>1214</v>
      </c>
      <c r="E469" s="8" t="s">
        <v>1212</v>
      </c>
      <c r="F469" s="8" t="s">
        <v>1214</v>
      </c>
      <c r="G469" s="8" t="s">
        <v>50</v>
      </c>
      <c r="H469" s="8" t="s">
        <v>1215</v>
      </c>
      <c r="I469" s="8" t="s">
        <v>1272</v>
      </c>
      <c r="J469" s="8" t="n">
        <v>13</v>
      </c>
      <c r="K469" s="8" t="s">
        <v>1218</v>
      </c>
      <c r="L469" s="8" t="s">
        <v>1215</v>
      </c>
      <c r="M469" s="10" t="s">
        <v>1273</v>
      </c>
      <c r="N469" s="22"/>
      <c r="O469" s="22" t="n">
        <v>10029421</v>
      </c>
      <c r="P469" s="8" t="s">
        <v>571</v>
      </c>
      <c r="Q469" s="8" t="n">
        <v>1</v>
      </c>
      <c r="R469" s="8" t="n">
        <v>24</v>
      </c>
      <c r="S469" s="14" t="s">
        <v>56</v>
      </c>
      <c r="T469" s="14" t="s">
        <v>56</v>
      </c>
      <c r="U469" s="14" t="s">
        <v>56</v>
      </c>
      <c r="V469" s="12" t="n">
        <f aca="false">SUM(S469:U469)</f>
        <v>0</v>
      </c>
      <c r="W469" s="13" t="n">
        <v>74</v>
      </c>
      <c r="X469" s="13" t="n">
        <v>216</v>
      </c>
      <c r="Y469" s="13"/>
      <c r="Z469" s="12" t="n">
        <f aca="false">SUM(W469:Y469)</f>
        <v>290</v>
      </c>
      <c r="AA469" s="13" t="n">
        <f aca="false">W469</f>
        <v>74</v>
      </c>
      <c r="AB469" s="13" t="n">
        <f aca="false">X469</f>
        <v>216</v>
      </c>
      <c r="AC469" s="13" t="n">
        <f aca="false">Y469</f>
        <v>0</v>
      </c>
      <c r="AD469" s="12" t="n">
        <f aca="false">SUM(AA469:AC469)</f>
        <v>290</v>
      </c>
      <c r="AE469" s="12" t="n">
        <f aca="false">V469+Z469+AD469</f>
        <v>580</v>
      </c>
      <c r="AF469" s="15" t="s">
        <v>1220</v>
      </c>
      <c r="AG469" s="23" t="s">
        <v>58</v>
      </c>
      <c r="AH469" s="23" t="s">
        <v>1221</v>
      </c>
      <c r="AI469" s="23" t="s">
        <v>60</v>
      </c>
      <c r="AJ469" s="24" t="s">
        <v>61</v>
      </c>
      <c r="AK469" s="25" t="n">
        <v>46022</v>
      </c>
      <c r="AL469" s="22" t="s">
        <v>61</v>
      </c>
      <c r="AM469" s="16" t="n">
        <v>46023</v>
      </c>
      <c r="AN469" s="16" t="n">
        <v>46752</v>
      </c>
      <c r="AO469" s="17"/>
    </row>
    <row r="470" customFormat="false" ht="12.75" hidden="false" customHeight="false" outlineLevel="0" collapsed="false">
      <c r="A470" s="8" t="n">
        <v>27</v>
      </c>
      <c r="B470" s="8" t="s">
        <v>1212</v>
      </c>
      <c r="C470" s="9" t="s">
        <v>1213</v>
      </c>
      <c r="D470" s="8" t="s">
        <v>1214</v>
      </c>
      <c r="E470" s="8" t="s">
        <v>1212</v>
      </c>
      <c r="F470" s="8" t="s">
        <v>1214</v>
      </c>
      <c r="G470" s="8" t="s">
        <v>50</v>
      </c>
      <c r="H470" s="8" t="s">
        <v>1215</v>
      </c>
      <c r="I470" s="8" t="s">
        <v>1274</v>
      </c>
      <c r="J470" s="8"/>
      <c r="K470" s="8" t="s">
        <v>1218</v>
      </c>
      <c r="L470" s="8" t="s">
        <v>1215</v>
      </c>
      <c r="M470" s="10" t="s">
        <v>1275</v>
      </c>
      <c r="N470" s="22"/>
      <c r="O470" s="22" t="n">
        <v>10008337</v>
      </c>
      <c r="P470" s="8" t="s">
        <v>571</v>
      </c>
      <c r="Q470" s="8" t="n">
        <v>1</v>
      </c>
      <c r="R470" s="8" t="n">
        <v>24</v>
      </c>
      <c r="S470" s="14" t="s">
        <v>56</v>
      </c>
      <c r="T470" s="14" t="s">
        <v>56</v>
      </c>
      <c r="U470" s="14" t="s">
        <v>56</v>
      </c>
      <c r="V470" s="12" t="n">
        <f aca="false">SUM(S470:U470)</f>
        <v>0</v>
      </c>
      <c r="W470" s="13" t="n">
        <v>102</v>
      </c>
      <c r="X470" s="13" t="n">
        <v>338</v>
      </c>
      <c r="Y470" s="13"/>
      <c r="Z470" s="12" t="n">
        <f aca="false">SUM(W470:Y470)</f>
        <v>440</v>
      </c>
      <c r="AA470" s="13" t="n">
        <f aca="false">W470</f>
        <v>102</v>
      </c>
      <c r="AB470" s="13" t="n">
        <f aca="false">X470</f>
        <v>338</v>
      </c>
      <c r="AC470" s="13" t="n">
        <f aca="false">Y470</f>
        <v>0</v>
      </c>
      <c r="AD470" s="12" t="n">
        <f aca="false">SUM(AA470:AC470)</f>
        <v>440</v>
      </c>
      <c r="AE470" s="12" t="n">
        <f aca="false">V470+Z470+AD470</f>
        <v>880</v>
      </c>
      <c r="AF470" s="15" t="s">
        <v>1220</v>
      </c>
      <c r="AG470" s="23" t="s">
        <v>58</v>
      </c>
      <c r="AH470" s="23" t="s">
        <v>1221</v>
      </c>
      <c r="AI470" s="23" t="s">
        <v>60</v>
      </c>
      <c r="AJ470" s="24" t="s">
        <v>61</v>
      </c>
      <c r="AK470" s="25" t="n">
        <v>46022</v>
      </c>
      <c r="AL470" s="22" t="s">
        <v>61</v>
      </c>
      <c r="AM470" s="16" t="n">
        <v>46023</v>
      </c>
      <c r="AN470" s="16" t="n">
        <v>46752</v>
      </c>
      <c r="AO470" s="17"/>
    </row>
    <row r="471" customFormat="false" ht="12.75" hidden="false" customHeight="false" outlineLevel="0" collapsed="false">
      <c r="A471" s="8" t="n">
        <v>28</v>
      </c>
      <c r="B471" s="8" t="s">
        <v>1212</v>
      </c>
      <c r="C471" s="9" t="s">
        <v>1213</v>
      </c>
      <c r="D471" s="8" t="s">
        <v>1214</v>
      </c>
      <c r="E471" s="8" t="s">
        <v>1212</v>
      </c>
      <c r="F471" s="8" t="s">
        <v>1214</v>
      </c>
      <c r="G471" s="8" t="s">
        <v>50</v>
      </c>
      <c r="H471" s="8" t="s">
        <v>1215</v>
      </c>
      <c r="I471" s="8" t="s">
        <v>1276</v>
      </c>
      <c r="J471" s="8"/>
      <c r="K471" s="8" t="s">
        <v>1218</v>
      </c>
      <c r="L471" s="8" t="s">
        <v>1215</v>
      </c>
      <c r="M471" s="10" t="s">
        <v>1277</v>
      </c>
      <c r="N471" s="22"/>
      <c r="O471" s="22" t="n">
        <v>30195551</v>
      </c>
      <c r="P471" s="8" t="s">
        <v>571</v>
      </c>
      <c r="Q471" s="8" t="n">
        <v>1</v>
      </c>
      <c r="R471" s="8" t="n">
        <v>24</v>
      </c>
      <c r="S471" s="14" t="s">
        <v>56</v>
      </c>
      <c r="T471" s="14" t="s">
        <v>56</v>
      </c>
      <c r="U471" s="14" t="s">
        <v>56</v>
      </c>
      <c r="V471" s="12" t="n">
        <f aca="false">SUM(S471:U471)</f>
        <v>0</v>
      </c>
      <c r="W471" s="13" t="n">
        <v>912</v>
      </c>
      <c r="X471" s="13" t="n">
        <v>2656</v>
      </c>
      <c r="Y471" s="13"/>
      <c r="Z471" s="12" t="n">
        <f aca="false">SUM(W471:Y471)</f>
        <v>3568</v>
      </c>
      <c r="AA471" s="13" t="n">
        <f aca="false">W471</f>
        <v>912</v>
      </c>
      <c r="AB471" s="13" t="n">
        <f aca="false">X471</f>
        <v>2656</v>
      </c>
      <c r="AC471" s="13" t="n">
        <f aca="false">Y471</f>
        <v>0</v>
      </c>
      <c r="AD471" s="12" t="n">
        <f aca="false">SUM(AA471:AC471)</f>
        <v>3568</v>
      </c>
      <c r="AE471" s="12" t="n">
        <f aca="false">V471+Z471+AD471</f>
        <v>7136</v>
      </c>
      <c r="AF471" s="15" t="s">
        <v>1220</v>
      </c>
      <c r="AG471" s="23" t="s">
        <v>58</v>
      </c>
      <c r="AH471" s="23" t="s">
        <v>1221</v>
      </c>
      <c r="AI471" s="23" t="s">
        <v>60</v>
      </c>
      <c r="AJ471" s="24" t="s">
        <v>61</v>
      </c>
      <c r="AK471" s="25" t="n">
        <v>46022</v>
      </c>
      <c r="AL471" s="22" t="s">
        <v>61</v>
      </c>
      <c r="AM471" s="16" t="n">
        <v>46023</v>
      </c>
      <c r="AN471" s="16" t="n">
        <v>46752</v>
      </c>
      <c r="AO471" s="17"/>
    </row>
    <row r="472" customFormat="false" ht="12.75" hidden="false" customHeight="false" outlineLevel="0" collapsed="false">
      <c r="A472" s="8" t="n">
        <v>29</v>
      </c>
      <c r="B472" s="8" t="s">
        <v>1212</v>
      </c>
      <c r="C472" s="9" t="s">
        <v>1213</v>
      </c>
      <c r="D472" s="8" t="s">
        <v>1214</v>
      </c>
      <c r="E472" s="8" t="s">
        <v>1212</v>
      </c>
      <c r="F472" s="8" t="s">
        <v>1214</v>
      </c>
      <c r="G472" s="8" t="s">
        <v>50</v>
      </c>
      <c r="H472" s="8" t="s">
        <v>1215</v>
      </c>
      <c r="I472" s="8" t="s">
        <v>1266</v>
      </c>
      <c r="J472" s="8"/>
      <c r="K472" s="8" t="s">
        <v>1218</v>
      </c>
      <c r="L472" s="8" t="s">
        <v>1215</v>
      </c>
      <c r="M472" s="10" t="s">
        <v>1278</v>
      </c>
      <c r="N472" s="22"/>
      <c r="O472" s="22" t="n">
        <v>10041622</v>
      </c>
      <c r="P472" s="8" t="s">
        <v>571</v>
      </c>
      <c r="Q472" s="8" t="n">
        <v>1</v>
      </c>
      <c r="R472" s="8" t="n">
        <v>24</v>
      </c>
      <c r="S472" s="14" t="s">
        <v>56</v>
      </c>
      <c r="T472" s="14" t="s">
        <v>56</v>
      </c>
      <c r="U472" s="14" t="s">
        <v>56</v>
      </c>
      <c r="V472" s="12" t="n">
        <f aca="false">SUM(S472:U472)</f>
        <v>0</v>
      </c>
      <c r="W472" s="13" t="n">
        <v>41</v>
      </c>
      <c r="X472" s="13" t="n">
        <v>2083</v>
      </c>
      <c r="Y472" s="13"/>
      <c r="Z472" s="12" t="n">
        <f aca="false">SUM(W472:Y472)</f>
        <v>2124</v>
      </c>
      <c r="AA472" s="13" t="n">
        <f aca="false">W472</f>
        <v>41</v>
      </c>
      <c r="AB472" s="13" t="n">
        <f aca="false">X472</f>
        <v>2083</v>
      </c>
      <c r="AC472" s="13" t="n">
        <f aca="false">Y472</f>
        <v>0</v>
      </c>
      <c r="AD472" s="12" t="n">
        <f aca="false">SUM(AA472:AC472)</f>
        <v>2124</v>
      </c>
      <c r="AE472" s="12" t="n">
        <f aca="false">V472+Z472+AD472</f>
        <v>4248</v>
      </c>
      <c r="AF472" s="15" t="s">
        <v>1220</v>
      </c>
      <c r="AG472" s="23" t="s">
        <v>58</v>
      </c>
      <c r="AH472" s="23" t="s">
        <v>1221</v>
      </c>
      <c r="AI472" s="23" t="s">
        <v>60</v>
      </c>
      <c r="AJ472" s="24" t="s">
        <v>61</v>
      </c>
      <c r="AK472" s="25" t="n">
        <v>46022</v>
      </c>
      <c r="AL472" s="22" t="s">
        <v>61</v>
      </c>
      <c r="AM472" s="16" t="n">
        <v>46023</v>
      </c>
      <c r="AN472" s="16" t="n">
        <v>46752</v>
      </c>
      <c r="AO472" s="17"/>
    </row>
    <row r="473" customFormat="false" ht="12.75" hidden="false" customHeight="false" outlineLevel="0" collapsed="false">
      <c r="A473" s="8" t="n">
        <v>30</v>
      </c>
      <c r="B473" s="8" t="s">
        <v>1212</v>
      </c>
      <c r="C473" s="9" t="s">
        <v>1213</v>
      </c>
      <c r="D473" s="8" t="s">
        <v>1214</v>
      </c>
      <c r="E473" s="8" t="s">
        <v>1212</v>
      </c>
      <c r="F473" s="8" t="s">
        <v>1214</v>
      </c>
      <c r="G473" s="8" t="s">
        <v>50</v>
      </c>
      <c r="H473" s="8" t="s">
        <v>1215</v>
      </c>
      <c r="I473" s="8" t="s">
        <v>1279</v>
      </c>
      <c r="J473" s="8"/>
      <c r="K473" s="8" t="s">
        <v>1218</v>
      </c>
      <c r="L473" s="8" t="s">
        <v>1215</v>
      </c>
      <c r="M473" s="10" t="s">
        <v>1280</v>
      </c>
      <c r="N473" s="22"/>
      <c r="O473" s="22" t="n">
        <v>10008753</v>
      </c>
      <c r="P473" s="8" t="s">
        <v>571</v>
      </c>
      <c r="Q473" s="8" t="n">
        <v>1</v>
      </c>
      <c r="R473" s="8" t="n">
        <v>24</v>
      </c>
      <c r="S473" s="14" t="s">
        <v>56</v>
      </c>
      <c r="T473" s="14" t="s">
        <v>56</v>
      </c>
      <c r="U473" s="14" t="s">
        <v>56</v>
      </c>
      <c r="V473" s="12" t="n">
        <f aca="false">SUM(S473:U473)</f>
        <v>0</v>
      </c>
      <c r="W473" s="13" t="n">
        <v>439</v>
      </c>
      <c r="X473" s="13" t="n">
        <v>1080</v>
      </c>
      <c r="Y473" s="13"/>
      <c r="Z473" s="12" t="n">
        <f aca="false">SUM(W473:Y473)</f>
        <v>1519</v>
      </c>
      <c r="AA473" s="13" t="n">
        <f aca="false">W473</f>
        <v>439</v>
      </c>
      <c r="AB473" s="13" t="n">
        <f aca="false">X473</f>
        <v>1080</v>
      </c>
      <c r="AC473" s="13" t="n">
        <f aca="false">Y473</f>
        <v>0</v>
      </c>
      <c r="AD473" s="12" t="n">
        <f aca="false">SUM(AA473:AC473)</f>
        <v>1519</v>
      </c>
      <c r="AE473" s="12" t="n">
        <f aca="false">V473+Z473+AD473</f>
        <v>3038</v>
      </c>
      <c r="AF473" s="15" t="s">
        <v>1220</v>
      </c>
      <c r="AG473" s="23" t="s">
        <v>58</v>
      </c>
      <c r="AH473" s="23" t="s">
        <v>1221</v>
      </c>
      <c r="AI473" s="23" t="s">
        <v>60</v>
      </c>
      <c r="AJ473" s="24" t="s">
        <v>61</v>
      </c>
      <c r="AK473" s="25" t="n">
        <v>46022</v>
      </c>
      <c r="AL473" s="22" t="s">
        <v>61</v>
      </c>
      <c r="AM473" s="16" t="n">
        <v>46023</v>
      </c>
      <c r="AN473" s="16" t="n">
        <v>46752</v>
      </c>
      <c r="AO473" s="17"/>
    </row>
    <row r="474" customFormat="false" ht="12.75" hidden="false" customHeight="false" outlineLevel="0" collapsed="false">
      <c r="A474" s="8" t="n">
        <v>31</v>
      </c>
      <c r="B474" s="8" t="s">
        <v>1212</v>
      </c>
      <c r="C474" s="9" t="s">
        <v>1213</v>
      </c>
      <c r="D474" s="8" t="s">
        <v>1214</v>
      </c>
      <c r="E474" s="8" t="s">
        <v>1212</v>
      </c>
      <c r="F474" s="8" t="s">
        <v>1214</v>
      </c>
      <c r="G474" s="8" t="s">
        <v>50</v>
      </c>
      <c r="H474" s="8" t="s">
        <v>1215</v>
      </c>
      <c r="I474" s="8" t="s">
        <v>1264</v>
      </c>
      <c r="J474" s="8"/>
      <c r="K474" s="8" t="s">
        <v>1218</v>
      </c>
      <c r="L474" s="8" t="s">
        <v>1215</v>
      </c>
      <c r="M474" s="10" t="s">
        <v>1281</v>
      </c>
      <c r="N474" s="22"/>
      <c r="O474" s="22" t="n">
        <v>30172674</v>
      </c>
      <c r="P474" s="8" t="s">
        <v>571</v>
      </c>
      <c r="Q474" s="8" t="n">
        <v>3</v>
      </c>
      <c r="R474" s="8" t="n">
        <v>24</v>
      </c>
      <c r="S474" s="14" t="s">
        <v>56</v>
      </c>
      <c r="T474" s="14" t="s">
        <v>56</v>
      </c>
      <c r="U474" s="14" t="s">
        <v>56</v>
      </c>
      <c r="V474" s="12" t="n">
        <f aca="false">SUM(S474:U474)</f>
        <v>0</v>
      </c>
      <c r="W474" s="13" t="n">
        <v>781</v>
      </c>
      <c r="X474" s="13" t="n">
        <v>2373</v>
      </c>
      <c r="Y474" s="13"/>
      <c r="Z474" s="12" t="n">
        <f aca="false">SUM(W474:Y474)</f>
        <v>3154</v>
      </c>
      <c r="AA474" s="13" t="n">
        <f aca="false">W474</f>
        <v>781</v>
      </c>
      <c r="AB474" s="13" t="n">
        <f aca="false">X474</f>
        <v>2373</v>
      </c>
      <c r="AC474" s="13" t="n">
        <f aca="false">Y474</f>
        <v>0</v>
      </c>
      <c r="AD474" s="12" t="n">
        <f aca="false">SUM(AA474:AC474)</f>
        <v>3154</v>
      </c>
      <c r="AE474" s="12" t="n">
        <f aca="false">V474+Z474+AD474</f>
        <v>6308</v>
      </c>
      <c r="AF474" s="15" t="s">
        <v>1220</v>
      </c>
      <c r="AG474" s="23" t="s">
        <v>58</v>
      </c>
      <c r="AH474" s="23" t="s">
        <v>1221</v>
      </c>
      <c r="AI474" s="23" t="s">
        <v>60</v>
      </c>
      <c r="AJ474" s="24" t="s">
        <v>61</v>
      </c>
      <c r="AK474" s="25" t="n">
        <v>46022</v>
      </c>
      <c r="AL474" s="22" t="s">
        <v>61</v>
      </c>
      <c r="AM474" s="16" t="n">
        <v>46023</v>
      </c>
      <c r="AN474" s="16" t="n">
        <v>46752</v>
      </c>
      <c r="AO474" s="17"/>
    </row>
    <row r="475" customFormat="false" ht="12.75" hidden="false" customHeight="false" outlineLevel="0" collapsed="false">
      <c r="A475" s="8" t="n">
        <v>32</v>
      </c>
      <c r="B475" s="8" t="s">
        <v>1212</v>
      </c>
      <c r="C475" s="9" t="s">
        <v>1213</v>
      </c>
      <c r="D475" s="8" t="s">
        <v>1214</v>
      </c>
      <c r="E475" s="8" t="s">
        <v>1212</v>
      </c>
      <c r="F475" s="8" t="s">
        <v>1214</v>
      </c>
      <c r="G475" s="8" t="s">
        <v>50</v>
      </c>
      <c r="H475" s="8" t="s">
        <v>1215</v>
      </c>
      <c r="I475" s="8" t="s">
        <v>1282</v>
      </c>
      <c r="J475" s="8"/>
      <c r="K475" s="8" t="s">
        <v>1218</v>
      </c>
      <c r="L475" s="8" t="s">
        <v>1215</v>
      </c>
      <c r="M475" s="10" t="s">
        <v>1283</v>
      </c>
      <c r="N475" s="22"/>
      <c r="O475" s="22" t="n">
        <v>10029416</v>
      </c>
      <c r="P475" s="8" t="s">
        <v>571</v>
      </c>
      <c r="Q475" s="8" t="n">
        <v>1</v>
      </c>
      <c r="R475" s="8" t="n">
        <v>24</v>
      </c>
      <c r="S475" s="14" t="s">
        <v>56</v>
      </c>
      <c r="T475" s="14" t="s">
        <v>56</v>
      </c>
      <c r="U475" s="14" t="s">
        <v>56</v>
      </c>
      <c r="V475" s="12" t="n">
        <f aca="false">SUM(S475:U475)</f>
        <v>0</v>
      </c>
      <c r="W475" s="13" t="n">
        <v>512</v>
      </c>
      <c r="X475" s="13" t="n">
        <v>1400</v>
      </c>
      <c r="Y475" s="13"/>
      <c r="Z475" s="12" t="n">
        <f aca="false">SUM(W475:Y475)</f>
        <v>1912</v>
      </c>
      <c r="AA475" s="13" t="n">
        <f aca="false">W475</f>
        <v>512</v>
      </c>
      <c r="AB475" s="13" t="n">
        <f aca="false">X475</f>
        <v>1400</v>
      </c>
      <c r="AC475" s="13" t="n">
        <f aca="false">Y475</f>
        <v>0</v>
      </c>
      <c r="AD475" s="12" t="n">
        <f aca="false">SUM(AA475:AC475)</f>
        <v>1912</v>
      </c>
      <c r="AE475" s="12" t="n">
        <f aca="false">V475+Z475+AD475</f>
        <v>3824</v>
      </c>
      <c r="AF475" s="15" t="s">
        <v>1220</v>
      </c>
      <c r="AG475" s="23" t="s">
        <v>58</v>
      </c>
      <c r="AH475" s="23" t="s">
        <v>1221</v>
      </c>
      <c r="AI475" s="23" t="s">
        <v>60</v>
      </c>
      <c r="AJ475" s="24" t="s">
        <v>61</v>
      </c>
      <c r="AK475" s="25" t="n">
        <v>46022</v>
      </c>
      <c r="AL475" s="22" t="s">
        <v>61</v>
      </c>
      <c r="AM475" s="16" t="n">
        <v>46023</v>
      </c>
      <c r="AN475" s="16" t="n">
        <v>46752</v>
      </c>
      <c r="AO475" s="17"/>
    </row>
    <row r="476" customFormat="false" ht="12.75" hidden="false" customHeight="false" outlineLevel="0" collapsed="false">
      <c r="A476" s="8" t="n">
        <v>33</v>
      </c>
      <c r="B476" s="8" t="s">
        <v>1212</v>
      </c>
      <c r="C476" s="9" t="s">
        <v>1213</v>
      </c>
      <c r="D476" s="8" t="s">
        <v>1214</v>
      </c>
      <c r="E476" s="8" t="s">
        <v>1212</v>
      </c>
      <c r="F476" s="8" t="s">
        <v>1214</v>
      </c>
      <c r="G476" s="8" t="s">
        <v>50</v>
      </c>
      <c r="H476" s="8" t="s">
        <v>1215</v>
      </c>
      <c r="I476" s="8" t="s">
        <v>1284</v>
      </c>
      <c r="J476" s="8"/>
      <c r="K476" s="8" t="s">
        <v>1218</v>
      </c>
      <c r="L476" s="8" t="s">
        <v>1215</v>
      </c>
      <c r="M476" s="10" t="s">
        <v>1285</v>
      </c>
      <c r="N476" s="22"/>
      <c r="O476" s="22" t="n">
        <v>10009103</v>
      </c>
      <c r="P476" s="8" t="s">
        <v>571</v>
      </c>
      <c r="Q476" s="8" t="n">
        <v>1</v>
      </c>
      <c r="R476" s="8" t="n">
        <v>24</v>
      </c>
      <c r="S476" s="14" t="s">
        <v>56</v>
      </c>
      <c r="T476" s="14" t="s">
        <v>56</v>
      </c>
      <c r="U476" s="14" t="s">
        <v>56</v>
      </c>
      <c r="V476" s="12" t="n">
        <f aca="false">SUM(S476:U476)</f>
        <v>0</v>
      </c>
      <c r="W476" s="13" t="n">
        <v>276</v>
      </c>
      <c r="X476" s="13" t="n">
        <v>584</v>
      </c>
      <c r="Y476" s="13"/>
      <c r="Z476" s="12" t="n">
        <f aca="false">SUM(W476:Y476)</f>
        <v>860</v>
      </c>
      <c r="AA476" s="13" t="n">
        <f aca="false">W476</f>
        <v>276</v>
      </c>
      <c r="AB476" s="13" t="n">
        <f aca="false">X476</f>
        <v>584</v>
      </c>
      <c r="AC476" s="13" t="n">
        <f aca="false">Y476</f>
        <v>0</v>
      </c>
      <c r="AD476" s="12" t="n">
        <f aca="false">SUM(AA476:AC476)</f>
        <v>860</v>
      </c>
      <c r="AE476" s="12" t="n">
        <f aca="false">V476+Z476+AD476</f>
        <v>1720</v>
      </c>
      <c r="AF476" s="15" t="s">
        <v>1220</v>
      </c>
      <c r="AG476" s="23" t="s">
        <v>58</v>
      </c>
      <c r="AH476" s="23" t="s">
        <v>1221</v>
      </c>
      <c r="AI476" s="23" t="s">
        <v>60</v>
      </c>
      <c r="AJ476" s="24" t="s">
        <v>61</v>
      </c>
      <c r="AK476" s="25" t="n">
        <v>46022</v>
      </c>
      <c r="AL476" s="22" t="s">
        <v>61</v>
      </c>
      <c r="AM476" s="16" t="n">
        <v>46023</v>
      </c>
      <c r="AN476" s="16" t="n">
        <v>46752</v>
      </c>
      <c r="AO476" s="17"/>
    </row>
    <row r="477" customFormat="false" ht="12.75" hidden="false" customHeight="false" outlineLevel="0" collapsed="false">
      <c r="A477" s="8" t="n">
        <v>34</v>
      </c>
      <c r="B477" s="8" t="s">
        <v>1212</v>
      </c>
      <c r="C477" s="9" t="s">
        <v>1213</v>
      </c>
      <c r="D477" s="8" t="s">
        <v>1214</v>
      </c>
      <c r="E477" s="8" t="s">
        <v>1212</v>
      </c>
      <c r="F477" s="8" t="s">
        <v>1214</v>
      </c>
      <c r="G477" s="8" t="s">
        <v>50</v>
      </c>
      <c r="H477" s="8" t="s">
        <v>1215</v>
      </c>
      <c r="I477" s="8" t="s">
        <v>1266</v>
      </c>
      <c r="J477" s="8"/>
      <c r="K477" s="8" t="s">
        <v>1218</v>
      </c>
      <c r="L477" s="8" t="s">
        <v>1215</v>
      </c>
      <c r="M477" s="10" t="s">
        <v>1286</v>
      </c>
      <c r="N477" s="22"/>
      <c r="O477" s="22" t="n">
        <v>10008247</v>
      </c>
      <c r="P477" s="8" t="s">
        <v>571</v>
      </c>
      <c r="Q477" s="8" t="n">
        <v>1</v>
      </c>
      <c r="R477" s="8" t="n">
        <v>24</v>
      </c>
      <c r="S477" s="14" t="s">
        <v>56</v>
      </c>
      <c r="T477" s="14" t="s">
        <v>56</v>
      </c>
      <c r="U477" s="14" t="s">
        <v>56</v>
      </c>
      <c r="V477" s="12" t="n">
        <f aca="false">SUM(S477:U477)</f>
        <v>0</v>
      </c>
      <c r="W477" s="13" t="n">
        <v>246</v>
      </c>
      <c r="X477" s="13" t="n">
        <v>782</v>
      </c>
      <c r="Y477" s="13"/>
      <c r="Z477" s="12" t="n">
        <f aca="false">SUM(W477:Y477)</f>
        <v>1028</v>
      </c>
      <c r="AA477" s="13" t="n">
        <f aca="false">W477</f>
        <v>246</v>
      </c>
      <c r="AB477" s="13" t="n">
        <f aca="false">X477</f>
        <v>782</v>
      </c>
      <c r="AC477" s="13" t="n">
        <f aca="false">Y477</f>
        <v>0</v>
      </c>
      <c r="AD477" s="12" t="n">
        <f aca="false">SUM(AA477:AC477)</f>
        <v>1028</v>
      </c>
      <c r="AE477" s="12" t="n">
        <f aca="false">V477+Z477+AD477</f>
        <v>2056</v>
      </c>
      <c r="AF477" s="15" t="s">
        <v>1220</v>
      </c>
      <c r="AG477" s="23" t="s">
        <v>58</v>
      </c>
      <c r="AH477" s="23" t="s">
        <v>1221</v>
      </c>
      <c r="AI477" s="23" t="s">
        <v>60</v>
      </c>
      <c r="AJ477" s="24" t="s">
        <v>61</v>
      </c>
      <c r="AK477" s="25" t="n">
        <v>46022</v>
      </c>
      <c r="AL477" s="22" t="s">
        <v>61</v>
      </c>
      <c r="AM477" s="16" t="n">
        <v>46023</v>
      </c>
      <c r="AN477" s="16" t="n">
        <v>46752</v>
      </c>
      <c r="AO477" s="17"/>
    </row>
    <row r="478" customFormat="false" ht="12.75" hidden="false" customHeight="false" outlineLevel="0" collapsed="false">
      <c r="A478" s="8" t="n">
        <v>35</v>
      </c>
      <c r="B478" s="8" t="s">
        <v>1212</v>
      </c>
      <c r="C478" s="9" t="s">
        <v>1213</v>
      </c>
      <c r="D478" s="8" t="s">
        <v>1214</v>
      </c>
      <c r="E478" s="8" t="s">
        <v>1212</v>
      </c>
      <c r="F478" s="8" t="s">
        <v>1214</v>
      </c>
      <c r="G478" s="8" t="s">
        <v>50</v>
      </c>
      <c r="H478" s="8" t="s">
        <v>1215</v>
      </c>
      <c r="I478" s="8" t="s">
        <v>1266</v>
      </c>
      <c r="J478" s="8"/>
      <c r="K478" s="8" t="s">
        <v>1218</v>
      </c>
      <c r="L478" s="8" t="s">
        <v>1215</v>
      </c>
      <c r="M478" s="10" t="s">
        <v>1287</v>
      </c>
      <c r="N478" s="22"/>
      <c r="O478" s="22" t="n">
        <v>30043973</v>
      </c>
      <c r="P478" s="8" t="s">
        <v>571</v>
      </c>
      <c r="Q478" s="8" t="n">
        <v>4</v>
      </c>
      <c r="R478" s="8" t="n">
        <v>24</v>
      </c>
      <c r="S478" s="14" t="s">
        <v>56</v>
      </c>
      <c r="T478" s="14" t="s">
        <v>56</v>
      </c>
      <c r="U478" s="14" t="s">
        <v>56</v>
      </c>
      <c r="V478" s="12" t="n">
        <f aca="false">SUM(S478:U478)</f>
        <v>0</v>
      </c>
      <c r="W478" s="13" t="n">
        <v>2218</v>
      </c>
      <c r="X478" s="13" t="n">
        <v>6665</v>
      </c>
      <c r="Y478" s="13"/>
      <c r="Z478" s="12" t="n">
        <f aca="false">SUM(W478:Y478)</f>
        <v>8883</v>
      </c>
      <c r="AA478" s="13" t="n">
        <f aca="false">W478</f>
        <v>2218</v>
      </c>
      <c r="AB478" s="13" t="n">
        <f aca="false">X478</f>
        <v>6665</v>
      </c>
      <c r="AC478" s="13" t="n">
        <f aca="false">Y478</f>
        <v>0</v>
      </c>
      <c r="AD478" s="12" t="n">
        <f aca="false">SUM(AA478:AC478)</f>
        <v>8883</v>
      </c>
      <c r="AE478" s="12" t="n">
        <f aca="false">V478+Z478+AD478</f>
        <v>17766</v>
      </c>
      <c r="AF478" s="15" t="s">
        <v>1220</v>
      </c>
      <c r="AG478" s="23" t="s">
        <v>58</v>
      </c>
      <c r="AH478" s="23" t="s">
        <v>1221</v>
      </c>
      <c r="AI478" s="23" t="s">
        <v>60</v>
      </c>
      <c r="AJ478" s="24" t="s">
        <v>61</v>
      </c>
      <c r="AK478" s="25" t="n">
        <v>46022</v>
      </c>
      <c r="AL478" s="22" t="s">
        <v>61</v>
      </c>
      <c r="AM478" s="16" t="n">
        <v>46023</v>
      </c>
      <c r="AN478" s="16" t="n">
        <v>46752</v>
      </c>
      <c r="AO478" s="17"/>
    </row>
    <row r="479" customFormat="false" ht="12.75" hidden="false" customHeight="false" outlineLevel="0" collapsed="false">
      <c r="A479" s="8" t="n">
        <v>36</v>
      </c>
      <c r="B479" s="8" t="s">
        <v>1212</v>
      </c>
      <c r="C479" s="9" t="s">
        <v>1213</v>
      </c>
      <c r="D479" s="8" t="s">
        <v>1214</v>
      </c>
      <c r="E479" s="8" t="s">
        <v>1212</v>
      </c>
      <c r="F479" s="8" t="s">
        <v>1214</v>
      </c>
      <c r="G479" s="8" t="s">
        <v>50</v>
      </c>
      <c r="H479" s="8" t="s">
        <v>1215</v>
      </c>
      <c r="I479" s="8" t="s">
        <v>1266</v>
      </c>
      <c r="J479" s="8"/>
      <c r="K479" s="8" t="s">
        <v>1218</v>
      </c>
      <c r="L479" s="8" t="s">
        <v>1215</v>
      </c>
      <c r="M479" s="10" t="s">
        <v>1288</v>
      </c>
      <c r="N479" s="22"/>
      <c r="O479" s="22" t="n">
        <v>30132120</v>
      </c>
      <c r="P479" s="8" t="s">
        <v>571</v>
      </c>
      <c r="Q479" s="8" t="n">
        <v>2</v>
      </c>
      <c r="R479" s="8" t="n">
        <v>24</v>
      </c>
      <c r="S479" s="14" t="s">
        <v>56</v>
      </c>
      <c r="T479" s="14" t="s">
        <v>56</v>
      </c>
      <c r="U479" s="14" t="s">
        <v>56</v>
      </c>
      <c r="V479" s="12" t="n">
        <f aca="false">SUM(S479:U479)</f>
        <v>0</v>
      </c>
      <c r="W479" s="13" t="n">
        <v>628</v>
      </c>
      <c r="X479" s="13" t="n">
        <v>2114</v>
      </c>
      <c r="Y479" s="13"/>
      <c r="Z479" s="12" t="n">
        <f aca="false">SUM(W479:Y479)</f>
        <v>2742</v>
      </c>
      <c r="AA479" s="13" t="n">
        <f aca="false">W479</f>
        <v>628</v>
      </c>
      <c r="AB479" s="13" t="n">
        <f aca="false">X479</f>
        <v>2114</v>
      </c>
      <c r="AC479" s="13" t="n">
        <f aca="false">Y479</f>
        <v>0</v>
      </c>
      <c r="AD479" s="12" t="n">
        <f aca="false">SUM(AA479:AC479)</f>
        <v>2742</v>
      </c>
      <c r="AE479" s="12" t="n">
        <f aca="false">V479+Z479+AD479</f>
        <v>5484</v>
      </c>
      <c r="AF479" s="15" t="s">
        <v>1220</v>
      </c>
      <c r="AG479" s="23" t="s">
        <v>58</v>
      </c>
      <c r="AH479" s="23" t="s">
        <v>1221</v>
      </c>
      <c r="AI479" s="23" t="s">
        <v>60</v>
      </c>
      <c r="AJ479" s="24" t="s">
        <v>61</v>
      </c>
      <c r="AK479" s="25" t="n">
        <v>46022</v>
      </c>
      <c r="AL479" s="22" t="s">
        <v>61</v>
      </c>
      <c r="AM479" s="16" t="n">
        <v>46023</v>
      </c>
      <c r="AN479" s="16" t="n">
        <v>46752</v>
      </c>
      <c r="AO479" s="17"/>
    </row>
    <row r="480" customFormat="false" ht="12.75" hidden="false" customHeight="false" outlineLevel="0" collapsed="false">
      <c r="A480" s="8" t="n">
        <v>37</v>
      </c>
      <c r="B480" s="8" t="s">
        <v>1212</v>
      </c>
      <c r="C480" s="9" t="s">
        <v>1213</v>
      </c>
      <c r="D480" s="8" t="s">
        <v>1214</v>
      </c>
      <c r="E480" s="8" t="s">
        <v>1212</v>
      </c>
      <c r="F480" s="8" t="s">
        <v>1214</v>
      </c>
      <c r="G480" s="8" t="s">
        <v>50</v>
      </c>
      <c r="H480" s="8" t="s">
        <v>1215</v>
      </c>
      <c r="I480" s="8" t="s">
        <v>1260</v>
      </c>
      <c r="J480" s="8"/>
      <c r="K480" s="8" t="s">
        <v>1218</v>
      </c>
      <c r="L480" s="8" t="s">
        <v>1215</v>
      </c>
      <c r="M480" s="10" t="s">
        <v>1289</v>
      </c>
      <c r="N480" s="22"/>
      <c r="O480" s="22" t="n">
        <v>30242293</v>
      </c>
      <c r="P480" s="8" t="s">
        <v>571</v>
      </c>
      <c r="Q480" s="8" t="n">
        <v>6</v>
      </c>
      <c r="R480" s="8" t="n">
        <v>24</v>
      </c>
      <c r="S480" s="14" t="s">
        <v>56</v>
      </c>
      <c r="T480" s="14" t="s">
        <v>56</v>
      </c>
      <c r="U480" s="14" t="s">
        <v>56</v>
      </c>
      <c r="V480" s="12" t="n">
        <f aca="false">SUM(S480:U480)</f>
        <v>0</v>
      </c>
      <c r="W480" s="13" t="n">
        <v>3430</v>
      </c>
      <c r="X480" s="13" t="n">
        <v>10157</v>
      </c>
      <c r="Y480" s="13"/>
      <c r="Z480" s="12" t="n">
        <f aca="false">SUM(W480:Y480)</f>
        <v>13587</v>
      </c>
      <c r="AA480" s="13" t="n">
        <f aca="false">W480</f>
        <v>3430</v>
      </c>
      <c r="AB480" s="13" t="n">
        <f aca="false">X480</f>
        <v>10157</v>
      </c>
      <c r="AC480" s="13" t="n">
        <f aca="false">Y480</f>
        <v>0</v>
      </c>
      <c r="AD480" s="12" t="n">
        <f aca="false">SUM(AA480:AC480)</f>
        <v>13587</v>
      </c>
      <c r="AE480" s="12" t="n">
        <f aca="false">V480+Z480+AD480</f>
        <v>27174</v>
      </c>
      <c r="AF480" s="15" t="s">
        <v>1220</v>
      </c>
      <c r="AG480" s="23" t="s">
        <v>58</v>
      </c>
      <c r="AH480" s="23" t="s">
        <v>1221</v>
      </c>
      <c r="AI480" s="23" t="s">
        <v>60</v>
      </c>
      <c r="AJ480" s="24" t="s">
        <v>61</v>
      </c>
      <c r="AK480" s="25" t="n">
        <v>46022</v>
      </c>
      <c r="AL480" s="22" t="s">
        <v>61</v>
      </c>
      <c r="AM480" s="16" t="n">
        <v>46023</v>
      </c>
      <c r="AN480" s="16" t="n">
        <v>46752</v>
      </c>
      <c r="AO480" s="17"/>
    </row>
    <row r="481" customFormat="false" ht="12.75" hidden="false" customHeight="false" outlineLevel="0" collapsed="false">
      <c r="A481" s="8" t="n">
        <v>38</v>
      </c>
      <c r="B481" s="8" t="s">
        <v>1212</v>
      </c>
      <c r="C481" s="9" t="s">
        <v>1213</v>
      </c>
      <c r="D481" s="8" t="s">
        <v>1214</v>
      </c>
      <c r="E481" s="8" t="s">
        <v>1212</v>
      </c>
      <c r="F481" s="8" t="s">
        <v>1214</v>
      </c>
      <c r="G481" s="8" t="s">
        <v>50</v>
      </c>
      <c r="H481" s="8" t="s">
        <v>1215</v>
      </c>
      <c r="I481" s="8" t="s">
        <v>1290</v>
      </c>
      <c r="J481" s="8"/>
      <c r="K481" s="8" t="s">
        <v>1218</v>
      </c>
      <c r="L481" s="8" t="s">
        <v>1215</v>
      </c>
      <c r="M481" s="10" t="s">
        <v>1291</v>
      </c>
      <c r="N481" s="22"/>
      <c r="O481" s="22" t="n">
        <v>30134898</v>
      </c>
      <c r="P481" s="8" t="s">
        <v>571</v>
      </c>
      <c r="Q481" s="8" t="n">
        <v>5</v>
      </c>
      <c r="R481" s="8" t="n">
        <v>24</v>
      </c>
      <c r="S481" s="14" t="s">
        <v>56</v>
      </c>
      <c r="T481" s="14" t="s">
        <v>56</v>
      </c>
      <c r="U481" s="14" t="s">
        <v>56</v>
      </c>
      <c r="V481" s="12" t="n">
        <f aca="false">SUM(S481:U481)</f>
        <v>0</v>
      </c>
      <c r="W481" s="13" t="n">
        <v>4584</v>
      </c>
      <c r="X481" s="13" t="n">
        <v>12340</v>
      </c>
      <c r="Y481" s="13"/>
      <c r="Z481" s="12" t="n">
        <f aca="false">SUM(W481:Y481)</f>
        <v>16924</v>
      </c>
      <c r="AA481" s="13" t="n">
        <f aca="false">W481</f>
        <v>4584</v>
      </c>
      <c r="AB481" s="13" t="n">
        <f aca="false">X481</f>
        <v>12340</v>
      </c>
      <c r="AC481" s="13" t="n">
        <f aca="false">Y481</f>
        <v>0</v>
      </c>
      <c r="AD481" s="12" t="n">
        <f aca="false">SUM(AA481:AC481)</f>
        <v>16924</v>
      </c>
      <c r="AE481" s="12" t="n">
        <f aca="false">V481+Z481+AD481</f>
        <v>33848</v>
      </c>
      <c r="AF481" s="15" t="s">
        <v>1220</v>
      </c>
      <c r="AG481" s="23" t="s">
        <v>58</v>
      </c>
      <c r="AH481" s="23" t="s">
        <v>1221</v>
      </c>
      <c r="AI481" s="23" t="s">
        <v>60</v>
      </c>
      <c r="AJ481" s="24" t="s">
        <v>61</v>
      </c>
      <c r="AK481" s="25" t="n">
        <v>46022</v>
      </c>
      <c r="AL481" s="22" t="s">
        <v>61</v>
      </c>
      <c r="AM481" s="16" t="n">
        <v>46023</v>
      </c>
      <c r="AN481" s="16" t="n">
        <v>46752</v>
      </c>
      <c r="AO481" s="17"/>
    </row>
    <row r="482" customFormat="false" ht="12.75" hidden="false" customHeight="false" outlineLevel="0" collapsed="false">
      <c r="A482" s="8" t="n">
        <v>39</v>
      </c>
      <c r="B482" s="8" t="s">
        <v>1212</v>
      </c>
      <c r="C482" s="9" t="s">
        <v>1213</v>
      </c>
      <c r="D482" s="8" t="s">
        <v>1214</v>
      </c>
      <c r="E482" s="8" t="s">
        <v>1212</v>
      </c>
      <c r="F482" s="8" t="s">
        <v>1214</v>
      </c>
      <c r="G482" s="8" t="s">
        <v>50</v>
      </c>
      <c r="H482" s="8" t="s">
        <v>1215</v>
      </c>
      <c r="I482" s="8" t="s">
        <v>1230</v>
      </c>
      <c r="J482" s="8"/>
      <c r="K482" s="8" t="s">
        <v>1218</v>
      </c>
      <c r="L482" s="8" t="s">
        <v>1215</v>
      </c>
      <c r="M482" s="10" t="s">
        <v>1292</v>
      </c>
      <c r="N482" s="22"/>
      <c r="O482" s="22" t="n">
        <v>30132515</v>
      </c>
      <c r="P482" s="8" t="s">
        <v>571</v>
      </c>
      <c r="Q482" s="8" t="n">
        <v>14</v>
      </c>
      <c r="R482" s="8" t="n">
        <v>24</v>
      </c>
      <c r="S482" s="14" t="s">
        <v>56</v>
      </c>
      <c r="T482" s="14" t="s">
        <v>56</v>
      </c>
      <c r="U482" s="14" t="s">
        <v>56</v>
      </c>
      <c r="V482" s="12" t="n">
        <f aca="false">SUM(S482:U482)</f>
        <v>0</v>
      </c>
      <c r="W482" s="13" t="n">
        <v>1237</v>
      </c>
      <c r="X482" s="13" t="n">
        <v>4293</v>
      </c>
      <c r="Y482" s="13"/>
      <c r="Z482" s="12" t="n">
        <f aca="false">SUM(W482:Y482)</f>
        <v>5530</v>
      </c>
      <c r="AA482" s="13" t="n">
        <f aca="false">W482</f>
        <v>1237</v>
      </c>
      <c r="AB482" s="13" t="n">
        <f aca="false">X482</f>
        <v>4293</v>
      </c>
      <c r="AC482" s="13" t="n">
        <f aca="false">Y482</f>
        <v>0</v>
      </c>
      <c r="AD482" s="12" t="n">
        <f aca="false">SUM(AA482:AC482)</f>
        <v>5530</v>
      </c>
      <c r="AE482" s="12" t="n">
        <f aca="false">V482+Z482+AD482</f>
        <v>11060</v>
      </c>
      <c r="AF482" s="15" t="s">
        <v>1220</v>
      </c>
      <c r="AG482" s="23" t="s">
        <v>58</v>
      </c>
      <c r="AH482" s="23" t="s">
        <v>1221</v>
      </c>
      <c r="AI482" s="23" t="s">
        <v>60</v>
      </c>
      <c r="AJ482" s="24" t="s">
        <v>61</v>
      </c>
      <c r="AK482" s="25" t="n">
        <v>46022</v>
      </c>
      <c r="AL482" s="22" t="s">
        <v>61</v>
      </c>
      <c r="AM482" s="16" t="n">
        <v>46023</v>
      </c>
      <c r="AN482" s="16" t="n">
        <v>46752</v>
      </c>
      <c r="AO482" s="17"/>
    </row>
    <row r="483" customFormat="false" ht="12.75" hidden="false" customHeight="false" outlineLevel="0" collapsed="false">
      <c r="A483" s="8" t="n">
        <v>40</v>
      </c>
      <c r="B483" s="8" t="s">
        <v>1212</v>
      </c>
      <c r="C483" s="9" t="s">
        <v>1213</v>
      </c>
      <c r="D483" s="8" t="s">
        <v>1214</v>
      </c>
      <c r="E483" s="8" t="s">
        <v>1212</v>
      </c>
      <c r="F483" s="8" t="s">
        <v>1214</v>
      </c>
      <c r="G483" s="8" t="s">
        <v>50</v>
      </c>
      <c r="H483" s="8" t="s">
        <v>1215</v>
      </c>
      <c r="I483" s="8" t="s">
        <v>1253</v>
      </c>
      <c r="J483" s="8"/>
      <c r="K483" s="8" t="s">
        <v>1218</v>
      </c>
      <c r="L483" s="8" t="s">
        <v>1215</v>
      </c>
      <c r="M483" s="10" t="s">
        <v>1293</v>
      </c>
      <c r="N483" s="22"/>
      <c r="O483" s="22" t="n">
        <v>10029456</v>
      </c>
      <c r="P483" s="8" t="s">
        <v>571</v>
      </c>
      <c r="Q483" s="8" t="n">
        <v>2</v>
      </c>
      <c r="R483" s="8" t="n">
        <v>24</v>
      </c>
      <c r="S483" s="14" t="s">
        <v>56</v>
      </c>
      <c r="T483" s="14" t="s">
        <v>56</v>
      </c>
      <c r="U483" s="14" t="s">
        <v>56</v>
      </c>
      <c r="V483" s="12" t="n">
        <f aca="false">SUM(S483:U483)</f>
        <v>0</v>
      </c>
      <c r="W483" s="13" t="n">
        <v>497</v>
      </c>
      <c r="X483" s="13" t="n">
        <v>1280</v>
      </c>
      <c r="Y483" s="13"/>
      <c r="Z483" s="12" t="n">
        <f aca="false">SUM(W483:Y483)</f>
        <v>1777</v>
      </c>
      <c r="AA483" s="13" t="n">
        <f aca="false">W483</f>
        <v>497</v>
      </c>
      <c r="AB483" s="13" t="n">
        <f aca="false">X483</f>
        <v>1280</v>
      </c>
      <c r="AC483" s="13" t="n">
        <f aca="false">Y483</f>
        <v>0</v>
      </c>
      <c r="AD483" s="12" t="n">
        <f aca="false">SUM(AA483:AC483)</f>
        <v>1777</v>
      </c>
      <c r="AE483" s="12" t="n">
        <f aca="false">V483+Z483+AD483</f>
        <v>3554</v>
      </c>
      <c r="AF483" s="15" t="s">
        <v>1220</v>
      </c>
      <c r="AG483" s="23" t="s">
        <v>58</v>
      </c>
      <c r="AH483" s="23" t="s">
        <v>1221</v>
      </c>
      <c r="AI483" s="23" t="s">
        <v>60</v>
      </c>
      <c r="AJ483" s="24" t="s">
        <v>61</v>
      </c>
      <c r="AK483" s="25" t="n">
        <v>46022</v>
      </c>
      <c r="AL483" s="22" t="s">
        <v>61</v>
      </c>
      <c r="AM483" s="16" t="n">
        <v>46023</v>
      </c>
      <c r="AN483" s="16" t="n">
        <v>46752</v>
      </c>
      <c r="AO483" s="17"/>
    </row>
    <row r="484" customFormat="false" ht="12.75" hidden="false" customHeight="false" outlineLevel="0" collapsed="false">
      <c r="A484" s="8" t="n">
        <v>41</v>
      </c>
      <c r="B484" s="8" t="s">
        <v>1212</v>
      </c>
      <c r="C484" s="9" t="s">
        <v>1213</v>
      </c>
      <c r="D484" s="8" t="s">
        <v>1214</v>
      </c>
      <c r="E484" s="8" t="s">
        <v>1212</v>
      </c>
      <c r="F484" s="8" t="s">
        <v>1214</v>
      </c>
      <c r="G484" s="8" t="s">
        <v>50</v>
      </c>
      <c r="H484" s="8" t="s">
        <v>1215</v>
      </c>
      <c r="I484" s="8" t="s">
        <v>1294</v>
      </c>
      <c r="J484" s="8"/>
      <c r="K484" s="8" t="s">
        <v>1218</v>
      </c>
      <c r="L484" s="8" t="s">
        <v>1215</v>
      </c>
      <c r="M484" s="10" t="s">
        <v>1295</v>
      </c>
      <c r="N484" s="22"/>
      <c r="O484" s="22" t="n">
        <v>30132521</v>
      </c>
      <c r="P484" s="8" t="s">
        <v>571</v>
      </c>
      <c r="Q484" s="8" t="n">
        <v>7</v>
      </c>
      <c r="R484" s="8" t="n">
        <v>24</v>
      </c>
      <c r="S484" s="14" t="s">
        <v>56</v>
      </c>
      <c r="T484" s="14" t="s">
        <v>56</v>
      </c>
      <c r="U484" s="14" t="s">
        <v>56</v>
      </c>
      <c r="V484" s="12" t="n">
        <f aca="false">SUM(S484:U484)</f>
        <v>0</v>
      </c>
      <c r="W484" s="13" t="n">
        <v>1793</v>
      </c>
      <c r="X484" s="13" t="n">
        <v>6140</v>
      </c>
      <c r="Y484" s="13"/>
      <c r="Z484" s="12" t="n">
        <f aca="false">SUM(W484:Y484)</f>
        <v>7933</v>
      </c>
      <c r="AA484" s="13" t="n">
        <f aca="false">W484</f>
        <v>1793</v>
      </c>
      <c r="AB484" s="13" t="n">
        <f aca="false">X484</f>
        <v>6140</v>
      </c>
      <c r="AC484" s="13" t="n">
        <f aca="false">Y484</f>
        <v>0</v>
      </c>
      <c r="AD484" s="12" t="n">
        <f aca="false">SUM(AA484:AC484)</f>
        <v>7933</v>
      </c>
      <c r="AE484" s="12" t="n">
        <f aca="false">V484+Z484+AD484</f>
        <v>15866</v>
      </c>
      <c r="AF484" s="15" t="s">
        <v>1220</v>
      </c>
      <c r="AG484" s="23" t="s">
        <v>58</v>
      </c>
      <c r="AH484" s="23" t="s">
        <v>1221</v>
      </c>
      <c r="AI484" s="23" t="s">
        <v>60</v>
      </c>
      <c r="AJ484" s="24" t="s">
        <v>61</v>
      </c>
      <c r="AK484" s="25" t="n">
        <v>46022</v>
      </c>
      <c r="AL484" s="22" t="s">
        <v>61</v>
      </c>
      <c r="AM484" s="16" t="n">
        <v>46023</v>
      </c>
      <c r="AN484" s="16" t="n">
        <v>46752</v>
      </c>
      <c r="AO484" s="17"/>
    </row>
    <row r="485" customFormat="false" ht="12.75" hidden="false" customHeight="false" outlineLevel="0" collapsed="false">
      <c r="A485" s="8" t="n">
        <v>42</v>
      </c>
      <c r="B485" s="8" t="s">
        <v>1212</v>
      </c>
      <c r="C485" s="9" t="s">
        <v>1213</v>
      </c>
      <c r="D485" s="8" t="s">
        <v>1214</v>
      </c>
      <c r="E485" s="8" t="s">
        <v>1212</v>
      </c>
      <c r="F485" s="8" t="s">
        <v>1214</v>
      </c>
      <c r="G485" s="8" t="s">
        <v>50</v>
      </c>
      <c r="H485" s="8" t="s">
        <v>1215</v>
      </c>
      <c r="I485" s="8" t="s">
        <v>1296</v>
      </c>
      <c r="J485" s="8"/>
      <c r="K485" s="8" t="s">
        <v>1218</v>
      </c>
      <c r="L485" s="8" t="s">
        <v>1215</v>
      </c>
      <c r="M485" s="10" t="s">
        <v>1297</v>
      </c>
      <c r="N485" s="22"/>
      <c r="O485" s="22" t="n">
        <v>30043989</v>
      </c>
      <c r="P485" s="8" t="s">
        <v>571</v>
      </c>
      <c r="Q485" s="8" t="n">
        <v>4</v>
      </c>
      <c r="R485" s="8" t="n">
        <v>24</v>
      </c>
      <c r="S485" s="14" t="s">
        <v>56</v>
      </c>
      <c r="T485" s="14" t="s">
        <v>56</v>
      </c>
      <c r="U485" s="14" t="s">
        <v>56</v>
      </c>
      <c r="V485" s="12" t="n">
        <f aca="false">SUM(S485:U485)</f>
        <v>0</v>
      </c>
      <c r="W485" s="13" t="n">
        <v>315</v>
      </c>
      <c r="X485" s="13" t="n">
        <v>889</v>
      </c>
      <c r="Y485" s="13"/>
      <c r="Z485" s="12" t="n">
        <f aca="false">SUM(W485:Y485)</f>
        <v>1204</v>
      </c>
      <c r="AA485" s="13" t="n">
        <f aca="false">W485</f>
        <v>315</v>
      </c>
      <c r="AB485" s="13" t="n">
        <f aca="false">X485</f>
        <v>889</v>
      </c>
      <c r="AC485" s="13" t="n">
        <f aca="false">Y485</f>
        <v>0</v>
      </c>
      <c r="AD485" s="12" t="n">
        <f aca="false">SUM(AA485:AC485)</f>
        <v>1204</v>
      </c>
      <c r="AE485" s="12" t="n">
        <f aca="false">V485+Z485+AD485</f>
        <v>2408</v>
      </c>
      <c r="AF485" s="15" t="s">
        <v>1220</v>
      </c>
      <c r="AG485" s="23" t="s">
        <v>58</v>
      </c>
      <c r="AH485" s="23" t="s">
        <v>1221</v>
      </c>
      <c r="AI485" s="23" t="s">
        <v>60</v>
      </c>
      <c r="AJ485" s="24" t="s">
        <v>61</v>
      </c>
      <c r="AK485" s="25" t="n">
        <v>46022</v>
      </c>
      <c r="AL485" s="22" t="s">
        <v>61</v>
      </c>
      <c r="AM485" s="16" t="n">
        <v>46023</v>
      </c>
      <c r="AN485" s="16" t="n">
        <v>46752</v>
      </c>
      <c r="AO485" s="17"/>
    </row>
    <row r="486" customFormat="false" ht="12.75" hidden="false" customHeight="false" outlineLevel="0" collapsed="false">
      <c r="A486" s="8" t="n">
        <v>43</v>
      </c>
      <c r="B486" s="8" t="s">
        <v>1212</v>
      </c>
      <c r="C486" s="9" t="s">
        <v>1213</v>
      </c>
      <c r="D486" s="8" t="s">
        <v>1214</v>
      </c>
      <c r="E486" s="8" t="s">
        <v>1212</v>
      </c>
      <c r="F486" s="8" t="s">
        <v>1214</v>
      </c>
      <c r="G486" s="8" t="s">
        <v>50</v>
      </c>
      <c r="H486" s="8" t="s">
        <v>1215</v>
      </c>
      <c r="I486" s="8" t="s">
        <v>635</v>
      </c>
      <c r="J486" s="8"/>
      <c r="K486" s="8" t="s">
        <v>1218</v>
      </c>
      <c r="L486" s="8" t="s">
        <v>1215</v>
      </c>
      <c r="M486" s="10" t="s">
        <v>1298</v>
      </c>
      <c r="N486" s="22"/>
      <c r="O486" s="22" t="n">
        <v>30132867</v>
      </c>
      <c r="P486" s="8" t="s">
        <v>571</v>
      </c>
      <c r="Q486" s="8" t="n">
        <v>3</v>
      </c>
      <c r="R486" s="8" t="n">
        <v>24</v>
      </c>
      <c r="S486" s="14" t="s">
        <v>56</v>
      </c>
      <c r="T486" s="14" t="s">
        <v>56</v>
      </c>
      <c r="U486" s="14" t="s">
        <v>56</v>
      </c>
      <c r="V486" s="12" t="n">
        <f aca="false">SUM(S486:U486)</f>
        <v>0</v>
      </c>
      <c r="W486" s="13" t="n">
        <v>3371</v>
      </c>
      <c r="X486" s="13" t="n">
        <v>10817</v>
      </c>
      <c r="Y486" s="13"/>
      <c r="Z486" s="12" t="n">
        <f aca="false">SUM(W486:Y486)</f>
        <v>14188</v>
      </c>
      <c r="AA486" s="13" t="n">
        <f aca="false">W486</f>
        <v>3371</v>
      </c>
      <c r="AB486" s="13" t="n">
        <f aca="false">X486</f>
        <v>10817</v>
      </c>
      <c r="AC486" s="13" t="n">
        <f aca="false">Y486</f>
        <v>0</v>
      </c>
      <c r="AD486" s="12" t="n">
        <f aca="false">SUM(AA486:AC486)</f>
        <v>14188</v>
      </c>
      <c r="AE486" s="12" t="n">
        <f aca="false">V486+Z486+AD486</f>
        <v>28376</v>
      </c>
      <c r="AF486" s="15" t="s">
        <v>1220</v>
      </c>
      <c r="AG486" s="23" t="s">
        <v>58</v>
      </c>
      <c r="AH486" s="23" t="s">
        <v>1221</v>
      </c>
      <c r="AI486" s="23" t="s">
        <v>60</v>
      </c>
      <c r="AJ486" s="24" t="s">
        <v>61</v>
      </c>
      <c r="AK486" s="25" t="n">
        <v>46022</v>
      </c>
      <c r="AL486" s="22" t="s">
        <v>61</v>
      </c>
      <c r="AM486" s="16" t="n">
        <v>46023</v>
      </c>
      <c r="AN486" s="16" t="n">
        <v>46752</v>
      </c>
      <c r="AO486" s="17"/>
    </row>
    <row r="487" customFormat="false" ht="12.75" hidden="false" customHeight="false" outlineLevel="0" collapsed="false">
      <c r="A487" s="8" t="n">
        <v>44</v>
      </c>
      <c r="B487" s="8" t="s">
        <v>1212</v>
      </c>
      <c r="C487" s="9" t="s">
        <v>1213</v>
      </c>
      <c r="D487" s="8" t="s">
        <v>1214</v>
      </c>
      <c r="E487" s="8" t="s">
        <v>1212</v>
      </c>
      <c r="F487" s="8" t="s">
        <v>1214</v>
      </c>
      <c r="G487" s="8" t="s">
        <v>50</v>
      </c>
      <c r="H487" s="8" t="s">
        <v>1215</v>
      </c>
      <c r="I487" s="8" t="s">
        <v>1299</v>
      </c>
      <c r="J487" s="8"/>
      <c r="K487" s="8" t="s">
        <v>1218</v>
      </c>
      <c r="L487" s="8" t="s">
        <v>1215</v>
      </c>
      <c r="M487" s="10" t="s">
        <v>1300</v>
      </c>
      <c r="N487" s="22"/>
      <c r="O487" s="22" t="n">
        <v>30132509</v>
      </c>
      <c r="P487" s="8" t="s">
        <v>571</v>
      </c>
      <c r="Q487" s="8" t="n">
        <v>5</v>
      </c>
      <c r="R487" s="8" t="n">
        <v>24</v>
      </c>
      <c r="S487" s="14" t="s">
        <v>56</v>
      </c>
      <c r="T487" s="14" t="s">
        <v>56</v>
      </c>
      <c r="U487" s="14" t="s">
        <v>56</v>
      </c>
      <c r="V487" s="12" t="n">
        <f aca="false">SUM(S487:U487)</f>
        <v>0</v>
      </c>
      <c r="W487" s="13" t="n">
        <v>901</v>
      </c>
      <c r="X487" s="13" t="n">
        <v>2370</v>
      </c>
      <c r="Y487" s="13"/>
      <c r="Z487" s="12" t="n">
        <f aca="false">SUM(W487:Y487)</f>
        <v>3271</v>
      </c>
      <c r="AA487" s="13" t="n">
        <f aca="false">W487</f>
        <v>901</v>
      </c>
      <c r="AB487" s="13" t="n">
        <f aca="false">X487</f>
        <v>2370</v>
      </c>
      <c r="AC487" s="13" t="n">
        <f aca="false">Y487</f>
        <v>0</v>
      </c>
      <c r="AD487" s="12" t="n">
        <f aca="false">SUM(AA487:AC487)</f>
        <v>3271</v>
      </c>
      <c r="AE487" s="12" t="n">
        <f aca="false">V487+Z487+AD487</f>
        <v>6542</v>
      </c>
      <c r="AF487" s="15" t="s">
        <v>1220</v>
      </c>
      <c r="AG487" s="23" t="s">
        <v>58</v>
      </c>
      <c r="AH487" s="23" t="s">
        <v>1221</v>
      </c>
      <c r="AI487" s="23" t="s">
        <v>60</v>
      </c>
      <c r="AJ487" s="24" t="s">
        <v>61</v>
      </c>
      <c r="AK487" s="25" t="n">
        <v>46022</v>
      </c>
      <c r="AL487" s="22" t="s">
        <v>61</v>
      </c>
      <c r="AM487" s="16" t="n">
        <v>46023</v>
      </c>
      <c r="AN487" s="16" t="n">
        <v>46752</v>
      </c>
      <c r="AO487" s="17"/>
    </row>
    <row r="488" customFormat="false" ht="12.75" hidden="false" customHeight="false" outlineLevel="0" collapsed="false">
      <c r="A488" s="8" t="n">
        <v>45</v>
      </c>
      <c r="B488" s="8" t="s">
        <v>1212</v>
      </c>
      <c r="C488" s="9" t="s">
        <v>1213</v>
      </c>
      <c r="D488" s="8" t="s">
        <v>1214</v>
      </c>
      <c r="E488" s="8" t="s">
        <v>1212</v>
      </c>
      <c r="F488" s="8" t="s">
        <v>1214</v>
      </c>
      <c r="G488" s="8" t="s">
        <v>50</v>
      </c>
      <c r="H488" s="8" t="s">
        <v>1215</v>
      </c>
      <c r="I488" s="8" t="s">
        <v>1301</v>
      </c>
      <c r="J488" s="8"/>
      <c r="K488" s="8" t="s">
        <v>1218</v>
      </c>
      <c r="L488" s="8" t="s">
        <v>1215</v>
      </c>
      <c r="M488" s="10" t="s">
        <v>1302</v>
      </c>
      <c r="N488" s="22"/>
      <c r="O488" s="22" t="n">
        <v>30060408</v>
      </c>
      <c r="P488" s="8" t="s">
        <v>571</v>
      </c>
      <c r="Q488" s="8" t="n">
        <v>19</v>
      </c>
      <c r="R488" s="8" t="n">
        <v>24</v>
      </c>
      <c r="S488" s="14" t="s">
        <v>56</v>
      </c>
      <c r="T488" s="14" t="s">
        <v>56</v>
      </c>
      <c r="U488" s="14" t="s">
        <v>56</v>
      </c>
      <c r="V488" s="12" t="n">
        <f aca="false">SUM(S488:U488)</f>
        <v>0</v>
      </c>
      <c r="W488" s="13" t="n">
        <v>509</v>
      </c>
      <c r="X488" s="13" t="n">
        <v>3255</v>
      </c>
      <c r="Y488" s="13"/>
      <c r="Z488" s="12" t="n">
        <f aca="false">SUM(W488:Y488)</f>
        <v>3764</v>
      </c>
      <c r="AA488" s="13" t="n">
        <f aca="false">W488</f>
        <v>509</v>
      </c>
      <c r="AB488" s="13" t="n">
        <f aca="false">X488</f>
        <v>3255</v>
      </c>
      <c r="AC488" s="13" t="n">
        <f aca="false">Y488</f>
        <v>0</v>
      </c>
      <c r="AD488" s="12" t="n">
        <f aca="false">SUM(AA488:AC488)</f>
        <v>3764</v>
      </c>
      <c r="AE488" s="12" t="n">
        <f aca="false">V488+Z488+AD488</f>
        <v>7528</v>
      </c>
      <c r="AF488" s="15" t="s">
        <v>1220</v>
      </c>
      <c r="AG488" s="23" t="s">
        <v>58</v>
      </c>
      <c r="AH488" s="23" t="s">
        <v>1221</v>
      </c>
      <c r="AI488" s="23" t="s">
        <v>60</v>
      </c>
      <c r="AJ488" s="24" t="s">
        <v>61</v>
      </c>
      <c r="AK488" s="25" t="n">
        <v>46022</v>
      </c>
      <c r="AL488" s="22" t="s">
        <v>61</v>
      </c>
      <c r="AM488" s="16" t="n">
        <v>46023</v>
      </c>
      <c r="AN488" s="16" t="n">
        <v>46752</v>
      </c>
      <c r="AO488" s="17"/>
    </row>
    <row r="489" customFormat="false" ht="12.75" hidden="false" customHeight="false" outlineLevel="0" collapsed="false">
      <c r="A489" s="8" t="n">
        <v>46</v>
      </c>
      <c r="B489" s="8" t="s">
        <v>1212</v>
      </c>
      <c r="C489" s="9" t="s">
        <v>1213</v>
      </c>
      <c r="D489" s="8" t="s">
        <v>1214</v>
      </c>
      <c r="E489" s="8" t="s">
        <v>1212</v>
      </c>
      <c r="F489" s="8" t="s">
        <v>1214</v>
      </c>
      <c r="G489" s="8" t="s">
        <v>50</v>
      </c>
      <c r="H489" s="8" t="s">
        <v>1215</v>
      </c>
      <c r="I489" s="8" t="s">
        <v>1303</v>
      </c>
      <c r="J489" s="8"/>
      <c r="K489" s="8" t="s">
        <v>1218</v>
      </c>
      <c r="L489" s="8" t="s">
        <v>1215</v>
      </c>
      <c r="M489" s="10" t="s">
        <v>1304</v>
      </c>
      <c r="N489" s="22"/>
      <c r="O489" s="22" t="n">
        <v>30134160</v>
      </c>
      <c r="P489" s="8" t="s">
        <v>571</v>
      </c>
      <c r="Q489" s="8" t="n">
        <v>7</v>
      </c>
      <c r="R489" s="8" t="n">
        <v>24</v>
      </c>
      <c r="S489" s="14" t="s">
        <v>56</v>
      </c>
      <c r="T489" s="14" t="s">
        <v>56</v>
      </c>
      <c r="U489" s="14" t="s">
        <v>56</v>
      </c>
      <c r="V489" s="12" t="n">
        <f aca="false">SUM(S489:U489)</f>
        <v>0</v>
      </c>
      <c r="W489" s="13" t="n">
        <v>5063</v>
      </c>
      <c r="X489" s="13" t="n">
        <v>15894</v>
      </c>
      <c r="Y489" s="13"/>
      <c r="Z489" s="12" t="n">
        <f aca="false">SUM(W489:Y489)</f>
        <v>20957</v>
      </c>
      <c r="AA489" s="13" t="n">
        <f aca="false">W489</f>
        <v>5063</v>
      </c>
      <c r="AB489" s="13" t="n">
        <f aca="false">X489</f>
        <v>15894</v>
      </c>
      <c r="AC489" s="13" t="n">
        <f aca="false">Y489</f>
        <v>0</v>
      </c>
      <c r="AD489" s="12" t="n">
        <f aca="false">SUM(AA489:AC489)</f>
        <v>20957</v>
      </c>
      <c r="AE489" s="12" t="n">
        <f aca="false">V489+Z489+AD489</f>
        <v>41914</v>
      </c>
      <c r="AF489" s="15" t="s">
        <v>1220</v>
      </c>
      <c r="AG489" s="23" t="s">
        <v>58</v>
      </c>
      <c r="AH489" s="23" t="s">
        <v>1221</v>
      </c>
      <c r="AI489" s="23" t="s">
        <v>60</v>
      </c>
      <c r="AJ489" s="24" t="s">
        <v>61</v>
      </c>
      <c r="AK489" s="25" t="n">
        <v>46022</v>
      </c>
      <c r="AL489" s="22" t="s">
        <v>61</v>
      </c>
      <c r="AM489" s="16" t="n">
        <v>46023</v>
      </c>
      <c r="AN489" s="16" t="n">
        <v>46752</v>
      </c>
      <c r="AO489" s="17"/>
    </row>
    <row r="490" customFormat="false" ht="12.75" hidden="false" customHeight="false" outlineLevel="0" collapsed="false">
      <c r="A490" s="8" t="n">
        <v>47</v>
      </c>
      <c r="B490" s="8" t="s">
        <v>1212</v>
      </c>
      <c r="C490" s="9" t="s">
        <v>1213</v>
      </c>
      <c r="D490" s="8" t="s">
        <v>1214</v>
      </c>
      <c r="E490" s="8" t="s">
        <v>1212</v>
      </c>
      <c r="F490" s="8" t="s">
        <v>1214</v>
      </c>
      <c r="G490" s="8" t="s">
        <v>50</v>
      </c>
      <c r="H490" s="8" t="s">
        <v>1215</v>
      </c>
      <c r="I490" s="8" t="s">
        <v>1305</v>
      </c>
      <c r="J490" s="8"/>
      <c r="K490" s="8" t="s">
        <v>1218</v>
      </c>
      <c r="L490" s="8" t="s">
        <v>1215</v>
      </c>
      <c r="M490" s="10" t="s">
        <v>1306</v>
      </c>
      <c r="N490" s="22"/>
      <c r="O490" s="22" t="n">
        <v>10041864</v>
      </c>
      <c r="P490" s="8" t="s">
        <v>571</v>
      </c>
      <c r="Q490" s="8" t="n">
        <v>1</v>
      </c>
      <c r="R490" s="8" t="n">
        <v>24</v>
      </c>
      <c r="S490" s="14" t="s">
        <v>56</v>
      </c>
      <c r="T490" s="14" t="s">
        <v>56</v>
      </c>
      <c r="U490" s="14" t="s">
        <v>56</v>
      </c>
      <c r="V490" s="12" t="n">
        <f aca="false">SUM(S490:U490)</f>
        <v>0</v>
      </c>
      <c r="W490" s="13" t="n">
        <v>70</v>
      </c>
      <c r="X490" s="13" t="n">
        <v>230</v>
      </c>
      <c r="Y490" s="13"/>
      <c r="Z490" s="12" t="n">
        <f aca="false">SUM(W490:Y490)</f>
        <v>300</v>
      </c>
      <c r="AA490" s="13" t="n">
        <f aca="false">W490</f>
        <v>70</v>
      </c>
      <c r="AB490" s="13" t="n">
        <f aca="false">X490</f>
        <v>230</v>
      </c>
      <c r="AC490" s="13" t="n">
        <f aca="false">Y490</f>
        <v>0</v>
      </c>
      <c r="AD490" s="12" t="n">
        <f aca="false">SUM(AA490:AC490)</f>
        <v>300</v>
      </c>
      <c r="AE490" s="12" t="n">
        <f aca="false">V490+Z490+AD490</f>
        <v>600</v>
      </c>
      <c r="AF490" s="15" t="s">
        <v>1220</v>
      </c>
      <c r="AG490" s="23" t="s">
        <v>58</v>
      </c>
      <c r="AH490" s="23" t="s">
        <v>1221</v>
      </c>
      <c r="AI490" s="23" t="s">
        <v>60</v>
      </c>
      <c r="AJ490" s="24" t="s">
        <v>61</v>
      </c>
      <c r="AK490" s="25" t="n">
        <v>46022</v>
      </c>
      <c r="AL490" s="22" t="s">
        <v>61</v>
      </c>
      <c r="AM490" s="16" t="n">
        <v>46023</v>
      </c>
      <c r="AN490" s="16" t="n">
        <v>46752</v>
      </c>
      <c r="AO490" s="17"/>
    </row>
    <row r="491" customFormat="false" ht="12.75" hidden="false" customHeight="false" outlineLevel="0" collapsed="false">
      <c r="A491" s="8" t="n">
        <v>48</v>
      </c>
      <c r="B491" s="8" t="s">
        <v>1212</v>
      </c>
      <c r="C491" s="9" t="s">
        <v>1213</v>
      </c>
      <c r="D491" s="8" t="s">
        <v>1214</v>
      </c>
      <c r="E491" s="8" t="s">
        <v>1212</v>
      </c>
      <c r="F491" s="8" t="s">
        <v>1214</v>
      </c>
      <c r="G491" s="8" t="s">
        <v>50</v>
      </c>
      <c r="H491" s="8" t="s">
        <v>1215</v>
      </c>
      <c r="I491" s="8" t="s">
        <v>1307</v>
      </c>
      <c r="J491" s="8"/>
      <c r="K491" s="8" t="s">
        <v>1218</v>
      </c>
      <c r="L491" s="8" t="s">
        <v>1215</v>
      </c>
      <c r="M491" s="10" t="s">
        <v>1308</v>
      </c>
      <c r="N491" s="22"/>
      <c r="O491" s="22" t="n">
        <v>30134868</v>
      </c>
      <c r="P491" s="8" t="s">
        <v>571</v>
      </c>
      <c r="Q491" s="8" t="n">
        <v>5</v>
      </c>
      <c r="R491" s="8" t="n">
        <v>24</v>
      </c>
      <c r="S491" s="14" t="s">
        <v>56</v>
      </c>
      <c r="T491" s="14" t="s">
        <v>56</v>
      </c>
      <c r="U491" s="14" t="s">
        <v>56</v>
      </c>
      <c r="V491" s="12" t="n">
        <f aca="false">SUM(S491:U491)</f>
        <v>0</v>
      </c>
      <c r="W491" s="13" t="n">
        <v>528</v>
      </c>
      <c r="X491" s="13" t="n">
        <v>2292</v>
      </c>
      <c r="Y491" s="13"/>
      <c r="Z491" s="12" t="n">
        <f aca="false">SUM(W491:Y491)</f>
        <v>2820</v>
      </c>
      <c r="AA491" s="13" t="n">
        <f aca="false">W491</f>
        <v>528</v>
      </c>
      <c r="AB491" s="13" t="n">
        <f aca="false">X491</f>
        <v>2292</v>
      </c>
      <c r="AC491" s="13" t="n">
        <f aca="false">Y491</f>
        <v>0</v>
      </c>
      <c r="AD491" s="12" t="n">
        <f aca="false">SUM(AA491:AC491)</f>
        <v>2820</v>
      </c>
      <c r="AE491" s="12" t="n">
        <f aca="false">V491+Z491+AD491</f>
        <v>5640</v>
      </c>
      <c r="AF491" s="15" t="s">
        <v>1220</v>
      </c>
      <c r="AG491" s="23" t="s">
        <v>58</v>
      </c>
      <c r="AH491" s="23" t="s">
        <v>1221</v>
      </c>
      <c r="AI491" s="23" t="s">
        <v>60</v>
      </c>
      <c r="AJ491" s="24" t="s">
        <v>61</v>
      </c>
      <c r="AK491" s="25" t="n">
        <v>46022</v>
      </c>
      <c r="AL491" s="22" t="s">
        <v>61</v>
      </c>
      <c r="AM491" s="16" t="n">
        <v>46023</v>
      </c>
      <c r="AN491" s="16" t="n">
        <v>46752</v>
      </c>
      <c r="AO491" s="17"/>
    </row>
    <row r="492" customFormat="false" ht="12.75" hidden="false" customHeight="false" outlineLevel="0" collapsed="false">
      <c r="A492" s="8" t="n">
        <v>49</v>
      </c>
      <c r="B492" s="8" t="s">
        <v>1212</v>
      </c>
      <c r="C492" s="9" t="s">
        <v>1213</v>
      </c>
      <c r="D492" s="8" t="s">
        <v>1214</v>
      </c>
      <c r="E492" s="8" t="s">
        <v>1212</v>
      </c>
      <c r="F492" s="8" t="s">
        <v>1214</v>
      </c>
      <c r="G492" s="8" t="s">
        <v>50</v>
      </c>
      <c r="H492" s="8" t="s">
        <v>1215</v>
      </c>
      <c r="I492" s="8" t="s">
        <v>1309</v>
      </c>
      <c r="J492" s="8" t="s">
        <v>1310</v>
      </c>
      <c r="K492" s="8" t="s">
        <v>1218</v>
      </c>
      <c r="L492" s="8" t="s">
        <v>1215</v>
      </c>
      <c r="M492" s="10" t="s">
        <v>1311</v>
      </c>
      <c r="N492" s="22"/>
      <c r="O492" s="22" t="n">
        <v>30134786</v>
      </c>
      <c r="P492" s="8" t="s">
        <v>571</v>
      </c>
      <c r="Q492" s="8" t="n">
        <v>3</v>
      </c>
      <c r="R492" s="8" t="n">
        <v>24</v>
      </c>
      <c r="S492" s="14" t="s">
        <v>56</v>
      </c>
      <c r="T492" s="14" t="s">
        <v>56</v>
      </c>
      <c r="U492" s="14" t="s">
        <v>56</v>
      </c>
      <c r="V492" s="12" t="n">
        <f aca="false">SUM(S492:U492)</f>
        <v>0</v>
      </c>
      <c r="W492" s="13" t="n">
        <v>2939</v>
      </c>
      <c r="X492" s="13" t="n">
        <v>9085</v>
      </c>
      <c r="Y492" s="13"/>
      <c r="Z492" s="12" t="n">
        <f aca="false">SUM(W492:Y492)</f>
        <v>12024</v>
      </c>
      <c r="AA492" s="13" t="n">
        <f aca="false">W492</f>
        <v>2939</v>
      </c>
      <c r="AB492" s="13" t="n">
        <f aca="false">X492</f>
        <v>9085</v>
      </c>
      <c r="AC492" s="13" t="n">
        <f aca="false">Y492</f>
        <v>0</v>
      </c>
      <c r="AD492" s="12" t="n">
        <f aca="false">SUM(AA492:AC492)</f>
        <v>12024</v>
      </c>
      <c r="AE492" s="12" t="n">
        <f aca="false">V492+Z492+AD492</f>
        <v>24048</v>
      </c>
      <c r="AF492" s="15" t="s">
        <v>1220</v>
      </c>
      <c r="AG492" s="23" t="s">
        <v>58</v>
      </c>
      <c r="AH492" s="23" t="s">
        <v>1221</v>
      </c>
      <c r="AI492" s="23" t="s">
        <v>60</v>
      </c>
      <c r="AJ492" s="24" t="s">
        <v>61</v>
      </c>
      <c r="AK492" s="25" t="n">
        <v>46022</v>
      </c>
      <c r="AL492" s="22" t="s">
        <v>61</v>
      </c>
      <c r="AM492" s="16" t="n">
        <v>46023</v>
      </c>
      <c r="AN492" s="16" t="n">
        <v>46752</v>
      </c>
      <c r="AO492" s="17"/>
    </row>
    <row r="493" customFormat="false" ht="12.75" hidden="false" customHeight="false" outlineLevel="0" collapsed="false">
      <c r="A493" s="8" t="n">
        <v>50</v>
      </c>
      <c r="B493" s="8" t="s">
        <v>1212</v>
      </c>
      <c r="C493" s="9" t="s">
        <v>1213</v>
      </c>
      <c r="D493" s="8" t="s">
        <v>1214</v>
      </c>
      <c r="E493" s="8" t="s">
        <v>1212</v>
      </c>
      <c r="F493" s="8" t="s">
        <v>1214</v>
      </c>
      <c r="G493" s="8" t="s">
        <v>50</v>
      </c>
      <c r="H493" s="8" t="s">
        <v>1215</v>
      </c>
      <c r="I493" s="8" t="s">
        <v>1312</v>
      </c>
      <c r="J493" s="8"/>
      <c r="K493" s="8" t="s">
        <v>1218</v>
      </c>
      <c r="L493" s="8" t="s">
        <v>1215</v>
      </c>
      <c r="M493" s="10" t="s">
        <v>1313</v>
      </c>
      <c r="N493" s="22"/>
      <c r="O493" s="22" t="n">
        <v>30134899</v>
      </c>
      <c r="P493" s="8" t="s">
        <v>571</v>
      </c>
      <c r="Q493" s="8" t="n">
        <v>4</v>
      </c>
      <c r="R493" s="8" t="n">
        <v>24</v>
      </c>
      <c r="S493" s="14" t="s">
        <v>56</v>
      </c>
      <c r="T493" s="14" t="s">
        <v>56</v>
      </c>
      <c r="U493" s="14" t="s">
        <v>56</v>
      </c>
      <c r="V493" s="12" t="n">
        <f aca="false">SUM(S493:U493)</f>
        <v>0</v>
      </c>
      <c r="W493" s="13" t="n">
        <v>2534</v>
      </c>
      <c r="X493" s="13" t="n">
        <v>7285</v>
      </c>
      <c r="Y493" s="13"/>
      <c r="Z493" s="12" t="n">
        <f aca="false">SUM(W493:Y493)</f>
        <v>9819</v>
      </c>
      <c r="AA493" s="13" t="n">
        <f aca="false">W493</f>
        <v>2534</v>
      </c>
      <c r="AB493" s="13" t="n">
        <f aca="false">X493</f>
        <v>7285</v>
      </c>
      <c r="AC493" s="13" t="n">
        <f aca="false">Y493</f>
        <v>0</v>
      </c>
      <c r="AD493" s="12" t="n">
        <f aca="false">SUM(AA493:AC493)</f>
        <v>9819</v>
      </c>
      <c r="AE493" s="12" t="n">
        <f aca="false">V493+Z493+AD493</f>
        <v>19638</v>
      </c>
      <c r="AF493" s="15" t="s">
        <v>1220</v>
      </c>
      <c r="AG493" s="23" t="s">
        <v>58</v>
      </c>
      <c r="AH493" s="23" t="s">
        <v>1221</v>
      </c>
      <c r="AI493" s="23" t="s">
        <v>60</v>
      </c>
      <c r="AJ493" s="24" t="s">
        <v>61</v>
      </c>
      <c r="AK493" s="25" t="n">
        <v>46022</v>
      </c>
      <c r="AL493" s="22" t="s">
        <v>61</v>
      </c>
      <c r="AM493" s="16" t="n">
        <v>46023</v>
      </c>
      <c r="AN493" s="16" t="n">
        <v>46752</v>
      </c>
      <c r="AO493" s="17"/>
    </row>
    <row r="494" customFormat="false" ht="12.75" hidden="false" customHeight="false" outlineLevel="0" collapsed="false">
      <c r="A494" s="8" t="n">
        <v>51</v>
      </c>
      <c r="B494" s="8" t="s">
        <v>1212</v>
      </c>
      <c r="C494" s="9" t="s">
        <v>1213</v>
      </c>
      <c r="D494" s="8" t="s">
        <v>1214</v>
      </c>
      <c r="E494" s="8" t="s">
        <v>1212</v>
      </c>
      <c r="F494" s="8" t="s">
        <v>1214</v>
      </c>
      <c r="G494" s="8" t="s">
        <v>50</v>
      </c>
      <c r="H494" s="8" t="s">
        <v>1215</v>
      </c>
      <c r="I494" s="8" t="s">
        <v>1268</v>
      </c>
      <c r="J494" s="8"/>
      <c r="K494" s="8" t="s">
        <v>1218</v>
      </c>
      <c r="L494" s="8" t="s">
        <v>1215</v>
      </c>
      <c r="M494" s="10" t="s">
        <v>1314</v>
      </c>
      <c r="N494" s="22"/>
      <c r="O494" s="22" t="n">
        <v>30021562</v>
      </c>
      <c r="P494" s="8" t="s">
        <v>571</v>
      </c>
      <c r="Q494" s="8" t="n">
        <v>4</v>
      </c>
      <c r="R494" s="8" t="n">
        <v>24</v>
      </c>
      <c r="S494" s="14" t="s">
        <v>56</v>
      </c>
      <c r="T494" s="14" t="s">
        <v>56</v>
      </c>
      <c r="U494" s="14" t="s">
        <v>56</v>
      </c>
      <c r="V494" s="12" t="n">
        <f aca="false">SUM(S494:U494)</f>
        <v>0</v>
      </c>
      <c r="W494" s="13" t="n">
        <v>630</v>
      </c>
      <c r="X494" s="13" t="n">
        <v>1962</v>
      </c>
      <c r="Y494" s="13"/>
      <c r="Z494" s="12" t="n">
        <f aca="false">SUM(W494:Y494)</f>
        <v>2592</v>
      </c>
      <c r="AA494" s="13" t="n">
        <f aca="false">W494</f>
        <v>630</v>
      </c>
      <c r="AB494" s="13" t="n">
        <f aca="false">X494</f>
        <v>1962</v>
      </c>
      <c r="AC494" s="13" t="n">
        <f aca="false">Y494</f>
        <v>0</v>
      </c>
      <c r="AD494" s="12" t="n">
        <f aca="false">SUM(AA494:AC494)</f>
        <v>2592</v>
      </c>
      <c r="AE494" s="12" t="n">
        <f aca="false">V494+Z494+AD494</f>
        <v>5184</v>
      </c>
      <c r="AF494" s="15" t="s">
        <v>1220</v>
      </c>
      <c r="AG494" s="23" t="s">
        <v>58</v>
      </c>
      <c r="AH494" s="23" t="s">
        <v>1221</v>
      </c>
      <c r="AI494" s="23" t="s">
        <v>60</v>
      </c>
      <c r="AJ494" s="24" t="s">
        <v>61</v>
      </c>
      <c r="AK494" s="25" t="n">
        <v>46022</v>
      </c>
      <c r="AL494" s="22" t="s">
        <v>61</v>
      </c>
      <c r="AM494" s="16" t="n">
        <v>46023</v>
      </c>
      <c r="AN494" s="16" t="n">
        <v>46752</v>
      </c>
      <c r="AO494" s="17"/>
    </row>
    <row r="495" customFormat="false" ht="12.75" hidden="false" customHeight="false" outlineLevel="0" collapsed="false">
      <c r="A495" s="8" t="n">
        <v>52</v>
      </c>
      <c r="B495" s="8" t="s">
        <v>1212</v>
      </c>
      <c r="C495" s="9" t="s">
        <v>1213</v>
      </c>
      <c r="D495" s="8" t="s">
        <v>1214</v>
      </c>
      <c r="E495" s="8" t="s">
        <v>1212</v>
      </c>
      <c r="F495" s="8" t="s">
        <v>1214</v>
      </c>
      <c r="G495" s="8" t="s">
        <v>50</v>
      </c>
      <c r="H495" s="8" t="s">
        <v>1215</v>
      </c>
      <c r="I495" s="8" t="s">
        <v>1268</v>
      </c>
      <c r="J495" s="8"/>
      <c r="K495" s="8" t="s">
        <v>1218</v>
      </c>
      <c r="L495" s="8" t="s">
        <v>1215</v>
      </c>
      <c r="M495" s="10" t="s">
        <v>1315</v>
      </c>
      <c r="N495" s="22"/>
      <c r="O495" s="22" t="n">
        <v>30133996</v>
      </c>
      <c r="P495" s="8" t="s">
        <v>571</v>
      </c>
      <c r="Q495" s="8" t="n">
        <v>8</v>
      </c>
      <c r="R495" s="8" t="n">
        <v>24</v>
      </c>
      <c r="S495" s="14" t="s">
        <v>56</v>
      </c>
      <c r="T495" s="14" t="s">
        <v>56</v>
      </c>
      <c r="U495" s="14" t="s">
        <v>56</v>
      </c>
      <c r="V495" s="12" t="n">
        <f aca="false">SUM(S495:U495)</f>
        <v>0</v>
      </c>
      <c r="W495" s="13" t="n">
        <v>630</v>
      </c>
      <c r="X495" s="13" t="n">
        <v>2923</v>
      </c>
      <c r="Y495" s="13"/>
      <c r="Z495" s="12" t="n">
        <f aca="false">SUM(W495:Y495)</f>
        <v>3553</v>
      </c>
      <c r="AA495" s="13" t="n">
        <f aca="false">W495</f>
        <v>630</v>
      </c>
      <c r="AB495" s="13" t="n">
        <f aca="false">X495</f>
        <v>2923</v>
      </c>
      <c r="AC495" s="13" t="n">
        <f aca="false">Y495</f>
        <v>0</v>
      </c>
      <c r="AD495" s="12" t="n">
        <f aca="false">SUM(AA495:AC495)</f>
        <v>3553</v>
      </c>
      <c r="AE495" s="12" t="n">
        <f aca="false">V495+Z495+AD495</f>
        <v>7106</v>
      </c>
      <c r="AF495" s="15" t="s">
        <v>1220</v>
      </c>
      <c r="AG495" s="23" t="s">
        <v>58</v>
      </c>
      <c r="AH495" s="23" t="s">
        <v>1221</v>
      </c>
      <c r="AI495" s="23" t="s">
        <v>60</v>
      </c>
      <c r="AJ495" s="24" t="s">
        <v>61</v>
      </c>
      <c r="AK495" s="25" t="n">
        <v>46022</v>
      </c>
      <c r="AL495" s="22" t="s">
        <v>61</v>
      </c>
      <c r="AM495" s="16" t="n">
        <v>46023</v>
      </c>
      <c r="AN495" s="16" t="n">
        <v>46752</v>
      </c>
      <c r="AO495" s="17"/>
    </row>
    <row r="496" customFormat="false" ht="12.75" hidden="false" customHeight="false" outlineLevel="0" collapsed="false">
      <c r="A496" s="8" t="n">
        <v>53</v>
      </c>
      <c r="B496" s="8" t="s">
        <v>1212</v>
      </c>
      <c r="C496" s="9" t="s">
        <v>1213</v>
      </c>
      <c r="D496" s="8" t="s">
        <v>1214</v>
      </c>
      <c r="E496" s="8" t="s">
        <v>1212</v>
      </c>
      <c r="F496" s="8" t="s">
        <v>1214</v>
      </c>
      <c r="G496" s="8" t="s">
        <v>50</v>
      </c>
      <c r="H496" s="8" t="s">
        <v>1215</v>
      </c>
      <c r="I496" s="8" t="s">
        <v>1230</v>
      </c>
      <c r="J496" s="8"/>
      <c r="K496" s="8" t="s">
        <v>1218</v>
      </c>
      <c r="L496" s="8" t="s">
        <v>1215</v>
      </c>
      <c r="M496" s="10" t="s">
        <v>1316</v>
      </c>
      <c r="N496" s="22"/>
      <c r="O496" s="22" t="n">
        <v>30134896</v>
      </c>
      <c r="P496" s="8" t="s">
        <v>571</v>
      </c>
      <c r="Q496" s="8" t="n">
        <v>11</v>
      </c>
      <c r="R496" s="8" t="n">
        <v>24</v>
      </c>
      <c r="S496" s="14" t="s">
        <v>56</v>
      </c>
      <c r="T496" s="14" t="s">
        <v>56</v>
      </c>
      <c r="U496" s="14" t="s">
        <v>56</v>
      </c>
      <c r="V496" s="12" t="n">
        <f aca="false">SUM(S496:U496)</f>
        <v>0</v>
      </c>
      <c r="W496" s="13" t="n">
        <v>5567</v>
      </c>
      <c r="X496" s="13" t="n">
        <v>17151</v>
      </c>
      <c r="Y496" s="13"/>
      <c r="Z496" s="12" t="n">
        <f aca="false">SUM(W496:Y496)</f>
        <v>22718</v>
      </c>
      <c r="AA496" s="13" t="n">
        <f aca="false">W496</f>
        <v>5567</v>
      </c>
      <c r="AB496" s="13" t="n">
        <f aca="false">X496</f>
        <v>17151</v>
      </c>
      <c r="AC496" s="13" t="n">
        <f aca="false">Y496</f>
        <v>0</v>
      </c>
      <c r="AD496" s="12" t="n">
        <f aca="false">SUM(AA496:AC496)</f>
        <v>22718</v>
      </c>
      <c r="AE496" s="12" t="n">
        <f aca="false">V496+Z496+AD496</f>
        <v>45436</v>
      </c>
      <c r="AF496" s="15" t="s">
        <v>1220</v>
      </c>
      <c r="AG496" s="23" t="s">
        <v>58</v>
      </c>
      <c r="AH496" s="23" t="s">
        <v>1221</v>
      </c>
      <c r="AI496" s="23" t="s">
        <v>60</v>
      </c>
      <c r="AJ496" s="24" t="s">
        <v>61</v>
      </c>
      <c r="AK496" s="25" t="n">
        <v>46022</v>
      </c>
      <c r="AL496" s="22" t="s">
        <v>61</v>
      </c>
      <c r="AM496" s="16" t="n">
        <v>46023</v>
      </c>
      <c r="AN496" s="16" t="n">
        <v>46752</v>
      </c>
      <c r="AO496" s="17"/>
    </row>
    <row r="497" customFormat="false" ht="12.75" hidden="false" customHeight="false" outlineLevel="0" collapsed="false">
      <c r="A497" s="8" t="n">
        <v>54</v>
      </c>
      <c r="B497" s="8" t="s">
        <v>1212</v>
      </c>
      <c r="C497" s="9" t="s">
        <v>1213</v>
      </c>
      <c r="D497" s="8" t="s">
        <v>1214</v>
      </c>
      <c r="E497" s="8" t="s">
        <v>1212</v>
      </c>
      <c r="F497" s="8" t="s">
        <v>1214</v>
      </c>
      <c r="G497" s="8" t="s">
        <v>50</v>
      </c>
      <c r="H497" s="8" t="s">
        <v>1215</v>
      </c>
      <c r="I497" s="8" t="s">
        <v>1317</v>
      </c>
      <c r="J497" s="8"/>
      <c r="K497" s="8" t="s">
        <v>1218</v>
      </c>
      <c r="L497" s="8" t="s">
        <v>1215</v>
      </c>
      <c r="M497" s="10" t="s">
        <v>1318</v>
      </c>
      <c r="N497" s="22"/>
      <c r="O497" s="22" t="n">
        <v>30132190</v>
      </c>
      <c r="P497" s="8" t="s">
        <v>571</v>
      </c>
      <c r="Q497" s="8" t="n">
        <v>10</v>
      </c>
      <c r="R497" s="8" t="n">
        <v>24</v>
      </c>
      <c r="S497" s="14" t="s">
        <v>56</v>
      </c>
      <c r="T497" s="14" t="s">
        <v>56</v>
      </c>
      <c r="U497" s="14" t="s">
        <v>56</v>
      </c>
      <c r="V497" s="12" t="n">
        <f aca="false">SUM(S497:U497)</f>
        <v>0</v>
      </c>
      <c r="W497" s="13" t="n">
        <v>1233</v>
      </c>
      <c r="X497" s="13" t="n">
        <v>4525</v>
      </c>
      <c r="Y497" s="13"/>
      <c r="Z497" s="12" t="n">
        <f aca="false">SUM(W497:Y497)</f>
        <v>5758</v>
      </c>
      <c r="AA497" s="13" t="n">
        <f aca="false">W497</f>
        <v>1233</v>
      </c>
      <c r="AB497" s="13" t="n">
        <f aca="false">X497</f>
        <v>4525</v>
      </c>
      <c r="AC497" s="13" t="n">
        <f aca="false">Y497</f>
        <v>0</v>
      </c>
      <c r="AD497" s="12" t="n">
        <f aca="false">SUM(AA497:AC497)</f>
        <v>5758</v>
      </c>
      <c r="AE497" s="12" t="n">
        <f aca="false">V497+Z497+AD497</f>
        <v>11516</v>
      </c>
      <c r="AF497" s="15" t="s">
        <v>1220</v>
      </c>
      <c r="AG497" s="23" t="s">
        <v>58</v>
      </c>
      <c r="AH497" s="23" t="s">
        <v>1221</v>
      </c>
      <c r="AI497" s="23" t="s">
        <v>60</v>
      </c>
      <c r="AJ497" s="24" t="s">
        <v>61</v>
      </c>
      <c r="AK497" s="25" t="n">
        <v>46022</v>
      </c>
      <c r="AL497" s="22" t="s">
        <v>61</v>
      </c>
      <c r="AM497" s="16" t="n">
        <v>46023</v>
      </c>
      <c r="AN497" s="16" t="n">
        <v>46752</v>
      </c>
      <c r="AO497" s="17"/>
    </row>
    <row r="498" customFormat="false" ht="12.75" hidden="false" customHeight="false" outlineLevel="0" collapsed="false">
      <c r="A498" s="8" t="n">
        <v>55</v>
      </c>
      <c r="B498" s="8" t="s">
        <v>1212</v>
      </c>
      <c r="C498" s="9" t="s">
        <v>1213</v>
      </c>
      <c r="D498" s="8" t="s">
        <v>1214</v>
      </c>
      <c r="E498" s="8" t="s">
        <v>1212</v>
      </c>
      <c r="F498" s="8" t="s">
        <v>1214</v>
      </c>
      <c r="G498" s="8" t="s">
        <v>50</v>
      </c>
      <c r="H498" s="8" t="s">
        <v>1215</v>
      </c>
      <c r="I498" s="8" t="s">
        <v>1234</v>
      </c>
      <c r="J498" s="8"/>
      <c r="K498" s="8" t="s">
        <v>1218</v>
      </c>
      <c r="L498" s="8" t="s">
        <v>1215</v>
      </c>
      <c r="M498" s="10" t="s">
        <v>1319</v>
      </c>
      <c r="N498" s="22"/>
      <c r="O498" s="22" t="n">
        <v>30132522</v>
      </c>
      <c r="P498" s="8" t="s">
        <v>571</v>
      </c>
      <c r="Q498" s="8" t="n">
        <v>13</v>
      </c>
      <c r="R498" s="8" t="n">
        <v>24</v>
      </c>
      <c r="S498" s="14" t="s">
        <v>56</v>
      </c>
      <c r="T498" s="14" t="s">
        <v>56</v>
      </c>
      <c r="U498" s="14" t="s">
        <v>56</v>
      </c>
      <c r="V498" s="12" t="n">
        <f aca="false">SUM(S498:U498)</f>
        <v>0</v>
      </c>
      <c r="W498" s="13" t="n">
        <v>1880</v>
      </c>
      <c r="X498" s="13" t="n">
        <v>6068</v>
      </c>
      <c r="Y498" s="13"/>
      <c r="Z498" s="12" t="n">
        <f aca="false">SUM(W498:Y498)</f>
        <v>7948</v>
      </c>
      <c r="AA498" s="13" t="n">
        <f aca="false">W498</f>
        <v>1880</v>
      </c>
      <c r="AB498" s="13" t="n">
        <f aca="false">X498</f>
        <v>6068</v>
      </c>
      <c r="AC498" s="13" t="n">
        <f aca="false">Y498</f>
        <v>0</v>
      </c>
      <c r="AD498" s="12" t="n">
        <f aca="false">SUM(AA498:AC498)</f>
        <v>7948</v>
      </c>
      <c r="AE498" s="12" t="n">
        <f aca="false">V498+Z498+AD498</f>
        <v>15896</v>
      </c>
      <c r="AF498" s="15" t="s">
        <v>1220</v>
      </c>
      <c r="AG498" s="23" t="s">
        <v>58</v>
      </c>
      <c r="AH498" s="23" t="s">
        <v>1221</v>
      </c>
      <c r="AI498" s="23" t="s">
        <v>60</v>
      </c>
      <c r="AJ498" s="24" t="s">
        <v>61</v>
      </c>
      <c r="AK498" s="25" t="n">
        <v>46022</v>
      </c>
      <c r="AL498" s="22" t="s">
        <v>61</v>
      </c>
      <c r="AM498" s="16" t="n">
        <v>46023</v>
      </c>
      <c r="AN498" s="16" t="n">
        <v>46752</v>
      </c>
      <c r="AO498" s="17"/>
    </row>
    <row r="499" customFormat="false" ht="12.75" hidden="false" customHeight="false" outlineLevel="0" collapsed="false">
      <c r="A499" s="8" t="n">
        <v>56</v>
      </c>
      <c r="B499" s="8" t="s">
        <v>1212</v>
      </c>
      <c r="C499" s="9" t="s">
        <v>1213</v>
      </c>
      <c r="D499" s="8" t="s">
        <v>1214</v>
      </c>
      <c r="E499" s="8" t="s">
        <v>1212</v>
      </c>
      <c r="F499" s="8" t="s">
        <v>1214</v>
      </c>
      <c r="G499" s="8" t="s">
        <v>50</v>
      </c>
      <c r="H499" s="8" t="s">
        <v>1215</v>
      </c>
      <c r="I499" s="8" t="s">
        <v>1320</v>
      </c>
      <c r="J499" s="8"/>
      <c r="K499" s="8" t="s">
        <v>1218</v>
      </c>
      <c r="L499" s="8" t="s">
        <v>1215</v>
      </c>
      <c r="M499" s="10" t="s">
        <v>1321</v>
      </c>
      <c r="N499" s="22"/>
      <c r="O499" s="22" t="n">
        <v>30134905</v>
      </c>
      <c r="P499" s="8" t="s">
        <v>571</v>
      </c>
      <c r="Q499" s="8" t="n">
        <v>10</v>
      </c>
      <c r="R499" s="8" t="n">
        <v>24</v>
      </c>
      <c r="S499" s="14" t="s">
        <v>56</v>
      </c>
      <c r="T499" s="14" t="s">
        <v>56</v>
      </c>
      <c r="U499" s="14" t="s">
        <v>56</v>
      </c>
      <c r="V499" s="12" t="n">
        <f aca="false">SUM(S499:U499)</f>
        <v>0</v>
      </c>
      <c r="W499" s="13" t="n">
        <v>3871</v>
      </c>
      <c r="X499" s="13" t="n">
        <v>11345</v>
      </c>
      <c r="Y499" s="13"/>
      <c r="Z499" s="12" t="n">
        <f aca="false">SUM(W499:Y499)</f>
        <v>15216</v>
      </c>
      <c r="AA499" s="13" t="n">
        <f aca="false">W499</f>
        <v>3871</v>
      </c>
      <c r="AB499" s="13" t="n">
        <f aca="false">X499</f>
        <v>11345</v>
      </c>
      <c r="AC499" s="13" t="n">
        <f aca="false">Y499</f>
        <v>0</v>
      </c>
      <c r="AD499" s="12" t="n">
        <f aca="false">SUM(AA499:AC499)</f>
        <v>15216</v>
      </c>
      <c r="AE499" s="12" t="n">
        <f aca="false">V499+Z499+AD499</f>
        <v>30432</v>
      </c>
      <c r="AF499" s="15" t="s">
        <v>1220</v>
      </c>
      <c r="AG499" s="23" t="s">
        <v>58</v>
      </c>
      <c r="AH499" s="23" t="s">
        <v>1221</v>
      </c>
      <c r="AI499" s="23" t="s">
        <v>60</v>
      </c>
      <c r="AJ499" s="24" t="s">
        <v>61</v>
      </c>
      <c r="AK499" s="25" t="n">
        <v>46022</v>
      </c>
      <c r="AL499" s="22" t="s">
        <v>61</v>
      </c>
      <c r="AM499" s="16" t="n">
        <v>46023</v>
      </c>
      <c r="AN499" s="16" t="n">
        <v>46752</v>
      </c>
      <c r="AO499" s="17"/>
    </row>
    <row r="500" customFormat="false" ht="12.75" hidden="false" customHeight="false" outlineLevel="0" collapsed="false">
      <c r="A500" s="8" t="n">
        <v>57</v>
      </c>
      <c r="B500" s="8" t="s">
        <v>1212</v>
      </c>
      <c r="C500" s="9" t="s">
        <v>1213</v>
      </c>
      <c r="D500" s="8" t="s">
        <v>1214</v>
      </c>
      <c r="E500" s="8" t="s">
        <v>1212</v>
      </c>
      <c r="F500" s="8" t="s">
        <v>1214</v>
      </c>
      <c r="G500" s="8" t="s">
        <v>50</v>
      </c>
      <c r="H500" s="8" t="s">
        <v>1215</v>
      </c>
      <c r="I500" s="8" t="s">
        <v>1322</v>
      </c>
      <c r="J500" s="8"/>
      <c r="K500" s="8" t="s">
        <v>1218</v>
      </c>
      <c r="L500" s="8" t="s">
        <v>1215</v>
      </c>
      <c r="M500" s="10" t="s">
        <v>1323</v>
      </c>
      <c r="N500" s="22"/>
      <c r="O500" s="22" t="n">
        <v>10008338</v>
      </c>
      <c r="P500" s="8" t="s">
        <v>571</v>
      </c>
      <c r="Q500" s="8" t="n">
        <v>1</v>
      </c>
      <c r="R500" s="8" t="n">
        <v>24</v>
      </c>
      <c r="S500" s="14" t="s">
        <v>56</v>
      </c>
      <c r="T500" s="14" t="s">
        <v>56</v>
      </c>
      <c r="U500" s="14" t="s">
        <v>56</v>
      </c>
      <c r="V500" s="12" t="n">
        <f aca="false">SUM(S500:U500)</f>
        <v>0</v>
      </c>
      <c r="W500" s="13" t="n">
        <v>274</v>
      </c>
      <c r="X500" s="13" t="n">
        <v>700</v>
      </c>
      <c r="Y500" s="13"/>
      <c r="Z500" s="12" t="n">
        <f aca="false">SUM(W500:Y500)</f>
        <v>974</v>
      </c>
      <c r="AA500" s="13" t="n">
        <f aca="false">W500</f>
        <v>274</v>
      </c>
      <c r="AB500" s="13" t="n">
        <f aca="false">X500</f>
        <v>700</v>
      </c>
      <c r="AC500" s="13" t="n">
        <f aca="false">Y500</f>
        <v>0</v>
      </c>
      <c r="AD500" s="12" t="n">
        <f aca="false">SUM(AA500:AC500)</f>
        <v>974</v>
      </c>
      <c r="AE500" s="12" t="n">
        <f aca="false">V500+Z500+AD500</f>
        <v>1948</v>
      </c>
      <c r="AF500" s="15" t="s">
        <v>1220</v>
      </c>
      <c r="AG500" s="23" t="s">
        <v>58</v>
      </c>
      <c r="AH500" s="23" t="s">
        <v>1221</v>
      </c>
      <c r="AI500" s="23" t="s">
        <v>60</v>
      </c>
      <c r="AJ500" s="24" t="s">
        <v>61</v>
      </c>
      <c r="AK500" s="25" t="n">
        <v>46022</v>
      </c>
      <c r="AL500" s="22" t="s">
        <v>61</v>
      </c>
      <c r="AM500" s="16" t="n">
        <v>46023</v>
      </c>
      <c r="AN500" s="16" t="n">
        <v>46752</v>
      </c>
      <c r="AO500" s="17"/>
    </row>
    <row r="501" customFormat="false" ht="12.75" hidden="false" customHeight="false" outlineLevel="0" collapsed="false">
      <c r="A501" s="8" t="n">
        <v>58</v>
      </c>
      <c r="B501" s="8" t="s">
        <v>1212</v>
      </c>
      <c r="C501" s="9" t="s">
        <v>1213</v>
      </c>
      <c r="D501" s="8" t="s">
        <v>1214</v>
      </c>
      <c r="E501" s="8" t="s">
        <v>1212</v>
      </c>
      <c r="F501" s="8" t="s">
        <v>1214</v>
      </c>
      <c r="G501" s="8" t="s">
        <v>50</v>
      </c>
      <c r="H501" s="8" t="s">
        <v>1215</v>
      </c>
      <c r="I501" s="8" t="s">
        <v>1251</v>
      </c>
      <c r="J501" s="8"/>
      <c r="K501" s="8" t="s">
        <v>1218</v>
      </c>
      <c r="L501" s="8" t="s">
        <v>1215</v>
      </c>
      <c r="M501" s="10" t="s">
        <v>1324</v>
      </c>
      <c r="N501" s="22"/>
      <c r="O501" s="22" t="n">
        <v>10029414</v>
      </c>
      <c r="P501" s="8" t="s">
        <v>571</v>
      </c>
      <c r="Q501" s="8" t="n">
        <v>2</v>
      </c>
      <c r="R501" s="8" t="n">
        <v>24</v>
      </c>
      <c r="S501" s="14" t="s">
        <v>56</v>
      </c>
      <c r="T501" s="14" t="s">
        <v>56</v>
      </c>
      <c r="U501" s="14" t="s">
        <v>56</v>
      </c>
      <c r="V501" s="12" t="n">
        <f aca="false">SUM(S501:U501)</f>
        <v>0</v>
      </c>
      <c r="W501" s="13" t="n">
        <v>523</v>
      </c>
      <c r="X501" s="13" t="n">
        <v>1701</v>
      </c>
      <c r="Y501" s="13"/>
      <c r="Z501" s="12" t="n">
        <f aca="false">SUM(W501:Y501)</f>
        <v>2224</v>
      </c>
      <c r="AA501" s="13" t="n">
        <f aca="false">W501</f>
        <v>523</v>
      </c>
      <c r="AB501" s="13" t="n">
        <f aca="false">X501</f>
        <v>1701</v>
      </c>
      <c r="AC501" s="13" t="n">
        <f aca="false">Y501</f>
        <v>0</v>
      </c>
      <c r="AD501" s="12" t="n">
        <f aca="false">SUM(AA501:AC501)</f>
        <v>2224</v>
      </c>
      <c r="AE501" s="12" t="n">
        <f aca="false">V501+Z501+AD501</f>
        <v>4448</v>
      </c>
      <c r="AF501" s="15" t="s">
        <v>1220</v>
      </c>
      <c r="AG501" s="23" t="s">
        <v>58</v>
      </c>
      <c r="AH501" s="23" t="s">
        <v>1221</v>
      </c>
      <c r="AI501" s="23" t="s">
        <v>60</v>
      </c>
      <c r="AJ501" s="24" t="s">
        <v>61</v>
      </c>
      <c r="AK501" s="25" t="n">
        <v>46022</v>
      </c>
      <c r="AL501" s="22" t="s">
        <v>61</v>
      </c>
      <c r="AM501" s="16" t="n">
        <v>46023</v>
      </c>
      <c r="AN501" s="16" t="n">
        <v>46752</v>
      </c>
      <c r="AO501" s="17"/>
    </row>
    <row r="502" customFormat="false" ht="12.75" hidden="false" customHeight="false" outlineLevel="0" collapsed="false">
      <c r="A502" s="8" t="n">
        <v>59</v>
      </c>
      <c r="B502" s="8" t="s">
        <v>1212</v>
      </c>
      <c r="C502" s="9" t="s">
        <v>1213</v>
      </c>
      <c r="D502" s="8" t="s">
        <v>1214</v>
      </c>
      <c r="E502" s="8" t="s">
        <v>1212</v>
      </c>
      <c r="F502" s="8" t="s">
        <v>1214</v>
      </c>
      <c r="G502" s="8" t="s">
        <v>50</v>
      </c>
      <c r="H502" s="8" t="s">
        <v>1215</v>
      </c>
      <c r="I502" s="8" t="s">
        <v>1247</v>
      </c>
      <c r="J502" s="8"/>
      <c r="K502" s="8" t="s">
        <v>1218</v>
      </c>
      <c r="L502" s="8" t="s">
        <v>1215</v>
      </c>
      <c r="M502" s="10" t="s">
        <v>1325</v>
      </c>
      <c r="N502" s="22"/>
      <c r="O502" s="22" t="n">
        <v>10008342</v>
      </c>
      <c r="P502" s="8" t="s">
        <v>571</v>
      </c>
      <c r="Q502" s="8" t="n">
        <v>1</v>
      </c>
      <c r="R502" s="8" t="n">
        <v>24</v>
      </c>
      <c r="S502" s="14" t="s">
        <v>56</v>
      </c>
      <c r="T502" s="14" t="s">
        <v>56</v>
      </c>
      <c r="U502" s="14" t="s">
        <v>56</v>
      </c>
      <c r="V502" s="12" t="n">
        <f aca="false">SUM(S502:U502)</f>
        <v>0</v>
      </c>
      <c r="W502" s="13" t="n">
        <v>245</v>
      </c>
      <c r="X502" s="13" t="n">
        <v>546</v>
      </c>
      <c r="Y502" s="13"/>
      <c r="Z502" s="12" t="n">
        <f aca="false">SUM(W502:Y502)</f>
        <v>791</v>
      </c>
      <c r="AA502" s="13" t="n">
        <f aca="false">W502</f>
        <v>245</v>
      </c>
      <c r="AB502" s="13" t="n">
        <f aca="false">X502</f>
        <v>546</v>
      </c>
      <c r="AC502" s="13" t="n">
        <f aca="false">Y502</f>
        <v>0</v>
      </c>
      <c r="AD502" s="12" t="n">
        <f aca="false">SUM(AA502:AC502)</f>
        <v>791</v>
      </c>
      <c r="AE502" s="12" t="n">
        <f aca="false">V502+Z502+AD502</f>
        <v>1582</v>
      </c>
      <c r="AF502" s="15" t="s">
        <v>1220</v>
      </c>
      <c r="AG502" s="23" t="s">
        <v>58</v>
      </c>
      <c r="AH502" s="23" t="s">
        <v>1221</v>
      </c>
      <c r="AI502" s="23" t="s">
        <v>60</v>
      </c>
      <c r="AJ502" s="24" t="s">
        <v>61</v>
      </c>
      <c r="AK502" s="25" t="n">
        <v>46022</v>
      </c>
      <c r="AL502" s="22" t="s">
        <v>61</v>
      </c>
      <c r="AM502" s="16" t="n">
        <v>46023</v>
      </c>
      <c r="AN502" s="16" t="n">
        <v>46752</v>
      </c>
      <c r="AO502" s="17"/>
    </row>
    <row r="503" customFormat="false" ht="12.75" hidden="false" customHeight="false" outlineLevel="0" collapsed="false">
      <c r="A503" s="8" t="n">
        <v>60</v>
      </c>
      <c r="B503" s="8" t="s">
        <v>1212</v>
      </c>
      <c r="C503" s="9" t="s">
        <v>1213</v>
      </c>
      <c r="D503" s="8" t="s">
        <v>1214</v>
      </c>
      <c r="E503" s="8" t="s">
        <v>1212</v>
      </c>
      <c r="F503" s="8" t="s">
        <v>1214</v>
      </c>
      <c r="G503" s="8" t="s">
        <v>50</v>
      </c>
      <c r="H503" s="8" t="s">
        <v>1215</v>
      </c>
      <c r="I503" s="8" t="s">
        <v>1326</v>
      </c>
      <c r="J503" s="8"/>
      <c r="K503" s="8" t="s">
        <v>1218</v>
      </c>
      <c r="L503" s="8" t="s">
        <v>1215</v>
      </c>
      <c r="M503" s="10" t="s">
        <v>1327</v>
      </c>
      <c r="N503" s="22"/>
      <c r="O503" s="22" t="n">
        <v>10008978</v>
      </c>
      <c r="P503" s="8" t="s">
        <v>571</v>
      </c>
      <c r="Q503" s="8" t="n">
        <v>2</v>
      </c>
      <c r="R503" s="8" t="n">
        <v>24</v>
      </c>
      <c r="S503" s="14" t="s">
        <v>56</v>
      </c>
      <c r="T503" s="14" t="s">
        <v>56</v>
      </c>
      <c r="U503" s="14" t="s">
        <v>56</v>
      </c>
      <c r="V503" s="12" t="n">
        <f aca="false">SUM(S503:U503)</f>
        <v>0</v>
      </c>
      <c r="W503" s="13" t="n">
        <v>458</v>
      </c>
      <c r="X503" s="13" t="n">
        <v>1501</v>
      </c>
      <c r="Y503" s="13"/>
      <c r="Z503" s="12" t="n">
        <f aca="false">SUM(W503:Y503)</f>
        <v>1959</v>
      </c>
      <c r="AA503" s="13" t="n">
        <f aca="false">W503</f>
        <v>458</v>
      </c>
      <c r="AB503" s="13" t="n">
        <f aca="false">X503</f>
        <v>1501</v>
      </c>
      <c r="AC503" s="13" t="n">
        <f aca="false">Y503</f>
        <v>0</v>
      </c>
      <c r="AD503" s="12" t="n">
        <f aca="false">SUM(AA503:AC503)</f>
        <v>1959</v>
      </c>
      <c r="AE503" s="12" t="n">
        <f aca="false">V503+Z503+AD503</f>
        <v>3918</v>
      </c>
      <c r="AF503" s="15" t="s">
        <v>1220</v>
      </c>
      <c r="AG503" s="23" t="s">
        <v>58</v>
      </c>
      <c r="AH503" s="23" t="s">
        <v>1221</v>
      </c>
      <c r="AI503" s="23" t="s">
        <v>60</v>
      </c>
      <c r="AJ503" s="24" t="s">
        <v>61</v>
      </c>
      <c r="AK503" s="25" t="n">
        <v>46022</v>
      </c>
      <c r="AL503" s="22" t="s">
        <v>61</v>
      </c>
      <c r="AM503" s="16" t="n">
        <v>46023</v>
      </c>
      <c r="AN503" s="16" t="n">
        <v>46752</v>
      </c>
      <c r="AO503" s="17"/>
    </row>
    <row r="504" customFormat="false" ht="12.75" hidden="false" customHeight="false" outlineLevel="0" collapsed="false">
      <c r="A504" s="8" t="n">
        <v>61</v>
      </c>
      <c r="B504" s="8" t="s">
        <v>1212</v>
      </c>
      <c r="C504" s="9" t="s">
        <v>1213</v>
      </c>
      <c r="D504" s="8" t="s">
        <v>1214</v>
      </c>
      <c r="E504" s="8" t="s">
        <v>1212</v>
      </c>
      <c r="F504" s="8" t="s">
        <v>1214</v>
      </c>
      <c r="G504" s="8" t="s">
        <v>50</v>
      </c>
      <c r="H504" s="8" t="s">
        <v>1215</v>
      </c>
      <c r="I504" s="8" t="s">
        <v>1328</v>
      </c>
      <c r="J504" s="8"/>
      <c r="K504" s="8" t="s">
        <v>1218</v>
      </c>
      <c r="L504" s="8" t="s">
        <v>1215</v>
      </c>
      <c r="M504" s="10" t="s">
        <v>1329</v>
      </c>
      <c r="N504" s="22"/>
      <c r="O504" s="22" t="n">
        <v>30192732</v>
      </c>
      <c r="P504" s="8" t="s">
        <v>571</v>
      </c>
      <c r="Q504" s="8" t="n">
        <v>5</v>
      </c>
      <c r="R504" s="8" t="n">
        <v>24</v>
      </c>
      <c r="S504" s="14" t="s">
        <v>56</v>
      </c>
      <c r="T504" s="14" t="s">
        <v>56</v>
      </c>
      <c r="U504" s="14" t="s">
        <v>56</v>
      </c>
      <c r="V504" s="12" t="n">
        <f aca="false">SUM(S504:U504)</f>
        <v>0</v>
      </c>
      <c r="W504" s="13" t="n">
        <v>744</v>
      </c>
      <c r="X504" s="13" t="n">
        <v>2538</v>
      </c>
      <c r="Y504" s="13"/>
      <c r="Z504" s="12" t="n">
        <f aca="false">SUM(W504:Y504)</f>
        <v>3282</v>
      </c>
      <c r="AA504" s="13" t="n">
        <f aca="false">W504</f>
        <v>744</v>
      </c>
      <c r="AB504" s="13" t="n">
        <f aca="false">X504</f>
        <v>2538</v>
      </c>
      <c r="AC504" s="13" t="n">
        <f aca="false">Y504</f>
        <v>0</v>
      </c>
      <c r="AD504" s="12" t="n">
        <f aca="false">SUM(AA504:AC504)</f>
        <v>3282</v>
      </c>
      <c r="AE504" s="12" t="n">
        <f aca="false">V504+Z504+AD504</f>
        <v>6564</v>
      </c>
      <c r="AF504" s="15" t="s">
        <v>1220</v>
      </c>
      <c r="AG504" s="23" t="s">
        <v>58</v>
      </c>
      <c r="AH504" s="23" t="s">
        <v>1221</v>
      </c>
      <c r="AI504" s="23" t="s">
        <v>60</v>
      </c>
      <c r="AJ504" s="24" t="s">
        <v>61</v>
      </c>
      <c r="AK504" s="25" t="n">
        <v>46022</v>
      </c>
      <c r="AL504" s="22" t="s">
        <v>61</v>
      </c>
      <c r="AM504" s="16" t="n">
        <v>46023</v>
      </c>
      <c r="AN504" s="16" t="n">
        <v>46752</v>
      </c>
      <c r="AO504" s="17"/>
    </row>
    <row r="505" customFormat="false" ht="12.75" hidden="false" customHeight="false" outlineLevel="0" collapsed="false">
      <c r="A505" s="8" t="n">
        <v>62</v>
      </c>
      <c r="B505" s="8" t="s">
        <v>1212</v>
      </c>
      <c r="C505" s="9" t="s">
        <v>1213</v>
      </c>
      <c r="D505" s="8" t="s">
        <v>1214</v>
      </c>
      <c r="E505" s="8" t="s">
        <v>1212</v>
      </c>
      <c r="F505" s="8" t="s">
        <v>1214</v>
      </c>
      <c r="G505" s="8" t="s">
        <v>50</v>
      </c>
      <c r="H505" s="8" t="s">
        <v>1215</v>
      </c>
      <c r="I505" s="8" t="s">
        <v>1330</v>
      </c>
      <c r="J505" s="8"/>
      <c r="K505" s="8" t="s">
        <v>1218</v>
      </c>
      <c r="L505" s="8" t="s">
        <v>1215</v>
      </c>
      <c r="M505" s="10" t="s">
        <v>1331</v>
      </c>
      <c r="N505" s="22"/>
      <c r="O505" s="22" t="n">
        <v>10008349</v>
      </c>
      <c r="P505" s="8" t="s">
        <v>571</v>
      </c>
      <c r="Q505" s="8" t="n">
        <v>3</v>
      </c>
      <c r="R505" s="8" t="n">
        <v>24</v>
      </c>
      <c r="S505" s="14" t="s">
        <v>56</v>
      </c>
      <c r="T505" s="14" t="s">
        <v>56</v>
      </c>
      <c r="U505" s="14" t="s">
        <v>56</v>
      </c>
      <c r="V505" s="12" t="n">
        <f aca="false">SUM(S505:U505)</f>
        <v>0</v>
      </c>
      <c r="W505" s="13" t="n">
        <v>364</v>
      </c>
      <c r="X505" s="13" t="n">
        <v>894</v>
      </c>
      <c r="Y505" s="13"/>
      <c r="Z505" s="12" t="n">
        <f aca="false">SUM(W505:Y505)</f>
        <v>1258</v>
      </c>
      <c r="AA505" s="13" t="n">
        <f aca="false">W505</f>
        <v>364</v>
      </c>
      <c r="AB505" s="13" t="n">
        <f aca="false">X505</f>
        <v>894</v>
      </c>
      <c r="AC505" s="13" t="n">
        <f aca="false">Y505</f>
        <v>0</v>
      </c>
      <c r="AD505" s="12" t="n">
        <f aca="false">SUM(AA505:AC505)</f>
        <v>1258</v>
      </c>
      <c r="AE505" s="12" t="n">
        <f aca="false">V505+Z505+AD505</f>
        <v>2516</v>
      </c>
      <c r="AF505" s="15" t="s">
        <v>1220</v>
      </c>
      <c r="AG505" s="23" t="s">
        <v>58</v>
      </c>
      <c r="AH505" s="23" t="s">
        <v>1221</v>
      </c>
      <c r="AI505" s="23" t="s">
        <v>60</v>
      </c>
      <c r="AJ505" s="24" t="s">
        <v>61</v>
      </c>
      <c r="AK505" s="25" t="n">
        <v>46022</v>
      </c>
      <c r="AL505" s="22" t="s">
        <v>61</v>
      </c>
      <c r="AM505" s="16" t="n">
        <v>46023</v>
      </c>
      <c r="AN505" s="16" t="n">
        <v>46752</v>
      </c>
      <c r="AO505" s="17"/>
    </row>
    <row r="506" customFormat="false" ht="12.75" hidden="false" customHeight="false" outlineLevel="0" collapsed="false">
      <c r="A506" s="8" t="n">
        <v>63</v>
      </c>
      <c r="B506" s="8" t="s">
        <v>1212</v>
      </c>
      <c r="C506" s="9" t="s">
        <v>1213</v>
      </c>
      <c r="D506" s="8" t="s">
        <v>1214</v>
      </c>
      <c r="E506" s="8" t="s">
        <v>1212</v>
      </c>
      <c r="F506" s="8" t="s">
        <v>1214</v>
      </c>
      <c r="G506" s="8" t="s">
        <v>50</v>
      </c>
      <c r="H506" s="8" t="s">
        <v>1215</v>
      </c>
      <c r="I506" s="8" t="s">
        <v>1332</v>
      </c>
      <c r="J506" s="8"/>
      <c r="K506" s="8" t="s">
        <v>1218</v>
      </c>
      <c r="L506" s="8" t="s">
        <v>1215</v>
      </c>
      <c r="M506" s="10" t="s">
        <v>1333</v>
      </c>
      <c r="N506" s="22"/>
      <c r="O506" s="22" t="n">
        <v>10008940</v>
      </c>
      <c r="P506" s="8" t="s">
        <v>571</v>
      </c>
      <c r="Q506" s="8" t="n">
        <v>1</v>
      </c>
      <c r="R506" s="8" t="n">
        <v>24</v>
      </c>
      <c r="S506" s="14" t="s">
        <v>56</v>
      </c>
      <c r="T506" s="14" t="s">
        <v>56</v>
      </c>
      <c r="U506" s="14" t="s">
        <v>56</v>
      </c>
      <c r="V506" s="12" t="n">
        <f aca="false">SUM(S506:U506)</f>
        <v>0</v>
      </c>
      <c r="W506" s="13" t="n">
        <v>185</v>
      </c>
      <c r="X506" s="13" t="n">
        <v>479</v>
      </c>
      <c r="Y506" s="13"/>
      <c r="Z506" s="12" t="n">
        <f aca="false">SUM(W506:Y506)</f>
        <v>664</v>
      </c>
      <c r="AA506" s="13" t="n">
        <f aca="false">W506</f>
        <v>185</v>
      </c>
      <c r="AB506" s="13" t="n">
        <f aca="false">X506</f>
        <v>479</v>
      </c>
      <c r="AC506" s="13" t="n">
        <f aca="false">Y506</f>
        <v>0</v>
      </c>
      <c r="AD506" s="12" t="n">
        <f aca="false">SUM(AA506:AC506)</f>
        <v>664</v>
      </c>
      <c r="AE506" s="12" t="n">
        <f aca="false">V506+Z506+AD506</f>
        <v>1328</v>
      </c>
      <c r="AF506" s="15" t="s">
        <v>1220</v>
      </c>
      <c r="AG506" s="23" t="s">
        <v>58</v>
      </c>
      <c r="AH506" s="23" t="s">
        <v>1221</v>
      </c>
      <c r="AI506" s="23" t="s">
        <v>60</v>
      </c>
      <c r="AJ506" s="24" t="s">
        <v>61</v>
      </c>
      <c r="AK506" s="25" t="n">
        <v>46022</v>
      </c>
      <c r="AL506" s="22" t="s">
        <v>61</v>
      </c>
      <c r="AM506" s="16" t="n">
        <v>46023</v>
      </c>
      <c r="AN506" s="16" t="n">
        <v>46752</v>
      </c>
      <c r="AO506" s="17"/>
    </row>
    <row r="507" customFormat="false" ht="12.75" hidden="false" customHeight="false" outlineLevel="0" collapsed="false">
      <c r="A507" s="8" t="n">
        <v>64</v>
      </c>
      <c r="B507" s="8" t="s">
        <v>1212</v>
      </c>
      <c r="C507" s="9" t="s">
        <v>1213</v>
      </c>
      <c r="D507" s="8" t="s">
        <v>1214</v>
      </c>
      <c r="E507" s="8" t="s">
        <v>1212</v>
      </c>
      <c r="F507" s="8" t="s">
        <v>1214</v>
      </c>
      <c r="G507" s="8" t="s">
        <v>50</v>
      </c>
      <c r="H507" s="8" t="s">
        <v>1215</v>
      </c>
      <c r="I507" s="8" t="s">
        <v>1301</v>
      </c>
      <c r="J507" s="8"/>
      <c r="K507" s="8" t="s">
        <v>1218</v>
      </c>
      <c r="L507" s="8" t="s">
        <v>1215</v>
      </c>
      <c r="M507" s="10" t="s">
        <v>1334</v>
      </c>
      <c r="N507" s="22"/>
      <c r="O507" s="22" t="n">
        <v>30134865</v>
      </c>
      <c r="P507" s="8" t="s">
        <v>571</v>
      </c>
      <c r="Q507" s="8" t="n">
        <v>5</v>
      </c>
      <c r="R507" s="8" t="n">
        <v>24</v>
      </c>
      <c r="S507" s="14" t="s">
        <v>56</v>
      </c>
      <c r="T507" s="14" t="s">
        <v>56</v>
      </c>
      <c r="U507" s="14" t="s">
        <v>56</v>
      </c>
      <c r="V507" s="12" t="n">
        <f aca="false">SUM(S507:U507)</f>
        <v>0</v>
      </c>
      <c r="W507" s="13" t="n">
        <v>1738</v>
      </c>
      <c r="X507" s="13" t="n">
        <v>5014</v>
      </c>
      <c r="Y507" s="13"/>
      <c r="Z507" s="12" t="n">
        <f aca="false">SUM(W507:Y507)</f>
        <v>6752</v>
      </c>
      <c r="AA507" s="13" t="n">
        <f aca="false">W507</f>
        <v>1738</v>
      </c>
      <c r="AB507" s="13" t="n">
        <f aca="false">X507</f>
        <v>5014</v>
      </c>
      <c r="AC507" s="13" t="n">
        <f aca="false">Y507</f>
        <v>0</v>
      </c>
      <c r="AD507" s="12" t="n">
        <f aca="false">SUM(AA507:AC507)</f>
        <v>6752</v>
      </c>
      <c r="AE507" s="12" t="n">
        <f aca="false">V507+Z507+AD507</f>
        <v>13504</v>
      </c>
      <c r="AF507" s="15" t="s">
        <v>1220</v>
      </c>
      <c r="AG507" s="23" t="s">
        <v>58</v>
      </c>
      <c r="AH507" s="23" t="s">
        <v>1221</v>
      </c>
      <c r="AI507" s="23" t="s">
        <v>60</v>
      </c>
      <c r="AJ507" s="24" t="s">
        <v>61</v>
      </c>
      <c r="AK507" s="25" t="n">
        <v>46022</v>
      </c>
      <c r="AL507" s="22" t="s">
        <v>61</v>
      </c>
      <c r="AM507" s="16" t="n">
        <v>46023</v>
      </c>
      <c r="AN507" s="16" t="n">
        <v>46752</v>
      </c>
      <c r="AO507" s="17"/>
    </row>
    <row r="508" customFormat="false" ht="12.75" hidden="false" customHeight="false" outlineLevel="0" collapsed="false">
      <c r="A508" s="8" t="n">
        <v>65</v>
      </c>
      <c r="B508" s="8" t="s">
        <v>1212</v>
      </c>
      <c r="C508" s="9" t="s">
        <v>1213</v>
      </c>
      <c r="D508" s="8" t="s">
        <v>1214</v>
      </c>
      <c r="E508" s="8" t="s">
        <v>1212</v>
      </c>
      <c r="F508" s="8" t="s">
        <v>1214</v>
      </c>
      <c r="G508" s="8" t="s">
        <v>50</v>
      </c>
      <c r="H508" s="8" t="s">
        <v>1215</v>
      </c>
      <c r="I508" s="8" t="s">
        <v>1335</v>
      </c>
      <c r="J508" s="8"/>
      <c r="K508" s="8" t="s">
        <v>1218</v>
      </c>
      <c r="L508" s="8" t="s">
        <v>1215</v>
      </c>
      <c r="M508" s="10" t="s">
        <v>1336</v>
      </c>
      <c r="N508" s="22"/>
      <c r="O508" s="22" t="n">
        <v>10008930</v>
      </c>
      <c r="P508" s="8" t="s">
        <v>571</v>
      </c>
      <c r="Q508" s="8" t="n">
        <v>1</v>
      </c>
      <c r="R508" s="8" t="n">
        <v>24</v>
      </c>
      <c r="S508" s="14" t="s">
        <v>56</v>
      </c>
      <c r="T508" s="14" t="s">
        <v>56</v>
      </c>
      <c r="U508" s="14" t="s">
        <v>56</v>
      </c>
      <c r="V508" s="12" t="n">
        <f aca="false">SUM(S508:U508)</f>
        <v>0</v>
      </c>
      <c r="W508" s="13" t="n">
        <v>381</v>
      </c>
      <c r="X508" s="13" t="n">
        <v>898</v>
      </c>
      <c r="Y508" s="13"/>
      <c r="Z508" s="12" t="n">
        <f aca="false">SUM(W508:Y508)</f>
        <v>1279</v>
      </c>
      <c r="AA508" s="13" t="n">
        <f aca="false">W508</f>
        <v>381</v>
      </c>
      <c r="AB508" s="13" t="n">
        <f aca="false">X508</f>
        <v>898</v>
      </c>
      <c r="AC508" s="13" t="n">
        <f aca="false">Y508</f>
        <v>0</v>
      </c>
      <c r="AD508" s="12" t="n">
        <f aca="false">SUM(AA508:AC508)</f>
        <v>1279</v>
      </c>
      <c r="AE508" s="12" t="n">
        <f aca="false">V508+Z508+AD508</f>
        <v>2558</v>
      </c>
      <c r="AF508" s="15" t="s">
        <v>1220</v>
      </c>
      <c r="AG508" s="23" t="s">
        <v>58</v>
      </c>
      <c r="AH508" s="23" t="s">
        <v>1221</v>
      </c>
      <c r="AI508" s="23" t="s">
        <v>60</v>
      </c>
      <c r="AJ508" s="24" t="s">
        <v>61</v>
      </c>
      <c r="AK508" s="25" t="n">
        <v>46022</v>
      </c>
      <c r="AL508" s="22" t="s">
        <v>61</v>
      </c>
      <c r="AM508" s="16" t="n">
        <v>46023</v>
      </c>
      <c r="AN508" s="16" t="n">
        <v>46752</v>
      </c>
      <c r="AO508" s="17"/>
    </row>
    <row r="509" customFormat="false" ht="12.75" hidden="false" customHeight="false" outlineLevel="0" collapsed="false">
      <c r="A509" s="8" t="n">
        <v>66</v>
      </c>
      <c r="B509" s="8" t="s">
        <v>1212</v>
      </c>
      <c r="C509" s="9" t="s">
        <v>1213</v>
      </c>
      <c r="D509" s="8" t="s">
        <v>1214</v>
      </c>
      <c r="E509" s="8" t="s">
        <v>1212</v>
      </c>
      <c r="F509" s="8" t="s">
        <v>1214</v>
      </c>
      <c r="G509" s="8" t="s">
        <v>50</v>
      </c>
      <c r="H509" s="8" t="s">
        <v>1215</v>
      </c>
      <c r="I509" s="8" t="s">
        <v>1337</v>
      </c>
      <c r="J509" s="8"/>
      <c r="K509" s="8" t="s">
        <v>1218</v>
      </c>
      <c r="L509" s="8" t="s">
        <v>1215</v>
      </c>
      <c r="M509" s="10" t="s">
        <v>1338</v>
      </c>
      <c r="N509" s="22"/>
      <c r="O509" s="22" t="n">
        <v>30134046</v>
      </c>
      <c r="P509" s="8" t="s">
        <v>571</v>
      </c>
      <c r="Q509" s="8" t="n">
        <v>3</v>
      </c>
      <c r="R509" s="8" t="n">
        <v>24</v>
      </c>
      <c r="S509" s="14" t="s">
        <v>56</v>
      </c>
      <c r="T509" s="14" t="s">
        <v>56</v>
      </c>
      <c r="U509" s="14" t="s">
        <v>56</v>
      </c>
      <c r="V509" s="12" t="n">
        <f aca="false">SUM(S509:U509)</f>
        <v>0</v>
      </c>
      <c r="W509" s="13" t="n">
        <v>563</v>
      </c>
      <c r="X509" s="13" t="n">
        <v>1471</v>
      </c>
      <c r="Y509" s="13"/>
      <c r="Z509" s="12" t="n">
        <f aca="false">SUM(W509:Y509)</f>
        <v>2034</v>
      </c>
      <c r="AA509" s="13" t="n">
        <f aca="false">W509</f>
        <v>563</v>
      </c>
      <c r="AB509" s="13" t="n">
        <f aca="false">X509</f>
        <v>1471</v>
      </c>
      <c r="AC509" s="13" t="n">
        <f aca="false">Y509</f>
        <v>0</v>
      </c>
      <c r="AD509" s="12" t="n">
        <f aca="false">SUM(AA509:AC509)</f>
        <v>2034</v>
      </c>
      <c r="AE509" s="12" t="n">
        <f aca="false">V509+Z509+AD509</f>
        <v>4068</v>
      </c>
      <c r="AF509" s="15" t="s">
        <v>1220</v>
      </c>
      <c r="AG509" s="23" t="s">
        <v>58</v>
      </c>
      <c r="AH509" s="23" t="s">
        <v>1221</v>
      </c>
      <c r="AI509" s="23" t="s">
        <v>60</v>
      </c>
      <c r="AJ509" s="24" t="s">
        <v>61</v>
      </c>
      <c r="AK509" s="25" t="n">
        <v>46022</v>
      </c>
      <c r="AL509" s="22" t="s">
        <v>61</v>
      </c>
      <c r="AM509" s="16" t="n">
        <v>46023</v>
      </c>
      <c r="AN509" s="16" t="n">
        <v>46752</v>
      </c>
      <c r="AO509" s="17"/>
    </row>
    <row r="510" customFormat="false" ht="12.75" hidden="false" customHeight="false" outlineLevel="0" collapsed="false">
      <c r="A510" s="8" t="n">
        <v>67</v>
      </c>
      <c r="B510" s="8" t="s">
        <v>1212</v>
      </c>
      <c r="C510" s="9" t="s">
        <v>1213</v>
      </c>
      <c r="D510" s="8" t="s">
        <v>1214</v>
      </c>
      <c r="E510" s="8" t="s">
        <v>1212</v>
      </c>
      <c r="F510" s="8" t="s">
        <v>1214</v>
      </c>
      <c r="G510" s="8" t="s">
        <v>50</v>
      </c>
      <c r="H510" s="8" t="s">
        <v>1215</v>
      </c>
      <c r="I510" s="8" t="s">
        <v>1339</v>
      </c>
      <c r="J510" s="8" t="n">
        <v>6</v>
      </c>
      <c r="K510" s="8" t="s">
        <v>1218</v>
      </c>
      <c r="L510" s="8" t="s">
        <v>1215</v>
      </c>
      <c r="M510" s="10" t="s">
        <v>1340</v>
      </c>
      <c r="N510" s="22"/>
      <c r="O510" s="22" t="n">
        <v>30134893</v>
      </c>
      <c r="P510" s="8" t="s">
        <v>571</v>
      </c>
      <c r="Q510" s="8" t="n">
        <v>8</v>
      </c>
      <c r="R510" s="8" t="n">
        <v>24</v>
      </c>
      <c r="S510" s="14" t="s">
        <v>56</v>
      </c>
      <c r="T510" s="14" t="s">
        <v>56</v>
      </c>
      <c r="U510" s="14" t="s">
        <v>56</v>
      </c>
      <c r="V510" s="12" t="n">
        <f aca="false">SUM(S510:U510)</f>
        <v>0</v>
      </c>
      <c r="W510" s="13" t="n">
        <v>399</v>
      </c>
      <c r="X510" s="13" t="n">
        <v>2439</v>
      </c>
      <c r="Y510" s="13"/>
      <c r="Z510" s="12" t="n">
        <f aca="false">SUM(W510:Y510)</f>
        <v>2838</v>
      </c>
      <c r="AA510" s="13" t="n">
        <f aca="false">W510</f>
        <v>399</v>
      </c>
      <c r="AB510" s="13" t="n">
        <f aca="false">X510</f>
        <v>2439</v>
      </c>
      <c r="AC510" s="13" t="n">
        <f aca="false">Y510</f>
        <v>0</v>
      </c>
      <c r="AD510" s="12" t="n">
        <f aca="false">SUM(AA510:AC510)</f>
        <v>2838</v>
      </c>
      <c r="AE510" s="12" t="n">
        <f aca="false">V510+Z510+AD510</f>
        <v>5676</v>
      </c>
      <c r="AF510" s="15" t="s">
        <v>1220</v>
      </c>
      <c r="AG510" s="23" t="s">
        <v>58</v>
      </c>
      <c r="AH510" s="23" t="s">
        <v>1221</v>
      </c>
      <c r="AI510" s="23" t="s">
        <v>60</v>
      </c>
      <c r="AJ510" s="24" t="s">
        <v>61</v>
      </c>
      <c r="AK510" s="25" t="n">
        <v>46022</v>
      </c>
      <c r="AL510" s="22" t="s">
        <v>61</v>
      </c>
      <c r="AM510" s="16" t="n">
        <v>46023</v>
      </c>
      <c r="AN510" s="16" t="n">
        <v>46752</v>
      </c>
      <c r="AO510" s="17"/>
    </row>
    <row r="511" customFormat="false" ht="12.75" hidden="false" customHeight="false" outlineLevel="0" collapsed="false">
      <c r="A511" s="8" t="n">
        <v>68</v>
      </c>
      <c r="B511" s="8" t="s">
        <v>1212</v>
      </c>
      <c r="C511" s="9" t="s">
        <v>1213</v>
      </c>
      <c r="D511" s="8" t="s">
        <v>1214</v>
      </c>
      <c r="E511" s="8" t="s">
        <v>1212</v>
      </c>
      <c r="F511" s="8" t="s">
        <v>1214</v>
      </c>
      <c r="G511" s="8" t="s">
        <v>50</v>
      </c>
      <c r="H511" s="8" t="s">
        <v>1215</v>
      </c>
      <c r="I511" s="8" t="s">
        <v>1301</v>
      </c>
      <c r="J511" s="8" t="s">
        <v>1341</v>
      </c>
      <c r="K511" s="8" t="s">
        <v>1218</v>
      </c>
      <c r="L511" s="8" t="s">
        <v>1215</v>
      </c>
      <c r="M511" s="10" t="s">
        <v>1342</v>
      </c>
      <c r="N511" s="22"/>
      <c r="O511" s="22" t="n">
        <v>30021558</v>
      </c>
      <c r="P511" s="8" t="s">
        <v>66</v>
      </c>
      <c r="Q511" s="8" t="n">
        <v>10.5</v>
      </c>
      <c r="R511" s="8" t="n">
        <v>24</v>
      </c>
      <c r="S511" s="14" t="s">
        <v>56</v>
      </c>
      <c r="T511" s="14" t="s">
        <v>56</v>
      </c>
      <c r="U511" s="14" t="s">
        <v>56</v>
      </c>
      <c r="V511" s="12" t="n">
        <f aca="false">SUM(S511:U511)</f>
        <v>0</v>
      </c>
      <c r="W511" s="13" t="n">
        <v>1763</v>
      </c>
      <c r="X511" s="13" t="n">
        <v>6311</v>
      </c>
      <c r="Y511" s="13"/>
      <c r="Z511" s="12" t="n">
        <f aca="false">SUM(W511:Y511)</f>
        <v>8074</v>
      </c>
      <c r="AA511" s="13" t="n">
        <f aca="false">W511</f>
        <v>1763</v>
      </c>
      <c r="AB511" s="13" t="n">
        <f aca="false">X511</f>
        <v>6311</v>
      </c>
      <c r="AC511" s="13" t="n">
        <f aca="false">Y511</f>
        <v>0</v>
      </c>
      <c r="AD511" s="12" t="n">
        <f aca="false">SUM(AA511:AC511)</f>
        <v>8074</v>
      </c>
      <c r="AE511" s="12" t="n">
        <f aca="false">V511+Z511+AD511</f>
        <v>16148</v>
      </c>
      <c r="AF511" s="15" t="s">
        <v>1220</v>
      </c>
      <c r="AG511" s="23" t="s">
        <v>58</v>
      </c>
      <c r="AH511" s="23" t="s">
        <v>1221</v>
      </c>
      <c r="AI511" s="23" t="s">
        <v>60</v>
      </c>
      <c r="AJ511" s="24" t="s">
        <v>61</v>
      </c>
      <c r="AK511" s="25" t="n">
        <v>46022</v>
      </c>
      <c r="AL511" s="22" t="s">
        <v>61</v>
      </c>
      <c r="AM511" s="16" t="n">
        <v>46023</v>
      </c>
      <c r="AN511" s="16" t="n">
        <v>46752</v>
      </c>
      <c r="AO511" s="17"/>
    </row>
    <row r="512" customFormat="false" ht="12.75" hidden="false" customHeight="false" outlineLevel="0" collapsed="false">
      <c r="A512" s="8" t="n">
        <v>69</v>
      </c>
      <c r="B512" s="8" t="s">
        <v>1212</v>
      </c>
      <c r="C512" s="9" t="s">
        <v>1213</v>
      </c>
      <c r="D512" s="8" t="s">
        <v>1214</v>
      </c>
      <c r="E512" s="8" t="s">
        <v>1212</v>
      </c>
      <c r="F512" s="8" t="s">
        <v>1214</v>
      </c>
      <c r="G512" s="8" t="s">
        <v>50</v>
      </c>
      <c r="H512" s="8" t="s">
        <v>1215</v>
      </c>
      <c r="I512" s="8" t="s">
        <v>1343</v>
      </c>
      <c r="J512" s="8" t="s">
        <v>1344</v>
      </c>
      <c r="K512" s="8" t="s">
        <v>1218</v>
      </c>
      <c r="L512" s="8" t="s">
        <v>1215</v>
      </c>
      <c r="M512" s="10" t="s">
        <v>1345</v>
      </c>
      <c r="N512" s="22"/>
      <c r="O512" s="22" t="n">
        <v>30195388</v>
      </c>
      <c r="P512" s="8" t="s">
        <v>258</v>
      </c>
      <c r="Q512" s="8" t="n">
        <v>11</v>
      </c>
      <c r="R512" s="8" t="n">
        <v>24</v>
      </c>
      <c r="S512" s="14" t="s">
        <v>56</v>
      </c>
      <c r="T512" s="14" t="s">
        <v>56</v>
      </c>
      <c r="U512" s="14" t="s">
        <v>56</v>
      </c>
      <c r="V512" s="12" t="n">
        <f aca="false">SUM(S512:U512)</f>
        <v>0</v>
      </c>
      <c r="W512" s="13" t="n">
        <v>10959</v>
      </c>
      <c r="X512" s="13" t="n">
        <v>16988</v>
      </c>
      <c r="Y512" s="13"/>
      <c r="Z512" s="12" t="n">
        <f aca="false">SUM(W512:Y512)</f>
        <v>27947</v>
      </c>
      <c r="AA512" s="13" t="n">
        <f aca="false">W512</f>
        <v>10959</v>
      </c>
      <c r="AB512" s="13" t="n">
        <f aca="false">X512</f>
        <v>16988</v>
      </c>
      <c r="AC512" s="13" t="n">
        <f aca="false">Y512</f>
        <v>0</v>
      </c>
      <c r="AD512" s="12" t="n">
        <f aca="false">SUM(AA512:AC512)</f>
        <v>27947</v>
      </c>
      <c r="AE512" s="12" t="n">
        <f aca="false">V512+Z512+AD512</f>
        <v>55894</v>
      </c>
      <c r="AF512" s="15" t="s">
        <v>1220</v>
      </c>
      <c r="AG512" s="23" t="s">
        <v>58</v>
      </c>
      <c r="AH512" s="23" t="s">
        <v>1221</v>
      </c>
      <c r="AI512" s="23" t="s">
        <v>60</v>
      </c>
      <c r="AJ512" s="24" t="s">
        <v>61</v>
      </c>
      <c r="AK512" s="25" t="n">
        <v>46022</v>
      </c>
      <c r="AL512" s="22" t="s">
        <v>61</v>
      </c>
      <c r="AM512" s="16" t="n">
        <v>46023</v>
      </c>
      <c r="AN512" s="16" t="n">
        <v>46752</v>
      </c>
      <c r="AO512" s="17"/>
    </row>
    <row r="513" customFormat="false" ht="12.75" hidden="false" customHeight="false" outlineLevel="0" collapsed="false">
      <c r="A513" s="8" t="n">
        <v>70</v>
      </c>
      <c r="B513" s="8" t="s">
        <v>1212</v>
      </c>
      <c r="C513" s="9" t="s">
        <v>1213</v>
      </c>
      <c r="D513" s="8" t="s">
        <v>1214</v>
      </c>
      <c r="E513" s="8" t="s">
        <v>1212</v>
      </c>
      <c r="F513" s="8" t="s">
        <v>1214</v>
      </c>
      <c r="G513" s="8" t="s">
        <v>50</v>
      </c>
      <c r="H513" s="8" t="s">
        <v>1215</v>
      </c>
      <c r="I513" s="8" t="s">
        <v>1346</v>
      </c>
      <c r="J513" s="8" t="s">
        <v>1347</v>
      </c>
      <c r="K513" s="8" t="s">
        <v>1218</v>
      </c>
      <c r="L513" s="8" t="s">
        <v>1215</v>
      </c>
      <c r="M513" s="10" t="s">
        <v>1348</v>
      </c>
      <c r="N513" s="22"/>
      <c r="O513" s="22" t="n">
        <v>30172710</v>
      </c>
      <c r="P513" s="8" t="s">
        <v>258</v>
      </c>
      <c r="Q513" s="8" t="n">
        <v>6</v>
      </c>
      <c r="R513" s="8" t="n">
        <v>24</v>
      </c>
      <c r="S513" s="14" t="s">
        <v>56</v>
      </c>
      <c r="T513" s="14" t="s">
        <v>56</v>
      </c>
      <c r="U513" s="14" t="s">
        <v>56</v>
      </c>
      <c r="V513" s="12" t="n">
        <f aca="false">SUM(S513:U513)</f>
        <v>0</v>
      </c>
      <c r="W513" s="13" t="n">
        <v>6106</v>
      </c>
      <c r="X513" s="13" t="n">
        <v>9680</v>
      </c>
      <c r="Y513" s="13"/>
      <c r="Z513" s="12" t="n">
        <f aca="false">SUM(W513:Y513)</f>
        <v>15786</v>
      </c>
      <c r="AA513" s="13" t="n">
        <f aca="false">W513</f>
        <v>6106</v>
      </c>
      <c r="AB513" s="13" t="n">
        <f aca="false">X513</f>
        <v>9680</v>
      </c>
      <c r="AC513" s="13" t="n">
        <f aca="false">Y513</f>
        <v>0</v>
      </c>
      <c r="AD513" s="12" t="n">
        <f aca="false">SUM(AA513:AC513)</f>
        <v>15786</v>
      </c>
      <c r="AE513" s="12" t="n">
        <f aca="false">V513+Z513+AD513</f>
        <v>31572</v>
      </c>
      <c r="AF513" s="15" t="s">
        <v>1220</v>
      </c>
      <c r="AG513" s="23" t="s">
        <v>58</v>
      </c>
      <c r="AH513" s="23" t="s">
        <v>1221</v>
      </c>
      <c r="AI513" s="23" t="s">
        <v>60</v>
      </c>
      <c r="AJ513" s="24" t="s">
        <v>61</v>
      </c>
      <c r="AK513" s="25" t="n">
        <v>46022</v>
      </c>
      <c r="AL513" s="22" t="s">
        <v>61</v>
      </c>
      <c r="AM513" s="16" t="n">
        <v>46023</v>
      </c>
      <c r="AN513" s="16" t="n">
        <v>46752</v>
      </c>
      <c r="AO513" s="17"/>
    </row>
    <row r="514" customFormat="false" ht="12.75" hidden="false" customHeight="false" outlineLevel="0" collapsed="false">
      <c r="A514" s="8" t="n">
        <v>71</v>
      </c>
      <c r="B514" s="8" t="s">
        <v>1212</v>
      </c>
      <c r="C514" s="9" t="s">
        <v>1213</v>
      </c>
      <c r="D514" s="8" t="s">
        <v>1214</v>
      </c>
      <c r="E514" s="8" t="s">
        <v>1212</v>
      </c>
      <c r="F514" s="8" t="s">
        <v>1214</v>
      </c>
      <c r="G514" s="8" t="s">
        <v>50</v>
      </c>
      <c r="H514" s="8" t="s">
        <v>1215</v>
      </c>
      <c r="I514" s="8" t="s">
        <v>1349</v>
      </c>
      <c r="J514" s="8" t="s">
        <v>1350</v>
      </c>
      <c r="K514" s="8" t="s">
        <v>1218</v>
      </c>
      <c r="L514" s="8" t="s">
        <v>1215</v>
      </c>
      <c r="M514" s="10" t="s">
        <v>1351</v>
      </c>
      <c r="N514" s="22"/>
      <c r="O514" s="22" t="n">
        <v>30195377</v>
      </c>
      <c r="P514" s="8" t="s">
        <v>258</v>
      </c>
      <c r="Q514" s="8" t="n">
        <v>11</v>
      </c>
      <c r="R514" s="8" t="n">
        <v>24</v>
      </c>
      <c r="S514" s="14" t="s">
        <v>56</v>
      </c>
      <c r="T514" s="14" t="s">
        <v>56</v>
      </c>
      <c r="U514" s="14" t="s">
        <v>56</v>
      </c>
      <c r="V514" s="12" t="n">
        <f aca="false">SUM(S514:U514)</f>
        <v>0</v>
      </c>
      <c r="W514" s="13" t="n">
        <v>12395</v>
      </c>
      <c r="X514" s="13" t="n">
        <v>19419</v>
      </c>
      <c r="Y514" s="13"/>
      <c r="Z514" s="12" t="n">
        <f aca="false">SUM(W514:Y514)</f>
        <v>31814</v>
      </c>
      <c r="AA514" s="13" t="n">
        <f aca="false">W514</f>
        <v>12395</v>
      </c>
      <c r="AB514" s="13" t="n">
        <f aca="false">X514</f>
        <v>19419</v>
      </c>
      <c r="AC514" s="13" t="n">
        <f aca="false">Y514</f>
        <v>0</v>
      </c>
      <c r="AD514" s="12" t="n">
        <f aca="false">SUM(AA514:AC514)</f>
        <v>31814</v>
      </c>
      <c r="AE514" s="12" t="n">
        <f aca="false">V514+Z514+AD514</f>
        <v>63628</v>
      </c>
      <c r="AF514" s="15" t="s">
        <v>1220</v>
      </c>
      <c r="AG514" s="23" t="s">
        <v>58</v>
      </c>
      <c r="AH514" s="23" t="s">
        <v>1221</v>
      </c>
      <c r="AI514" s="23" t="s">
        <v>60</v>
      </c>
      <c r="AJ514" s="24" t="s">
        <v>61</v>
      </c>
      <c r="AK514" s="25" t="n">
        <v>46022</v>
      </c>
      <c r="AL514" s="22" t="s">
        <v>61</v>
      </c>
      <c r="AM514" s="16" t="n">
        <v>46023</v>
      </c>
      <c r="AN514" s="16" t="n">
        <v>46752</v>
      </c>
      <c r="AO514" s="17"/>
    </row>
    <row r="515" customFormat="false" ht="12.75" hidden="false" customHeight="false" outlineLevel="0" collapsed="false">
      <c r="A515" s="8" t="n">
        <v>72</v>
      </c>
      <c r="B515" s="8" t="s">
        <v>1212</v>
      </c>
      <c r="C515" s="9" t="s">
        <v>1213</v>
      </c>
      <c r="D515" s="8" t="s">
        <v>1214</v>
      </c>
      <c r="E515" s="8" t="s">
        <v>1212</v>
      </c>
      <c r="F515" s="8" t="s">
        <v>1214</v>
      </c>
      <c r="G515" s="8" t="s">
        <v>50</v>
      </c>
      <c r="H515" s="8" t="s">
        <v>1215</v>
      </c>
      <c r="I515" s="8" t="s">
        <v>1352</v>
      </c>
      <c r="J515" s="8"/>
      <c r="K515" s="8" t="s">
        <v>1218</v>
      </c>
      <c r="L515" s="8" t="s">
        <v>1215</v>
      </c>
      <c r="M515" s="10" t="s">
        <v>1353</v>
      </c>
      <c r="N515" s="22"/>
      <c r="O515" s="22" t="n">
        <v>30022776</v>
      </c>
      <c r="P515" s="8" t="s">
        <v>66</v>
      </c>
      <c r="Q515" s="8" t="n">
        <v>10.5</v>
      </c>
      <c r="R515" s="8" t="n">
        <v>24</v>
      </c>
      <c r="S515" s="14" t="s">
        <v>56</v>
      </c>
      <c r="T515" s="14" t="s">
        <v>56</v>
      </c>
      <c r="U515" s="14" t="s">
        <v>56</v>
      </c>
      <c r="V515" s="12" t="n">
        <f aca="false">SUM(S515:U515)</f>
        <v>0</v>
      </c>
      <c r="W515" s="13" t="n">
        <v>1778</v>
      </c>
      <c r="X515" s="13" t="n">
        <v>6273</v>
      </c>
      <c r="Y515" s="13"/>
      <c r="Z515" s="12" t="n">
        <f aca="false">SUM(W515:Y515)</f>
        <v>8051</v>
      </c>
      <c r="AA515" s="13" t="n">
        <f aca="false">W515</f>
        <v>1778</v>
      </c>
      <c r="AB515" s="13" t="n">
        <f aca="false">X515</f>
        <v>6273</v>
      </c>
      <c r="AC515" s="13" t="n">
        <f aca="false">Y515</f>
        <v>0</v>
      </c>
      <c r="AD515" s="12" t="n">
        <f aca="false">SUM(AA515:AC515)</f>
        <v>8051</v>
      </c>
      <c r="AE515" s="12" t="n">
        <f aca="false">V515+Z515+AD515</f>
        <v>16102</v>
      </c>
      <c r="AF515" s="15" t="s">
        <v>1220</v>
      </c>
      <c r="AG515" s="23" t="s">
        <v>58</v>
      </c>
      <c r="AH515" s="23" t="s">
        <v>1221</v>
      </c>
      <c r="AI515" s="23" t="s">
        <v>60</v>
      </c>
      <c r="AJ515" s="24" t="s">
        <v>61</v>
      </c>
      <c r="AK515" s="25" t="n">
        <v>46022</v>
      </c>
      <c r="AL515" s="22" t="s">
        <v>61</v>
      </c>
      <c r="AM515" s="16" t="n">
        <v>46023</v>
      </c>
      <c r="AN515" s="16" t="n">
        <v>46752</v>
      </c>
      <c r="AO515" s="17"/>
    </row>
    <row r="516" customFormat="false" ht="12.75" hidden="false" customHeight="false" outlineLevel="0" collapsed="false">
      <c r="A516" s="8" t="n">
        <v>73</v>
      </c>
      <c r="B516" s="8" t="s">
        <v>1212</v>
      </c>
      <c r="C516" s="9" t="s">
        <v>1213</v>
      </c>
      <c r="D516" s="8" t="s">
        <v>1214</v>
      </c>
      <c r="E516" s="8" t="s">
        <v>1212</v>
      </c>
      <c r="F516" s="8" t="s">
        <v>1214</v>
      </c>
      <c r="G516" s="8" t="s">
        <v>50</v>
      </c>
      <c r="H516" s="8" t="s">
        <v>1215</v>
      </c>
      <c r="I516" s="8" t="s">
        <v>1354</v>
      </c>
      <c r="J516" s="8" t="s">
        <v>1355</v>
      </c>
      <c r="K516" s="8" t="s">
        <v>1218</v>
      </c>
      <c r="L516" s="8" t="s">
        <v>1215</v>
      </c>
      <c r="M516" s="10" t="s">
        <v>1356</v>
      </c>
      <c r="N516" s="22"/>
      <c r="O516" s="22" t="n">
        <v>30256946</v>
      </c>
      <c r="P516" s="8" t="s">
        <v>66</v>
      </c>
      <c r="Q516" s="8" t="n">
        <v>9</v>
      </c>
      <c r="R516" s="8" t="n">
        <v>24</v>
      </c>
      <c r="S516" s="14" t="s">
        <v>56</v>
      </c>
      <c r="T516" s="14" t="s">
        <v>56</v>
      </c>
      <c r="U516" s="14" t="s">
        <v>56</v>
      </c>
      <c r="V516" s="12" t="n">
        <f aca="false">SUM(S516:U516)</f>
        <v>0</v>
      </c>
      <c r="W516" s="13" t="n">
        <v>582</v>
      </c>
      <c r="X516" s="13" t="n">
        <v>2157</v>
      </c>
      <c r="Y516" s="13"/>
      <c r="Z516" s="12" t="n">
        <f aca="false">SUM(W516:Y516)</f>
        <v>2739</v>
      </c>
      <c r="AA516" s="13" t="n">
        <f aca="false">W516</f>
        <v>582</v>
      </c>
      <c r="AB516" s="13" t="n">
        <f aca="false">X516</f>
        <v>2157</v>
      </c>
      <c r="AC516" s="13" t="n">
        <f aca="false">Y516</f>
        <v>0</v>
      </c>
      <c r="AD516" s="12" t="n">
        <f aca="false">SUM(AA516:AC516)</f>
        <v>2739</v>
      </c>
      <c r="AE516" s="12" t="n">
        <f aca="false">V516+Z516+AD516</f>
        <v>5478</v>
      </c>
      <c r="AF516" s="15" t="s">
        <v>1220</v>
      </c>
      <c r="AG516" s="23" t="s">
        <v>58</v>
      </c>
      <c r="AH516" s="23" t="s">
        <v>1221</v>
      </c>
      <c r="AI516" s="23" t="s">
        <v>60</v>
      </c>
      <c r="AJ516" s="24" t="s">
        <v>61</v>
      </c>
      <c r="AK516" s="25" t="n">
        <v>46022</v>
      </c>
      <c r="AL516" s="22" t="s">
        <v>61</v>
      </c>
      <c r="AM516" s="16" t="n">
        <v>46023</v>
      </c>
      <c r="AN516" s="16" t="n">
        <v>46752</v>
      </c>
      <c r="AO516" s="17"/>
    </row>
    <row r="517" customFormat="false" ht="12.75" hidden="false" customHeight="false" outlineLevel="0" collapsed="false">
      <c r="A517" s="8" t="n">
        <v>74</v>
      </c>
      <c r="B517" s="8" t="s">
        <v>1212</v>
      </c>
      <c r="C517" s="9" t="s">
        <v>1213</v>
      </c>
      <c r="D517" s="8" t="s">
        <v>1214</v>
      </c>
      <c r="E517" s="8" t="s">
        <v>1212</v>
      </c>
      <c r="F517" s="8" t="s">
        <v>1214</v>
      </c>
      <c r="G517" s="8" t="s">
        <v>50</v>
      </c>
      <c r="H517" s="8" t="s">
        <v>1215</v>
      </c>
      <c r="I517" s="8" t="s">
        <v>1354</v>
      </c>
      <c r="J517" s="8" t="s">
        <v>1357</v>
      </c>
      <c r="K517" s="8" t="s">
        <v>1218</v>
      </c>
      <c r="L517" s="8" t="s">
        <v>1215</v>
      </c>
      <c r="M517" s="10" t="s">
        <v>1358</v>
      </c>
      <c r="N517" s="22"/>
      <c r="O517" s="22" t="n">
        <v>30133211</v>
      </c>
      <c r="P517" s="8" t="s">
        <v>66</v>
      </c>
      <c r="Q517" s="8" t="n">
        <v>13</v>
      </c>
      <c r="R517" s="8" t="n">
        <v>24</v>
      </c>
      <c r="S517" s="14" t="s">
        <v>56</v>
      </c>
      <c r="T517" s="14" t="s">
        <v>56</v>
      </c>
      <c r="U517" s="14" t="s">
        <v>56</v>
      </c>
      <c r="V517" s="12" t="n">
        <f aca="false">SUM(S517:U517)</f>
        <v>0</v>
      </c>
      <c r="W517" s="13" t="n">
        <v>1013</v>
      </c>
      <c r="X517" s="13" t="n">
        <v>4259</v>
      </c>
      <c r="Y517" s="13"/>
      <c r="Z517" s="12" t="n">
        <f aca="false">SUM(W517:Y517)</f>
        <v>5272</v>
      </c>
      <c r="AA517" s="13" t="n">
        <f aca="false">W517</f>
        <v>1013</v>
      </c>
      <c r="AB517" s="13" t="n">
        <f aca="false">X517</f>
        <v>4259</v>
      </c>
      <c r="AC517" s="13" t="n">
        <f aca="false">Y517</f>
        <v>0</v>
      </c>
      <c r="AD517" s="12" t="n">
        <f aca="false">SUM(AA517:AC517)</f>
        <v>5272</v>
      </c>
      <c r="AE517" s="12" t="n">
        <f aca="false">V517+Z517+AD517</f>
        <v>10544</v>
      </c>
      <c r="AF517" s="15" t="s">
        <v>1220</v>
      </c>
      <c r="AG517" s="23" t="s">
        <v>58</v>
      </c>
      <c r="AH517" s="23" t="s">
        <v>1221</v>
      </c>
      <c r="AI517" s="23" t="s">
        <v>60</v>
      </c>
      <c r="AJ517" s="24" t="s">
        <v>61</v>
      </c>
      <c r="AK517" s="25" t="n">
        <v>46022</v>
      </c>
      <c r="AL517" s="22" t="s">
        <v>61</v>
      </c>
      <c r="AM517" s="16" t="n">
        <v>46023</v>
      </c>
      <c r="AN517" s="16" t="n">
        <v>46752</v>
      </c>
      <c r="AO517" s="17"/>
    </row>
    <row r="518" customFormat="false" ht="12.75" hidden="false" customHeight="false" outlineLevel="0" collapsed="false">
      <c r="A518" s="8" t="n">
        <v>75</v>
      </c>
      <c r="B518" s="8" t="s">
        <v>1212</v>
      </c>
      <c r="C518" s="9" t="s">
        <v>1213</v>
      </c>
      <c r="D518" s="8" t="s">
        <v>1214</v>
      </c>
      <c r="E518" s="8" t="s">
        <v>1212</v>
      </c>
      <c r="F518" s="8" t="s">
        <v>1214</v>
      </c>
      <c r="G518" s="8" t="s">
        <v>50</v>
      </c>
      <c r="H518" s="8" t="s">
        <v>1215</v>
      </c>
      <c r="I518" s="8" t="s">
        <v>635</v>
      </c>
      <c r="J518" s="8" t="s">
        <v>1359</v>
      </c>
      <c r="K518" s="8" t="s">
        <v>1218</v>
      </c>
      <c r="L518" s="8" t="s">
        <v>1215</v>
      </c>
      <c r="M518" s="10" t="s">
        <v>1360</v>
      </c>
      <c r="N518" s="22"/>
      <c r="O518" s="22" t="n">
        <v>30132095</v>
      </c>
      <c r="P518" s="8" t="s">
        <v>571</v>
      </c>
      <c r="Q518" s="8" t="n">
        <v>12.5</v>
      </c>
      <c r="R518" s="8" t="n">
        <v>24</v>
      </c>
      <c r="S518" s="14" t="s">
        <v>56</v>
      </c>
      <c r="T518" s="14" t="s">
        <v>56</v>
      </c>
      <c r="U518" s="14" t="s">
        <v>56</v>
      </c>
      <c r="V518" s="12" t="n">
        <f aca="false">SUM(S518:U518)</f>
        <v>0</v>
      </c>
      <c r="W518" s="13" t="n">
        <v>2236</v>
      </c>
      <c r="X518" s="13" t="n">
        <v>7877</v>
      </c>
      <c r="Y518" s="13"/>
      <c r="Z518" s="12" t="n">
        <f aca="false">SUM(W518:Y518)</f>
        <v>10113</v>
      </c>
      <c r="AA518" s="13" t="n">
        <f aca="false">W518</f>
        <v>2236</v>
      </c>
      <c r="AB518" s="13" t="n">
        <f aca="false">X518</f>
        <v>7877</v>
      </c>
      <c r="AC518" s="13" t="n">
        <f aca="false">Y518</f>
        <v>0</v>
      </c>
      <c r="AD518" s="12" t="n">
        <f aca="false">SUM(AA518:AC518)</f>
        <v>10113</v>
      </c>
      <c r="AE518" s="12" t="n">
        <f aca="false">V518+Z518+AD518</f>
        <v>20226</v>
      </c>
      <c r="AF518" s="15" t="s">
        <v>1220</v>
      </c>
      <c r="AG518" s="23" t="s">
        <v>58</v>
      </c>
      <c r="AH518" s="23" t="s">
        <v>1221</v>
      </c>
      <c r="AI518" s="23" t="s">
        <v>60</v>
      </c>
      <c r="AJ518" s="24" t="s">
        <v>61</v>
      </c>
      <c r="AK518" s="25" t="n">
        <v>46022</v>
      </c>
      <c r="AL518" s="22" t="s">
        <v>61</v>
      </c>
      <c r="AM518" s="16" t="n">
        <v>46023</v>
      </c>
      <c r="AN518" s="16" t="n">
        <v>46752</v>
      </c>
      <c r="AO518" s="17"/>
    </row>
    <row r="519" customFormat="false" ht="12.75" hidden="false" customHeight="false" outlineLevel="0" collapsed="false">
      <c r="A519" s="8" t="n">
        <v>76</v>
      </c>
      <c r="B519" s="8" t="s">
        <v>1212</v>
      </c>
      <c r="C519" s="9" t="s">
        <v>1213</v>
      </c>
      <c r="D519" s="8" t="s">
        <v>1214</v>
      </c>
      <c r="E519" s="8" t="s">
        <v>1212</v>
      </c>
      <c r="F519" s="8" t="s">
        <v>1214</v>
      </c>
      <c r="G519" s="8" t="s">
        <v>50</v>
      </c>
      <c r="H519" s="8" t="s">
        <v>1215</v>
      </c>
      <c r="I519" s="8" t="s">
        <v>1361</v>
      </c>
      <c r="J519" s="8" t="s">
        <v>1362</v>
      </c>
      <c r="K519" s="8" t="s">
        <v>1218</v>
      </c>
      <c r="L519" s="8" t="s">
        <v>1215</v>
      </c>
      <c r="M519" s="10" t="s">
        <v>1363</v>
      </c>
      <c r="N519" s="22"/>
      <c r="O519" s="22" t="n">
        <v>30684291</v>
      </c>
      <c r="P519" s="8" t="s">
        <v>571</v>
      </c>
      <c r="Q519" s="8" t="n">
        <v>4.5</v>
      </c>
      <c r="R519" s="8" t="n">
        <v>24</v>
      </c>
      <c r="S519" s="14" t="s">
        <v>56</v>
      </c>
      <c r="T519" s="14" t="s">
        <v>56</v>
      </c>
      <c r="U519" s="14" t="s">
        <v>56</v>
      </c>
      <c r="V519" s="12" t="n">
        <f aca="false">SUM(S519:U519)</f>
        <v>0</v>
      </c>
      <c r="W519" s="13" t="n">
        <v>878</v>
      </c>
      <c r="X519" s="13" t="n">
        <v>3150</v>
      </c>
      <c r="Y519" s="13"/>
      <c r="Z519" s="12" t="n">
        <f aca="false">SUM(W519:Y519)</f>
        <v>4028</v>
      </c>
      <c r="AA519" s="13" t="n">
        <f aca="false">W519</f>
        <v>878</v>
      </c>
      <c r="AB519" s="13" t="n">
        <f aca="false">X519</f>
        <v>3150</v>
      </c>
      <c r="AC519" s="13" t="n">
        <f aca="false">Y519</f>
        <v>0</v>
      </c>
      <c r="AD519" s="12" t="n">
        <f aca="false">SUM(AA519:AC519)</f>
        <v>4028</v>
      </c>
      <c r="AE519" s="12" t="n">
        <f aca="false">V519+Z519+AD519</f>
        <v>8056</v>
      </c>
      <c r="AF519" s="15" t="s">
        <v>1220</v>
      </c>
      <c r="AG519" s="23" t="s">
        <v>58</v>
      </c>
      <c r="AH519" s="23" t="s">
        <v>1221</v>
      </c>
      <c r="AI519" s="23" t="s">
        <v>60</v>
      </c>
      <c r="AJ519" s="24" t="s">
        <v>61</v>
      </c>
      <c r="AK519" s="25" t="n">
        <v>46022</v>
      </c>
      <c r="AL519" s="22" t="s">
        <v>61</v>
      </c>
      <c r="AM519" s="16" t="n">
        <v>46023</v>
      </c>
      <c r="AN519" s="16" t="n">
        <v>46752</v>
      </c>
      <c r="AO519" s="17"/>
    </row>
    <row r="520" customFormat="false" ht="12.75" hidden="false" customHeight="false" outlineLevel="0" collapsed="false">
      <c r="A520" s="8" t="n">
        <v>77</v>
      </c>
      <c r="B520" s="8" t="s">
        <v>1212</v>
      </c>
      <c r="C520" s="9" t="s">
        <v>1213</v>
      </c>
      <c r="D520" s="8" t="s">
        <v>1214</v>
      </c>
      <c r="E520" s="8" t="s">
        <v>1212</v>
      </c>
      <c r="F520" s="8" t="s">
        <v>1214</v>
      </c>
      <c r="G520" s="8" t="s">
        <v>50</v>
      </c>
      <c r="H520" s="8" t="s">
        <v>1215</v>
      </c>
      <c r="I520" s="8" t="s">
        <v>1364</v>
      </c>
      <c r="J520" s="8" t="s">
        <v>1365</v>
      </c>
      <c r="K520" s="8" t="s">
        <v>1218</v>
      </c>
      <c r="L520" s="8" t="s">
        <v>1215</v>
      </c>
      <c r="M520" s="10" t="s">
        <v>1366</v>
      </c>
      <c r="N520" s="22"/>
      <c r="O520" s="22" t="n">
        <v>11844513</v>
      </c>
      <c r="P520" s="8" t="s">
        <v>571</v>
      </c>
      <c r="Q520" s="8" t="n">
        <v>7</v>
      </c>
      <c r="R520" s="8" t="n">
        <v>24</v>
      </c>
      <c r="S520" s="14" t="s">
        <v>56</v>
      </c>
      <c r="T520" s="14" t="s">
        <v>56</v>
      </c>
      <c r="U520" s="14" t="s">
        <v>56</v>
      </c>
      <c r="V520" s="12" t="n">
        <f aca="false">SUM(S520:U520)</f>
        <v>0</v>
      </c>
      <c r="W520" s="13" t="n">
        <v>10</v>
      </c>
      <c r="X520" s="13" t="n">
        <v>10</v>
      </c>
      <c r="Y520" s="13"/>
      <c r="Z520" s="12" t="n">
        <f aca="false">SUM(W520:Y520)</f>
        <v>20</v>
      </c>
      <c r="AA520" s="13" t="n">
        <f aca="false">W520</f>
        <v>10</v>
      </c>
      <c r="AB520" s="13" t="n">
        <f aca="false">X520</f>
        <v>10</v>
      </c>
      <c r="AC520" s="13" t="n">
        <f aca="false">Y520</f>
        <v>0</v>
      </c>
      <c r="AD520" s="12" t="n">
        <f aca="false">SUM(AA520:AC520)</f>
        <v>20</v>
      </c>
      <c r="AE520" s="12" t="n">
        <f aca="false">V520+Z520+AD520</f>
        <v>40</v>
      </c>
      <c r="AF520" s="15" t="s">
        <v>1220</v>
      </c>
      <c r="AG520" s="23" t="s">
        <v>58</v>
      </c>
      <c r="AH520" s="23" t="s">
        <v>1221</v>
      </c>
      <c r="AI520" s="23" t="s">
        <v>60</v>
      </c>
      <c r="AJ520" s="24" t="s">
        <v>61</v>
      </c>
      <c r="AK520" s="25" t="n">
        <v>46022</v>
      </c>
      <c r="AL520" s="22" t="s">
        <v>61</v>
      </c>
      <c r="AM520" s="16" t="n">
        <v>46023</v>
      </c>
      <c r="AN520" s="16" t="n">
        <v>46752</v>
      </c>
      <c r="AO520" s="17"/>
    </row>
    <row r="521" customFormat="false" ht="12.75" hidden="false" customHeight="false" outlineLevel="0" collapsed="false">
      <c r="A521" s="8" t="n">
        <v>78</v>
      </c>
      <c r="B521" s="8" t="s">
        <v>1212</v>
      </c>
      <c r="C521" s="9" t="s">
        <v>1213</v>
      </c>
      <c r="D521" s="8" t="s">
        <v>1214</v>
      </c>
      <c r="E521" s="8" t="s">
        <v>1212</v>
      </c>
      <c r="F521" s="8" t="s">
        <v>1214</v>
      </c>
      <c r="G521" s="8" t="s">
        <v>50</v>
      </c>
      <c r="H521" s="8" t="s">
        <v>1215</v>
      </c>
      <c r="I521" s="8" t="s">
        <v>1367</v>
      </c>
      <c r="J521" s="8" t="s">
        <v>1368</v>
      </c>
      <c r="K521" s="8" t="s">
        <v>1218</v>
      </c>
      <c r="L521" s="8" t="s">
        <v>1215</v>
      </c>
      <c r="M521" s="10" t="s">
        <v>1369</v>
      </c>
      <c r="N521" s="22"/>
      <c r="O521" s="22" t="n">
        <v>30684267</v>
      </c>
      <c r="P521" s="8" t="s">
        <v>571</v>
      </c>
      <c r="Q521" s="8" t="n">
        <v>8</v>
      </c>
      <c r="R521" s="8" t="n">
        <v>24</v>
      </c>
      <c r="S521" s="14" t="s">
        <v>56</v>
      </c>
      <c r="T521" s="14" t="s">
        <v>56</v>
      </c>
      <c r="U521" s="14" t="s">
        <v>56</v>
      </c>
      <c r="V521" s="12" t="n">
        <f aca="false">SUM(S521:U521)</f>
        <v>0</v>
      </c>
      <c r="W521" s="13" t="n">
        <v>1347</v>
      </c>
      <c r="X521" s="13" t="n">
        <v>4890</v>
      </c>
      <c r="Y521" s="13"/>
      <c r="Z521" s="12" t="n">
        <f aca="false">SUM(W521:Y521)</f>
        <v>6237</v>
      </c>
      <c r="AA521" s="13" t="n">
        <f aca="false">W521</f>
        <v>1347</v>
      </c>
      <c r="AB521" s="13" t="n">
        <f aca="false">X521</f>
        <v>4890</v>
      </c>
      <c r="AC521" s="13" t="n">
        <f aca="false">Y521</f>
        <v>0</v>
      </c>
      <c r="AD521" s="12" t="n">
        <f aca="false">SUM(AA521:AC521)</f>
        <v>6237</v>
      </c>
      <c r="AE521" s="12" t="n">
        <f aca="false">V521+Z521+AD521</f>
        <v>12474</v>
      </c>
      <c r="AF521" s="15" t="s">
        <v>1220</v>
      </c>
      <c r="AG521" s="23" t="s">
        <v>58</v>
      </c>
      <c r="AH521" s="23" t="s">
        <v>1221</v>
      </c>
      <c r="AI521" s="23" t="s">
        <v>60</v>
      </c>
      <c r="AJ521" s="24" t="s">
        <v>61</v>
      </c>
      <c r="AK521" s="25" t="n">
        <v>46022</v>
      </c>
      <c r="AL521" s="22" t="s">
        <v>61</v>
      </c>
      <c r="AM521" s="16" t="n">
        <v>46023</v>
      </c>
      <c r="AN521" s="16" t="n">
        <v>46752</v>
      </c>
      <c r="AO521" s="17"/>
    </row>
    <row r="522" customFormat="false" ht="12.75" hidden="false" customHeight="false" outlineLevel="0" collapsed="false">
      <c r="A522" s="8" t="n">
        <v>79</v>
      </c>
      <c r="B522" s="8" t="s">
        <v>1212</v>
      </c>
      <c r="C522" s="9" t="s">
        <v>1213</v>
      </c>
      <c r="D522" s="8" t="s">
        <v>1214</v>
      </c>
      <c r="E522" s="8" t="s">
        <v>1212</v>
      </c>
      <c r="F522" s="8" t="s">
        <v>1214</v>
      </c>
      <c r="G522" s="8" t="s">
        <v>50</v>
      </c>
      <c r="H522" s="8" t="s">
        <v>1215</v>
      </c>
      <c r="I522" s="8" t="s">
        <v>1370</v>
      </c>
      <c r="J522" s="8"/>
      <c r="K522" s="8" t="s">
        <v>1218</v>
      </c>
      <c r="L522" s="8" t="s">
        <v>1215</v>
      </c>
      <c r="M522" s="10" t="s">
        <v>1371</v>
      </c>
      <c r="N522" s="22"/>
      <c r="O522" s="22" t="n">
        <v>11976262</v>
      </c>
      <c r="P522" s="8" t="s">
        <v>571</v>
      </c>
      <c r="Q522" s="8" t="n">
        <v>11</v>
      </c>
      <c r="R522" s="8" t="n">
        <v>24</v>
      </c>
      <c r="S522" s="14" t="s">
        <v>56</v>
      </c>
      <c r="T522" s="14" t="s">
        <v>56</v>
      </c>
      <c r="U522" s="14" t="s">
        <v>56</v>
      </c>
      <c r="V522" s="12" t="n">
        <f aca="false">SUM(S522:U522)</f>
        <v>0</v>
      </c>
      <c r="W522" s="13" t="n">
        <v>3500</v>
      </c>
      <c r="X522" s="13" t="n">
        <v>10500</v>
      </c>
      <c r="Y522" s="13"/>
      <c r="Z522" s="12" t="n">
        <f aca="false">SUM(W522:Y522)</f>
        <v>14000</v>
      </c>
      <c r="AA522" s="13" t="n">
        <f aca="false">W522</f>
        <v>3500</v>
      </c>
      <c r="AB522" s="13" t="n">
        <f aca="false">X522</f>
        <v>10500</v>
      </c>
      <c r="AC522" s="13" t="n">
        <f aca="false">Y522</f>
        <v>0</v>
      </c>
      <c r="AD522" s="12" t="n">
        <f aca="false">SUM(AA522:AC522)</f>
        <v>14000</v>
      </c>
      <c r="AE522" s="12" t="n">
        <f aca="false">V522+Z522+AD522</f>
        <v>28000</v>
      </c>
      <c r="AF522" s="15" t="s">
        <v>1220</v>
      </c>
      <c r="AG522" s="23" t="s">
        <v>58</v>
      </c>
      <c r="AH522" s="23" t="s">
        <v>1221</v>
      </c>
      <c r="AI522" s="23" t="s">
        <v>60</v>
      </c>
      <c r="AJ522" s="24" t="s">
        <v>61</v>
      </c>
      <c r="AK522" s="25" t="n">
        <v>46022</v>
      </c>
      <c r="AL522" s="22" t="s">
        <v>61</v>
      </c>
      <c r="AM522" s="16" t="n">
        <v>46023</v>
      </c>
      <c r="AN522" s="16" t="n">
        <v>46752</v>
      </c>
      <c r="AO522" s="17"/>
    </row>
    <row r="523" customFormat="false" ht="12.75" hidden="false" customHeight="false" outlineLevel="0" collapsed="false">
      <c r="A523" s="8" t="n">
        <v>80</v>
      </c>
      <c r="B523" s="8" t="s">
        <v>1212</v>
      </c>
      <c r="C523" s="9" t="s">
        <v>1213</v>
      </c>
      <c r="D523" s="8" t="s">
        <v>1214</v>
      </c>
      <c r="E523" s="8" t="s">
        <v>1212</v>
      </c>
      <c r="F523" s="8" t="s">
        <v>1214</v>
      </c>
      <c r="G523" s="8" t="s">
        <v>50</v>
      </c>
      <c r="H523" s="8" t="s">
        <v>1215</v>
      </c>
      <c r="I523" s="8" t="s">
        <v>1372</v>
      </c>
      <c r="J523" s="8"/>
      <c r="K523" s="8" t="s">
        <v>1218</v>
      </c>
      <c r="L523" s="8" t="s">
        <v>1215</v>
      </c>
      <c r="M523" s="10" t="s">
        <v>1373</v>
      </c>
      <c r="N523" s="22"/>
      <c r="O523" s="22" t="n">
        <v>13084031</v>
      </c>
      <c r="P523" s="8" t="s">
        <v>571</v>
      </c>
      <c r="Q523" s="8" t="n">
        <v>11</v>
      </c>
      <c r="R523" s="8" t="n">
        <v>24</v>
      </c>
      <c r="S523" s="14" t="s">
        <v>56</v>
      </c>
      <c r="T523" s="14" t="s">
        <v>56</v>
      </c>
      <c r="U523" s="14" t="s">
        <v>56</v>
      </c>
      <c r="V523" s="12" t="n">
        <f aca="false">SUM(S523:U523)</f>
        <v>0</v>
      </c>
      <c r="W523" s="13" t="n">
        <v>2800</v>
      </c>
      <c r="X523" s="13" t="n">
        <v>7900</v>
      </c>
      <c r="Y523" s="13"/>
      <c r="Z523" s="12" t="n">
        <f aca="false">SUM(W523:Y523)</f>
        <v>10700</v>
      </c>
      <c r="AA523" s="13" t="n">
        <f aca="false">W523</f>
        <v>2800</v>
      </c>
      <c r="AB523" s="13" t="n">
        <f aca="false">X523</f>
        <v>7900</v>
      </c>
      <c r="AC523" s="13" t="n">
        <f aca="false">Y523</f>
        <v>0</v>
      </c>
      <c r="AD523" s="12" t="n">
        <f aca="false">SUM(AA523:AC523)</f>
        <v>10700</v>
      </c>
      <c r="AE523" s="12" t="n">
        <f aca="false">V523+Z523+AD523</f>
        <v>21400</v>
      </c>
      <c r="AF523" s="15" t="s">
        <v>1220</v>
      </c>
      <c r="AG523" s="23" t="s">
        <v>58</v>
      </c>
      <c r="AH523" s="23" t="s">
        <v>1221</v>
      </c>
      <c r="AI523" s="23" t="s">
        <v>60</v>
      </c>
      <c r="AJ523" s="24" t="s">
        <v>61</v>
      </c>
      <c r="AK523" s="25" t="n">
        <v>46022</v>
      </c>
      <c r="AL523" s="22" t="s">
        <v>61</v>
      </c>
      <c r="AM523" s="16" t="n">
        <v>46023</v>
      </c>
      <c r="AN523" s="16" t="n">
        <v>46752</v>
      </c>
      <c r="AO523" s="17"/>
    </row>
    <row r="524" customFormat="false" ht="12.75" hidden="false" customHeight="false" outlineLevel="0" collapsed="false">
      <c r="A524" s="18"/>
      <c r="B524" s="19" t="s">
        <v>1212</v>
      </c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20" t="n">
        <f aca="false">SUM(S444:S523)</f>
        <v>0</v>
      </c>
      <c r="T524" s="20" t="n">
        <f aca="false">SUM(T444:T523)</f>
        <v>0</v>
      </c>
      <c r="U524" s="20" t="n">
        <f aca="false">SUM(U444:U523)</f>
        <v>0</v>
      </c>
      <c r="V524" s="20" t="n">
        <f aca="false">SUM(V444:V523)</f>
        <v>0</v>
      </c>
      <c r="W524" s="20" t="n">
        <f aca="false">SUM(W444:W523)</f>
        <v>122718</v>
      </c>
      <c r="X524" s="20" t="n">
        <f aca="false">SUM(X444:X523)</f>
        <v>352833</v>
      </c>
      <c r="Y524" s="20" t="n">
        <f aca="false">SUM(Y444:Y523)</f>
        <v>0</v>
      </c>
      <c r="Z524" s="20" t="n">
        <f aca="false">SUM(Z444:Z523)</f>
        <v>475551</v>
      </c>
      <c r="AA524" s="20" t="n">
        <f aca="false">SUM(AA444:AA523)</f>
        <v>122718</v>
      </c>
      <c r="AB524" s="20" t="n">
        <f aca="false">SUM(AB444:AB523)</f>
        <v>352833</v>
      </c>
      <c r="AC524" s="20" t="n">
        <f aca="false">SUM(AC444:AC523)</f>
        <v>0</v>
      </c>
      <c r="AD524" s="20" t="n">
        <f aca="false">SUM(AD444:AD523)</f>
        <v>475551</v>
      </c>
      <c r="AE524" s="20" t="n">
        <f aca="false">SUM(AE444:AE523)</f>
        <v>951102</v>
      </c>
      <c r="AF524" s="18"/>
      <c r="AG524" s="18"/>
      <c r="AH524" s="18"/>
      <c r="AI524" s="18"/>
      <c r="AJ524" s="18"/>
      <c r="AK524" s="18"/>
      <c r="AL524" s="18"/>
      <c r="AM524" s="18"/>
      <c r="AN524" s="18"/>
      <c r="AO524" s="18"/>
    </row>
    <row r="525" customFormat="false" ht="12.75" hidden="false" customHeight="false" outlineLevel="0" collapsed="false">
      <c r="A525" s="8" t="n">
        <v>1</v>
      </c>
      <c r="B525" s="8" t="s">
        <v>1374</v>
      </c>
      <c r="C525" s="9" t="s">
        <v>1375</v>
      </c>
      <c r="D525" s="8" t="s">
        <v>1376</v>
      </c>
      <c r="E525" s="8" t="s">
        <v>1374</v>
      </c>
      <c r="F525" s="8" t="s">
        <v>1376</v>
      </c>
      <c r="G525" s="8" t="s">
        <v>50</v>
      </c>
      <c r="H525" s="8" t="s">
        <v>1377</v>
      </c>
      <c r="I525" s="8" t="s">
        <v>1378</v>
      </c>
      <c r="J525" s="8" t="s">
        <v>1379</v>
      </c>
      <c r="K525" s="8" t="s">
        <v>1380</v>
      </c>
      <c r="L525" s="8" t="s">
        <v>1377</v>
      </c>
      <c r="M525" s="10" t="s">
        <v>1381</v>
      </c>
      <c r="N525" s="22"/>
      <c r="O525" s="22" t="n">
        <v>97815349</v>
      </c>
      <c r="P525" s="8" t="s">
        <v>258</v>
      </c>
      <c r="Q525" s="8" t="n">
        <v>0.8</v>
      </c>
      <c r="R525" s="8" t="n">
        <v>12</v>
      </c>
      <c r="S525" s="14" t="s">
        <v>56</v>
      </c>
      <c r="T525" s="14" t="s">
        <v>56</v>
      </c>
      <c r="U525" s="14" t="s">
        <v>56</v>
      </c>
      <c r="V525" s="12" t="n">
        <f aca="false">SUM(S525:U525)</f>
        <v>0</v>
      </c>
      <c r="W525" s="13" t="n">
        <v>2100</v>
      </c>
      <c r="X525" s="13" t="n">
        <v>3256</v>
      </c>
      <c r="Y525" s="13" t="n">
        <v>0</v>
      </c>
      <c r="Z525" s="12" t="n">
        <f aca="false">SUM(W525:Y525)</f>
        <v>5356</v>
      </c>
      <c r="AA525" s="14" t="s">
        <v>56</v>
      </c>
      <c r="AB525" s="14" t="s">
        <v>56</v>
      </c>
      <c r="AC525" s="14" t="s">
        <v>56</v>
      </c>
      <c r="AD525" s="12" t="n">
        <f aca="false">SUM(AA525:AC525)</f>
        <v>0</v>
      </c>
      <c r="AE525" s="12" t="n">
        <f aca="false">V525+Z525+AD525</f>
        <v>5356</v>
      </c>
      <c r="AF525" s="15" t="s">
        <v>259</v>
      </c>
      <c r="AG525" s="23" t="s">
        <v>58</v>
      </c>
      <c r="AH525" s="23" t="s">
        <v>1221</v>
      </c>
      <c r="AI525" s="23" t="s">
        <v>60</v>
      </c>
      <c r="AJ525" s="24" t="s">
        <v>61</v>
      </c>
      <c r="AK525" s="25" t="n">
        <v>46022</v>
      </c>
      <c r="AL525" s="22" t="s">
        <v>61</v>
      </c>
      <c r="AM525" s="16" t="n">
        <v>46023</v>
      </c>
      <c r="AN525" s="16" t="n">
        <v>46387</v>
      </c>
      <c r="AO525" s="17"/>
    </row>
    <row r="526" customFormat="false" ht="12.75" hidden="false" customHeight="false" outlineLevel="0" collapsed="false">
      <c r="A526" s="8" t="n">
        <v>2</v>
      </c>
      <c r="B526" s="8" t="s">
        <v>1374</v>
      </c>
      <c r="C526" s="9" t="s">
        <v>1375</v>
      </c>
      <c r="D526" s="8" t="s">
        <v>1376</v>
      </c>
      <c r="E526" s="8" t="s">
        <v>1374</v>
      </c>
      <c r="F526" s="8" t="s">
        <v>1376</v>
      </c>
      <c r="G526" s="8" t="s">
        <v>50</v>
      </c>
      <c r="H526" s="8" t="s">
        <v>1377</v>
      </c>
      <c r="I526" s="8" t="s">
        <v>798</v>
      </c>
      <c r="J526" s="8" t="s">
        <v>1382</v>
      </c>
      <c r="K526" s="8" t="s">
        <v>1380</v>
      </c>
      <c r="L526" s="8" t="s">
        <v>1377</v>
      </c>
      <c r="M526" s="10" t="s">
        <v>1383</v>
      </c>
      <c r="N526" s="22"/>
      <c r="O526" s="22" t="n">
        <v>96523265</v>
      </c>
      <c r="P526" s="8" t="s">
        <v>258</v>
      </c>
      <c r="Q526" s="8" t="n">
        <v>1</v>
      </c>
      <c r="R526" s="8" t="n">
        <v>12</v>
      </c>
      <c r="S526" s="14" t="s">
        <v>56</v>
      </c>
      <c r="T526" s="14" t="s">
        <v>56</v>
      </c>
      <c r="U526" s="14" t="s">
        <v>56</v>
      </c>
      <c r="V526" s="12" t="n">
        <f aca="false">SUM(S526:U526)</f>
        <v>0</v>
      </c>
      <c r="W526" s="13" t="n">
        <v>2500</v>
      </c>
      <c r="X526" s="13" t="n">
        <v>3405</v>
      </c>
      <c r="Y526" s="13" t="n">
        <v>0</v>
      </c>
      <c r="Z526" s="12" t="n">
        <f aca="false">SUM(W526:Y526)</f>
        <v>5905</v>
      </c>
      <c r="AA526" s="14" t="s">
        <v>56</v>
      </c>
      <c r="AB526" s="14" t="s">
        <v>56</v>
      </c>
      <c r="AC526" s="14" t="s">
        <v>56</v>
      </c>
      <c r="AD526" s="12" t="n">
        <f aca="false">SUM(AA526:AC526)</f>
        <v>0</v>
      </c>
      <c r="AE526" s="12" t="n">
        <f aca="false">V526+Z526+AD526</f>
        <v>5905</v>
      </c>
      <c r="AF526" s="15" t="s">
        <v>259</v>
      </c>
      <c r="AG526" s="23" t="s">
        <v>58</v>
      </c>
      <c r="AH526" s="23" t="s">
        <v>1221</v>
      </c>
      <c r="AI526" s="23" t="s">
        <v>60</v>
      </c>
      <c r="AJ526" s="24" t="s">
        <v>61</v>
      </c>
      <c r="AK526" s="25" t="n">
        <v>46022</v>
      </c>
      <c r="AL526" s="22" t="s">
        <v>61</v>
      </c>
      <c r="AM526" s="16" t="n">
        <v>46023</v>
      </c>
      <c r="AN526" s="16" t="n">
        <v>46387</v>
      </c>
      <c r="AO526" s="17"/>
    </row>
    <row r="527" customFormat="false" ht="12.75" hidden="false" customHeight="false" outlineLevel="0" collapsed="false">
      <c r="A527" s="8" t="n">
        <v>3</v>
      </c>
      <c r="B527" s="8" t="s">
        <v>1374</v>
      </c>
      <c r="C527" s="9" t="s">
        <v>1375</v>
      </c>
      <c r="D527" s="8" t="s">
        <v>1376</v>
      </c>
      <c r="E527" s="8" t="s">
        <v>1374</v>
      </c>
      <c r="F527" s="8" t="s">
        <v>1376</v>
      </c>
      <c r="G527" s="8" t="s">
        <v>50</v>
      </c>
      <c r="H527" s="8" t="s">
        <v>1377</v>
      </c>
      <c r="I527" s="8" t="s">
        <v>1384</v>
      </c>
      <c r="J527" s="8" t="s">
        <v>1379</v>
      </c>
      <c r="K527" s="8" t="s">
        <v>1380</v>
      </c>
      <c r="L527" s="8" t="s">
        <v>1377</v>
      </c>
      <c r="M527" s="10" t="s">
        <v>1385</v>
      </c>
      <c r="N527" s="22"/>
      <c r="O527" s="22" t="n">
        <v>97824034</v>
      </c>
      <c r="P527" s="8" t="s">
        <v>258</v>
      </c>
      <c r="Q527" s="8" t="n">
        <v>1</v>
      </c>
      <c r="R527" s="8" t="n">
        <v>12</v>
      </c>
      <c r="S527" s="14" t="s">
        <v>56</v>
      </c>
      <c r="T527" s="14" t="s">
        <v>56</v>
      </c>
      <c r="U527" s="14" t="s">
        <v>56</v>
      </c>
      <c r="V527" s="12" t="n">
        <f aca="false">SUM(S527:U527)</f>
        <v>0</v>
      </c>
      <c r="W527" s="13" t="n">
        <v>2400</v>
      </c>
      <c r="X527" s="13" t="n">
        <v>3766</v>
      </c>
      <c r="Y527" s="13" t="n">
        <v>0</v>
      </c>
      <c r="Z527" s="12" t="n">
        <f aca="false">SUM(W527:Y527)</f>
        <v>6166</v>
      </c>
      <c r="AA527" s="14" t="s">
        <v>56</v>
      </c>
      <c r="AB527" s="14" t="s">
        <v>56</v>
      </c>
      <c r="AC527" s="14" t="s">
        <v>56</v>
      </c>
      <c r="AD527" s="12" t="n">
        <f aca="false">SUM(AA527:AC527)</f>
        <v>0</v>
      </c>
      <c r="AE527" s="12" t="n">
        <f aca="false">V527+Z527+AD527</f>
        <v>6166</v>
      </c>
      <c r="AF527" s="15" t="s">
        <v>259</v>
      </c>
      <c r="AG527" s="23" t="s">
        <v>58</v>
      </c>
      <c r="AH527" s="23" t="s">
        <v>1221</v>
      </c>
      <c r="AI527" s="23" t="s">
        <v>60</v>
      </c>
      <c r="AJ527" s="24" t="s">
        <v>61</v>
      </c>
      <c r="AK527" s="25" t="n">
        <v>46022</v>
      </c>
      <c r="AL527" s="22" t="s">
        <v>61</v>
      </c>
      <c r="AM527" s="16" t="n">
        <v>46023</v>
      </c>
      <c r="AN527" s="16" t="n">
        <v>46387</v>
      </c>
      <c r="AO527" s="17"/>
    </row>
    <row r="528" customFormat="false" ht="12.75" hidden="false" customHeight="false" outlineLevel="0" collapsed="false">
      <c r="A528" s="8" t="n">
        <v>4</v>
      </c>
      <c r="B528" s="8" t="s">
        <v>1374</v>
      </c>
      <c r="C528" s="9" t="s">
        <v>1375</v>
      </c>
      <c r="D528" s="8" t="s">
        <v>1376</v>
      </c>
      <c r="E528" s="8" t="s">
        <v>1374</v>
      </c>
      <c r="F528" s="8" t="s">
        <v>1376</v>
      </c>
      <c r="G528" s="8" t="s">
        <v>50</v>
      </c>
      <c r="H528" s="8" t="s">
        <v>1377</v>
      </c>
      <c r="I528" s="8" t="s">
        <v>1386</v>
      </c>
      <c r="J528" s="8" t="s">
        <v>1379</v>
      </c>
      <c r="K528" s="8" t="s">
        <v>1380</v>
      </c>
      <c r="L528" s="8" t="s">
        <v>1377</v>
      </c>
      <c r="M528" s="10" t="s">
        <v>1387</v>
      </c>
      <c r="N528" s="22"/>
      <c r="O528" s="22" t="n">
        <v>98223324</v>
      </c>
      <c r="P528" s="8" t="s">
        <v>258</v>
      </c>
      <c r="Q528" s="8" t="n">
        <v>2.3</v>
      </c>
      <c r="R528" s="8" t="n">
        <v>12</v>
      </c>
      <c r="S528" s="14" t="s">
        <v>56</v>
      </c>
      <c r="T528" s="14" t="s">
        <v>56</v>
      </c>
      <c r="U528" s="14" t="s">
        <v>56</v>
      </c>
      <c r="V528" s="12" t="n">
        <f aca="false">SUM(S528:U528)</f>
        <v>0</v>
      </c>
      <c r="W528" s="13" t="n">
        <v>5683</v>
      </c>
      <c r="X528" s="13" t="n">
        <v>10808</v>
      </c>
      <c r="Y528" s="13" t="n">
        <v>0</v>
      </c>
      <c r="Z528" s="12" t="n">
        <f aca="false">SUM(W528:Y528)</f>
        <v>16491</v>
      </c>
      <c r="AA528" s="14" t="s">
        <v>56</v>
      </c>
      <c r="AB528" s="14" t="s">
        <v>56</v>
      </c>
      <c r="AC528" s="14" t="s">
        <v>56</v>
      </c>
      <c r="AD528" s="12" t="n">
        <f aca="false">SUM(AA528:AC528)</f>
        <v>0</v>
      </c>
      <c r="AE528" s="12" t="n">
        <f aca="false">V528+Z528+AD528</f>
        <v>16491</v>
      </c>
      <c r="AF528" s="15" t="s">
        <v>259</v>
      </c>
      <c r="AG528" s="23" t="s">
        <v>58</v>
      </c>
      <c r="AH528" s="23" t="s">
        <v>1221</v>
      </c>
      <c r="AI528" s="23" t="s">
        <v>60</v>
      </c>
      <c r="AJ528" s="24" t="s">
        <v>61</v>
      </c>
      <c r="AK528" s="25" t="n">
        <v>46022</v>
      </c>
      <c r="AL528" s="22" t="s">
        <v>61</v>
      </c>
      <c r="AM528" s="16" t="n">
        <v>46023</v>
      </c>
      <c r="AN528" s="16" t="n">
        <v>46387</v>
      </c>
      <c r="AO528" s="17"/>
    </row>
    <row r="529" customFormat="false" ht="12.75" hidden="false" customHeight="false" outlineLevel="0" collapsed="false">
      <c r="A529" s="8" t="n">
        <v>5</v>
      </c>
      <c r="B529" s="8" t="s">
        <v>1374</v>
      </c>
      <c r="C529" s="9" t="s">
        <v>1375</v>
      </c>
      <c r="D529" s="8" t="s">
        <v>1376</v>
      </c>
      <c r="E529" s="8" t="s">
        <v>1374</v>
      </c>
      <c r="F529" s="8" t="s">
        <v>1376</v>
      </c>
      <c r="G529" s="8" t="s">
        <v>50</v>
      </c>
      <c r="H529" s="8" t="s">
        <v>1377</v>
      </c>
      <c r="I529" s="8" t="s">
        <v>1384</v>
      </c>
      <c r="J529" s="8" t="s">
        <v>1388</v>
      </c>
      <c r="K529" s="8" t="s">
        <v>1380</v>
      </c>
      <c r="L529" s="8" t="s">
        <v>1377</v>
      </c>
      <c r="M529" s="10" t="s">
        <v>1389</v>
      </c>
      <c r="N529" s="22"/>
      <c r="O529" s="22" t="n">
        <v>91604438</v>
      </c>
      <c r="P529" s="8" t="s">
        <v>258</v>
      </c>
      <c r="Q529" s="8" t="n">
        <v>2.1</v>
      </c>
      <c r="R529" s="8" t="n">
        <v>12</v>
      </c>
      <c r="S529" s="14" t="s">
        <v>56</v>
      </c>
      <c r="T529" s="14" t="s">
        <v>56</v>
      </c>
      <c r="U529" s="14" t="s">
        <v>56</v>
      </c>
      <c r="V529" s="12" t="n">
        <f aca="false">SUM(S529:U529)</f>
        <v>0</v>
      </c>
      <c r="W529" s="13" t="n">
        <v>3680</v>
      </c>
      <c r="X529" s="13" t="n">
        <v>6955</v>
      </c>
      <c r="Y529" s="13" t="n">
        <v>0</v>
      </c>
      <c r="Z529" s="12" t="n">
        <f aca="false">SUM(W529:Y529)</f>
        <v>10635</v>
      </c>
      <c r="AA529" s="14" t="s">
        <v>56</v>
      </c>
      <c r="AB529" s="14" t="s">
        <v>56</v>
      </c>
      <c r="AC529" s="14" t="s">
        <v>56</v>
      </c>
      <c r="AD529" s="12" t="n">
        <f aca="false">SUM(AA529:AC529)</f>
        <v>0</v>
      </c>
      <c r="AE529" s="12" t="n">
        <f aca="false">V529+Z529+AD529</f>
        <v>10635</v>
      </c>
      <c r="AF529" s="15" t="s">
        <v>259</v>
      </c>
      <c r="AG529" s="23" t="s">
        <v>58</v>
      </c>
      <c r="AH529" s="23" t="s">
        <v>1221</v>
      </c>
      <c r="AI529" s="23" t="s">
        <v>60</v>
      </c>
      <c r="AJ529" s="24" t="s">
        <v>61</v>
      </c>
      <c r="AK529" s="25" t="n">
        <v>46022</v>
      </c>
      <c r="AL529" s="22" t="s">
        <v>61</v>
      </c>
      <c r="AM529" s="16" t="n">
        <v>46023</v>
      </c>
      <c r="AN529" s="16" t="n">
        <v>46387</v>
      </c>
      <c r="AO529" s="17"/>
    </row>
    <row r="530" customFormat="false" ht="12.75" hidden="false" customHeight="false" outlineLevel="0" collapsed="false">
      <c r="A530" s="8" t="n">
        <v>6</v>
      </c>
      <c r="B530" s="8" t="s">
        <v>1374</v>
      </c>
      <c r="C530" s="9" t="s">
        <v>1375</v>
      </c>
      <c r="D530" s="8" t="s">
        <v>1376</v>
      </c>
      <c r="E530" s="8" t="s">
        <v>1374</v>
      </c>
      <c r="F530" s="8" t="s">
        <v>1376</v>
      </c>
      <c r="G530" s="8" t="s">
        <v>50</v>
      </c>
      <c r="H530" s="8" t="s">
        <v>1377</v>
      </c>
      <c r="I530" s="8" t="s">
        <v>697</v>
      </c>
      <c r="J530" s="8" t="s">
        <v>1390</v>
      </c>
      <c r="K530" s="8" t="s">
        <v>1380</v>
      </c>
      <c r="L530" s="8" t="s">
        <v>1377</v>
      </c>
      <c r="M530" s="10" t="s">
        <v>1391</v>
      </c>
      <c r="N530" s="22"/>
      <c r="O530" s="22" t="n">
        <v>72164071</v>
      </c>
      <c r="P530" s="8" t="s">
        <v>258</v>
      </c>
      <c r="Q530" s="8" t="n">
        <v>3</v>
      </c>
      <c r="R530" s="8" t="n">
        <v>12</v>
      </c>
      <c r="S530" s="14" t="s">
        <v>56</v>
      </c>
      <c r="T530" s="14" t="s">
        <v>56</v>
      </c>
      <c r="U530" s="14" t="s">
        <v>56</v>
      </c>
      <c r="V530" s="12" t="n">
        <f aca="false">SUM(S530:U530)</f>
        <v>0</v>
      </c>
      <c r="W530" s="13" t="n">
        <v>3680</v>
      </c>
      <c r="X530" s="13" t="n">
        <v>6342</v>
      </c>
      <c r="Y530" s="13" t="n">
        <v>0</v>
      </c>
      <c r="Z530" s="12" t="n">
        <f aca="false">SUM(W530:Y530)</f>
        <v>10022</v>
      </c>
      <c r="AA530" s="14" t="s">
        <v>56</v>
      </c>
      <c r="AB530" s="14" t="s">
        <v>56</v>
      </c>
      <c r="AC530" s="14" t="s">
        <v>56</v>
      </c>
      <c r="AD530" s="12" t="n">
        <f aca="false">SUM(AA530:AC530)</f>
        <v>0</v>
      </c>
      <c r="AE530" s="12" t="n">
        <f aca="false">V530+Z530+AD530</f>
        <v>10022</v>
      </c>
      <c r="AF530" s="15" t="s">
        <v>259</v>
      </c>
      <c r="AG530" s="23" t="s">
        <v>58</v>
      </c>
      <c r="AH530" s="23" t="s">
        <v>1221</v>
      </c>
      <c r="AI530" s="23" t="s">
        <v>60</v>
      </c>
      <c r="AJ530" s="24" t="s">
        <v>61</v>
      </c>
      <c r="AK530" s="25" t="n">
        <v>46022</v>
      </c>
      <c r="AL530" s="22" t="s">
        <v>61</v>
      </c>
      <c r="AM530" s="16" t="n">
        <v>46023</v>
      </c>
      <c r="AN530" s="16" t="n">
        <v>46387</v>
      </c>
      <c r="AO530" s="17"/>
    </row>
    <row r="531" customFormat="false" ht="12.75" hidden="false" customHeight="false" outlineLevel="0" collapsed="false">
      <c r="A531" s="8" t="n">
        <v>7</v>
      </c>
      <c r="B531" s="8" t="s">
        <v>1374</v>
      </c>
      <c r="C531" s="9" t="s">
        <v>1375</v>
      </c>
      <c r="D531" s="8" t="s">
        <v>1376</v>
      </c>
      <c r="E531" s="8" t="s">
        <v>1374</v>
      </c>
      <c r="F531" s="8" t="s">
        <v>1376</v>
      </c>
      <c r="G531" s="8" t="s">
        <v>50</v>
      </c>
      <c r="H531" s="8" t="s">
        <v>1377</v>
      </c>
      <c r="I531" s="8"/>
      <c r="J531" s="8" t="s">
        <v>1392</v>
      </c>
      <c r="K531" s="8" t="s">
        <v>1380</v>
      </c>
      <c r="L531" s="8" t="s">
        <v>1377</v>
      </c>
      <c r="M531" s="10" t="s">
        <v>1393</v>
      </c>
      <c r="N531" s="22"/>
      <c r="O531" s="22" t="n">
        <v>70326237</v>
      </c>
      <c r="P531" s="8" t="s">
        <v>258</v>
      </c>
      <c r="Q531" s="8" t="n">
        <v>2.4</v>
      </c>
      <c r="R531" s="8" t="n">
        <v>12</v>
      </c>
      <c r="S531" s="14" t="s">
        <v>56</v>
      </c>
      <c r="T531" s="14" t="s">
        <v>56</v>
      </c>
      <c r="U531" s="14" t="s">
        <v>56</v>
      </c>
      <c r="V531" s="12" t="n">
        <f aca="false">SUM(S531:U531)</f>
        <v>0</v>
      </c>
      <c r="W531" s="13" t="n">
        <v>6840</v>
      </c>
      <c r="X531" s="13" t="n">
        <v>6840</v>
      </c>
      <c r="Y531" s="13" t="n">
        <v>0</v>
      </c>
      <c r="Z531" s="12" t="n">
        <f aca="false">SUM(W531:Y531)</f>
        <v>13680</v>
      </c>
      <c r="AA531" s="14" t="s">
        <v>56</v>
      </c>
      <c r="AB531" s="14" t="s">
        <v>56</v>
      </c>
      <c r="AC531" s="14" t="s">
        <v>56</v>
      </c>
      <c r="AD531" s="12" t="n">
        <f aca="false">SUM(AA531:AC531)</f>
        <v>0</v>
      </c>
      <c r="AE531" s="12" t="n">
        <f aca="false">V531+Z531+AD531</f>
        <v>13680</v>
      </c>
      <c r="AF531" s="15" t="s">
        <v>259</v>
      </c>
      <c r="AG531" s="23" t="s">
        <v>58</v>
      </c>
      <c r="AH531" s="23" t="s">
        <v>1221</v>
      </c>
      <c r="AI531" s="23" t="s">
        <v>60</v>
      </c>
      <c r="AJ531" s="24" t="s">
        <v>61</v>
      </c>
      <c r="AK531" s="25" t="n">
        <v>46022</v>
      </c>
      <c r="AL531" s="22" t="s">
        <v>61</v>
      </c>
      <c r="AM531" s="16" t="n">
        <v>46023</v>
      </c>
      <c r="AN531" s="16" t="n">
        <v>46387</v>
      </c>
      <c r="AO531" s="17"/>
    </row>
    <row r="532" customFormat="false" ht="12.75" hidden="false" customHeight="false" outlineLevel="0" collapsed="false">
      <c r="A532" s="8" t="n">
        <v>8</v>
      </c>
      <c r="B532" s="8" t="s">
        <v>1374</v>
      </c>
      <c r="C532" s="9" t="s">
        <v>1375</v>
      </c>
      <c r="D532" s="8" t="s">
        <v>1376</v>
      </c>
      <c r="E532" s="8" t="s">
        <v>1374</v>
      </c>
      <c r="F532" s="8" t="s">
        <v>1376</v>
      </c>
      <c r="G532" s="8" t="s">
        <v>50</v>
      </c>
      <c r="H532" s="8" t="s">
        <v>1377</v>
      </c>
      <c r="I532" s="8"/>
      <c r="J532" s="8" t="s">
        <v>1394</v>
      </c>
      <c r="K532" s="8" t="s">
        <v>1380</v>
      </c>
      <c r="L532" s="8" t="s">
        <v>1377</v>
      </c>
      <c r="M532" s="10" t="s">
        <v>1395</v>
      </c>
      <c r="N532" s="22"/>
      <c r="O532" s="22" t="n">
        <v>915380067</v>
      </c>
      <c r="P532" s="8" t="s">
        <v>258</v>
      </c>
      <c r="Q532" s="8" t="n">
        <v>2.5</v>
      </c>
      <c r="R532" s="8" t="n">
        <v>12</v>
      </c>
      <c r="S532" s="14" t="s">
        <v>56</v>
      </c>
      <c r="T532" s="14" t="s">
        <v>56</v>
      </c>
      <c r="U532" s="14" t="s">
        <v>56</v>
      </c>
      <c r="V532" s="12" t="n">
        <f aca="false">SUM(S532:U532)</f>
        <v>0</v>
      </c>
      <c r="W532" s="13" t="n">
        <v>4000</v>
      </c>
      <c r="X532" s="13" t="n">
        <v>7500</v>
      </c>
      <c r="Y532" s="13" t="n">
        <v>0</v>
      </c>
      <c r="Z532" s="12" t="n">
        <f aca="false">SUM(W532:Y532)</f>
        <v>11500</v>
      </c>
      <c r="AA532" s="14" t="s">
        <v>56</v>
      </c>
      <c r="AB532" s="14" t="s">
        <v>56</v>
      </c>
      <c r="AC532" s="14" t="s">
        <v>56</v>
      </c>
      <c r="AD532" s="12" t="n">
        <f aca="false">SUM(AA532:AC532)</f>
        <v>0</v>
      </c>
      <c r="AE532" s="12" t="n">
        <f aca="false">V532+Z532+AD532</f>
        <v>11500</v>
      </c>
      <c r="AF532" s="15" t="s">
        <v>259</v>
      </c>
      <c r="AG532" s="23" t="s">
        <v>58</v>
      </c>
      <c r="AH532" s="23" t="s">
        <v>1221</v>
      </c>
      <c r="AI532" s="23" t="s">
        <v>60</v>
      </c>
      <c r="AJ532" s="24" t="s">
        <v>61</v>
      </c>
      <c r="AK532" s="25" t="n">
        <v>46022</v>
      </c>
      <c r="AL532" s="22" t="s">
        <v>61</v>
      </c>
      <c r="AM532" s="16" t="n">
        <v>46023</v>
      </c>
      <c r="AN532" s="16" t="n">
        <v>46387</v>
      </c>
      <c r="AO532" s="17"/>
    </row>
    <row r="533" customFormat="false" ht="12.75" hidden="false" customHeight="false" outlineLevel="0" collapsed="false">
      <c r="A533" s="8" t="n">
        <v>9</v>
      </c>
      <c r="B533" s="8" t="s">
        <v>1374</v>
      </c>
      <c r="C533" s="9" t="s">
        <v>1375</v>
      </c>
      <c r="D533" s="8" t="s">
        <v>1376</v>
      </c>
      <c r="E533" s="8" t="s">
        <v>1374</v>
      </c>
      <c r="F533" s="8" t="s">
        <v>1376</v>
      </c>
      <c r="G533" s="8" t="s">
        <v>50</v>
      </c>
      <c r="H533" s="8" t="s">
        <v>1377</v>
      </c>
      <c r="I533" s="8" t="s">
        <v>1396</v>
      </c>
      <c r="J533" s="8" t="s">
        <v>1397</v>
      </c>
      <c r="K533" s="8" t="s">
        <v>1380</v>
      </c>
      <c r="L533" s="8" t="s">
        <v>1377</v>
      </c>
      <c r="M533" s="10" t="s">
        <v>1398</v>
      </c>
      <c r="N533" s="22"/>
      <c r="O533" s="22" t="n">
        <v>70326226</v>
      </c>
      <c r="P533" s="8" t="s">
        <v>258</v>
      </c>
      <c r="Q533" s="8" t="n">
        <v>1.9</v>
      </c>
      <c r="R533" s="8" t="n">
        <v>12</v>
      </c>
      <c r="S533" s="14" t="s">
        <v>56</v>
      </c>
      <c r="T533" s="14" t="s">
        <v>56</v>
      </c>
      <c r="U533" s="14" t="s">
        <v>56</v>
      </c>
      <c r="V533" s="12" t="n">
        <f aca="false">SUM(S533:U533)</f>
        <v>0</v>
      </c>
      <c r="W533" s="13" t="n">
        <v>2010</v>
      </c>
      <c r="X533" s="13" t="n">
        <v>3340</v>
      </c>
      <c r="Y533" s="13" t="n">
        <v>0</v>
      </c>
      <c r="Z533" s="12" t="n">
        <f aca="false">SUM(W533:Y533)</f>
        <v>5350</v>
      </c>
      <c r="AA533" s="14" t="s">
        <v>56</v>
      </c>
      <c r="AB533" s="14" t="s">
        <v>56</v>
      </c>
      <c r="AC533" s="14" t="s">
        <v>56</v>
      </c>
      <c r="AD533" s="12" t="n">
        <f aca="false">SUM(AA533:AC533)</f>
        <v>0</v>
      </c>
      <c r="AE533" s="12" t="n">
        <f aca="false">V533+Z533+AD533</f>
        <v>5350</v>
      </c>
      <c r="AF533" s="15" t="s">
        <v>259</v>
      </c>
      <c r="AG533" s="23" t="s">
        <v>58</v>
      </c>
      <c r="AH533" s="23" t="s">
        <v>1221</v>
      </c>
      <c r="AI533" s="23" t="s">
        <v>60</v>
      </c>
      <c r="AJ533" s="24" t="s">
        <v>61</v>
      </c>
      <c r="AK533" s="25" t="n">
        <v>46022</v>
      </c>
      <c r="AL533" s="22" t="s">
        <v>61</v>
      </c>
      <c r="AM533" s="16" t="n">
        <v>46023</v>
      </c>
      <c r="AN533" s="16" t="n">
        <v>46387</v>
      </c>
      <c r="AO533" s="17"/>
    </row>
    <row r="534" customFormat="false" ht="12.75" hidden="false" customHeight="false" outlineLevel="0" collapsed="false">
      <c r="A534" s="8" t="n">
        <v>10</v>
      </c>
      <c r="B534" s="8" t="s">
        <v>1374</v>
      </c>
      <c r="C534" s="9" t="s">
        <v>1375</v>
      </c>
      <c r="D534" s="8" t="s">
        <v>1376</v>
      </c>
      <c r="E534" s="8" t="s">
        <v>1374</v>
      </c>
      <c r="F534" s="8" t="s">
        <v>1376</v>
      </c>
      <c r="G534" s="8" t="s">
        <v>50</v>
      </c>
      <c r="H534" s="8" t="s">
        <v>1377</v>
      </c>
      <c r="I534" s="8" t="s">
        <v>1396</v>
      </c>
      <c r="J534" s="8" t="s">
        <v>1379</v>
      </c>
      <c r="K534" s="8" t="s">
        <v>1380</v>
      </c>
      <c r="L534" s="8" t="s">
        <v>1377</v>
      </c>
      <c r="M534" s="10" t="s">
        <v>1399</v>
      </c>
      <c r="N534" s="22"/>
      <c r="O534" s="22" t="n">
        <v>95022289</v>
      </c>
      <c r="P534" s="8" t="s">
        <v>258</v>
      </c>
      <c r="Q534" s="8" t="n">
        <v>0.8</v>
      </c>
      <c r="R534" s="8" t="n">
        <v>12</v>
      </c>
      <c r="S534" s="14" t="s">
        <v>56</v>
      </c>
      <c r="T534" s="14" t="s">
        <v>56</v>
      </c>
      <c r="U534" s="14" t="s">
        <v>56</v>
      </c>
      <c r="V534" s="12" t="n">
        <f aca="false">SUM(S534:U534)</f>
        <v>0</v>
      </c>
      <c r="W534" s="13" t="n">
        <v>1830</v>
      </c>
      <c r="X534" s="13" t="n">
        <v>3429</v>
      </c>
      <c r="Y534" s="13" t="n">
        <v>0</v>
      </c>
      <c r="Z534" s="12" t="n">
        <f aca="false">SUM(W534:Y534)</f>
        <v>5259</v>
      </c>
      <c r="AA534" s="14" t="s">
        <v>56</v>
      </c>
      <c r="AB534" s="14" t="s">
        <v>56</v>
      </c>
      <c r="AC534" s="14" t="s">
        <v>56</v>
      </c>
      <c r="AD534" s="12" t="n">
        <f aca="false">SUM(AA534:AC534)</f>
        <v>0</v>
      </c>
      <c r="AE534" s="12" t="n">
        <f aca="false">V534+Z534+AD534</f>
        <v>5259</v>
      </c>
      <c r="AF534" s="15" t="s">
        <v>259</v>
      </c>
      <c r="AG534" s="23" t="s">
        <v>58</v>
      </c>
      <c r="AH534" s="23" t="s">
        <v>1221</v>
      </c>
      <c r="AI534" s="23" t="s">
        <v>60</v>
      </c>
      <c r="AJ534" s="24" t="s">
        <v>61</v>
      </c>
      <c r="AK534" s="25" t="n">
        <v>46022</v>
      </c>
      <c r="AL534" s="22" t="s">
        <v>61</v>
      </c>
      <c r="AM534" s="16" t="n">
        <v>46023</v>
      </c>
      <c r="AN534" s="16" t="n">
        <v>46387</v>
      </c>
      <c r="AO534" s="17"/>
    </row>
    <row r="535" customFormat="false" ht="12.75" hidden="false" customHeight="false" outlineLevel="0" collapsed="false">
      <c r="A535" s="8" t="n">
        <v>11</v>
      </c>
      <c r="B535" s="8" t="s">
        <v>1374</v>
      </c>
      <c r="C535" s="9" t="s">
        <v>1375</v>
      </c>
      <c r="D535" s="8" t="s">
        <v>1376</v>
      </c>
      <c r="E535" s="8" t="s">
        <v>1374</v>
      </c>
      <c r="F535" s="8" t="s">
        <v>1376</v>
      </c>
      <c r="G535" s="8" t="s">
        <v>50</v>
      </c>
      <c r="H535" s="8" t="s">
        <v>1377</v>
      </c>
      <c r="I535" s="8" t="s">
        <v>1400</v>
      </c>
      <c r="J535" s="8" t="s">
        <v>1379</v>
      </c>
      <c r="K535" s="8" t="s">
        <v>1380</v>
      </c>
      <c r="L535" s="8" t="s">
        <v>1377</v>
      </c>
      <c r="M535" s="10" t="s">
        <v>1401</v>
      </c>
      <c r="N535" s="22"/>
      <c r="O535" s="22" t="n">
        <v>70326240</v>
      </c>
      <c r="P535" s="8" t="s">
        <v>258</v>
      </c>
      <c r="Q535" s="8" t="n">
        <v>1.4</v>
      </c>
      <c r="R535" s="8" t="n">
        <v>12</v>
      </c>
      <c r="S535" s="14" t="s">
        <v>56</v>
      </c>
      <c r="T535" s="14" t="s">
        <v>56</v>
      </c>
      <c r="U535" s="14" t="s">
        <v>56</v>
      </c>
      <c r="V535" s="12" t="n">
        <f aca="false">SUM(S535:U535)</f>
        <v>0</v>
      </c>
      <c r="W535" s="13" t="n">
        <v>4500</v>
      </c>
      <c r="X535" s="13" t="n">
        <v>4800</v>
      </c>
      <c r="Y535" s="13" t="n">
        <v>0</v>
      </c>
      <c r="Z535" s="12" t="n">
        <f aca="false">SUM(W535:Y535)</f>
        <v>9300</v>
      </c>
      <c r="AA535" s="14" t="s">
        <v>56</v>
      </c>
      <c r="AB535" s="14" t="s">
        <v>56</v>
      </c>
      <c r="AC535" s="14" t="s">
        <v>56</v>
      </c>
      <c r="AD535" s="12" t="n">
        <f aca="false">SUM(AA535:AC535)</f>
        <v>0</v>
      </c>
      <c r="AE535" s="12" t="n">
        <f aca="false">V535+Z535+AD535</f>
        <v>9300</v>
      </c>
      <c r="AF535" s="15" t="s">
        <v>259</v>
      </c>
      <c r="AG535" s="23" t="s">
        <v>58</v>
      </c>
      <c r="AH535" s="23" t="s">
        <v>1221</v>
      </c>
      <c r="AI535" s="23" t="s">
        <v>60</v>
      </c>
      <c r="AJ535" s="24" t="s">
        <v>61</v>
      </c>
      <c r="AK535" s="25" t="n">
        <v>46022</v>
      </c>
      <c r="AL535" s="22" t="s">
        <v>61</v>
      </c>
      <c r="AM535" s="16" t="n">
        <v>46023</v>
      </c>
      <c r="AN535" s="16" t="n">
        <v>46387</v>
      </c>
      <c r="AO535" s="17"/>
    </row>
    <row r="536" customFormat="false" ht="12.75" hidden="false" customHeight="false" outlineLevel="0" collapsed="false">
      <c r="A536" s="8" t="n">
        <v>12</v>
      </c>
      <c r="B536" s="8" t="s">
        <v>1374</v>
      </c>
      <c r="C536" s="9" t="s">
        <v>1375</v>
      </c>
      <c r="D536" s="8" t="s">
        <v>1376</v>
      </c>
      <c r="E536" s="8" t="s">
        <v>1374</v>
      </c>
      <c r="F536" s="8" t="s">
        <v>1376</v>
      </c>
      <c r="G536" s="8" t="s">
        <v>50</v>
      </c>
      <c r="H536" s="8" t="s">
        <v>1377</v>
      </c>
      <c r="I536" s="8" t="s">
        <v>798</v>
      </c>
      <c r="J536" s="8" t="s">
        <v>1402</v>
      </c>
      <c r="K536" s="8" t="s">
        <v>1380</v>
      </c>
      <c r="L536" s="8" t="s">
        <v>1377</v>
      </c>
      <c r="M536" s="10" t="s">
        <v>1403</v>
      </c>
      <c r="N536" s="22"/>
      <c r="O536" s="22" t="s">
        <v>1404</v>
      </c>
      <c r="P536" s="8" t="s">
        <v>258</v>
      </c>
      <c r="Q536" s="8" t="n">
        <v>2.7</v>
      </c>
      <c r="R536" s="8" t="n">
        <v>12</v>
      </c>
      <c r="S536" s="14" t="s">
        <v>56</v>
      </c>
      <c r="T536" s="14" t="s">
        <v>56</v>
      </c>
      <c r="U536" s="14" t="s">
        <v>56</v>
      </c>
      <c r="V536" s="12" t="n">
        <f aca="false">SUM(S536:U536)</f>
        <v>0</v>
      </c>
      <c r="W536" s="13" t="n">
        <v>3305</v>
      </c>
      <c r="X536" s="13" t="n">
        <v>5110</v>
      </c>
      <c r="Y536" s="13" t="n">
        <v>0</v>
      </c>
      <c r="Z536" s="12" t="n">
        <f aca="false">SUM(W536:Y536)</f>
        <v>8415</v>
      </c>
      <c r="AA536" s="14" t="s">
        <v>56</v>
      </c>
      <c r="AB536" s="14" t="s">
        <v>56</v>
      </c>
      <c r="AC536" s="14" t="s">
        <v>56</v>
      </c>
      <c r="AD536" s="12" t="n">
        <f aca="false">SUM(AA536:AC536)</f>
        <v>0</v>
      </c>
      <c r="AE536" s="12" t="n">
        <f aca="false">V536+Z536+AD536</f>
        <v>8415</v>
      </c>
      <c r="AF536" s="15" t="s">
        <v>259</v>
      </c>
      <c r="AG536" s="23" t="s">
        <v>58</v>
      </c>
      <c r="AH536" s="23" t="s">
        <v>1221</v>
      </c>
      <c r="AI536" s="23" t="s">
        <v>60</v>
      </c>
      <c r="AJ536" s="24" t="s">
        <v>61</v>
      </c>
      <c r="AK536" s="25" t="n">
        <v>46022</v>
      </c>
      <c r="AL536" s="22" t="s">
        <v>61</v>
      </c>
      <c r="AM536" s="16" t="n">
        <v>46023</v>
      </c>
      <c r="AN536" s="16" t="n">
        <v>46387</v>
      </c>
      <c r="AO536" s="17"/>
    </row>
    <row r="537" customFormat="false" ht="12.75" hidden="false" customHeight="false" outlineLevel="0" collapsed="false">
      <c r="A537" s="8" t="n">
        <v>13</v>
      </c>
      <c r="B537" s="8" t="s">
        <v>1374</v>
      </c>
      <c r="C537" s="9" t="s">
        <v>1375</v>
      </c>
      <c r="D537" s="8" t="s">
        <v>1376</v>
      </c>
      <c r="E537" s="8" t="s">
        <v>1374</v>
      </c>
      <c r="F537" s="8" t="s">
        <v>1376</v>
      </c>
      <c r="G537" s="8" t="s">
        <v>50</v>
      </c>
      <c r="H537" s="8" t="s">
        <v>1377</v>
      </c>
      <c r="I537" s="8" t="s">
        <v>697</v>
      </c>
      <c r="J537" s="8" t="s">
        <v>1405</v>
      </c>
      <c r="K537" s="8" t="s">
        <v>1380</v>
      </c>
      <c r="L537" s="8" t="s">
        <v>1377</v>
      </c>
      <c r="M537" s="10" t="s">
        <v>1406</v>
      </c>
      <c r="N537" s="22"/>
      <c r="O537" s="22" t="n">
        <v>98223321</v>
      </c>
      <c r="P537" s="8" t="s">
        <v>258</v>
      </c>
      <c r="Q537" s="8" t="n">
        <v>1.2</v>
      </c>
      <c r="R537" s="8" t="n">
        <v>12</v>
      </c>
      <c r="S537" s="14" t="s">
        <v>56</v>
      </c>
      <c r="T537" s="14" t="s">
        <v>56</v>
      </c>
      <c r="U537" s="14" t="s">
        <v>56</v>
      </c>
      <c r="V537" s="12" t="n">
        <f aca="false">SUM(S537:U537)</f>
        <v>0</v>
      </c>
      <c r="W537" s="13" t="n">
        <v>3702</v>
      </c>
      <c r="X537" s="13" t="n">
        <v>5800</v>
      </c>
      <c r="Y537" s="13" t="n">
        <v>0</v>
      </c>
      <c r="Z537" s="12" t="n">
        <f aca="false">SUM(W537:Y537)</f>
        <v>9502</v>
      </c>
      <c r="AA537" s="14" t="s">
        <v>56</v>
      </c>
      <c r="AB537" s="14" t="s">
        <v>56</v>
      </c>
      <c r="AC537" s="14" t="s">
        <v>56</v>
      </c>
      <c r="AD537" s="12" t="n">
        <f aca="false">SUM(AA537:AC537)</f>
        <v>0</v>
      </c>
      <c r="AE537" s="12" t="n">
        <f aca="false">V537+Z537+AD537</f>
        <v>9502</v>
      </c>
      <c r="AF537" s="15" t="s">
        <v>259</v>
      </c>
      <c r="AG537" s="23" t="s">
        <v>58</v>
      </c>
      <c r="AH537" s="23" t="s">
        <v>1221</v>
      </c>
      <c r="AI537" s="23" t="s">
        <v>60</v>
      </c>
      <c r="AJ537" s="24" t="s">
        <v>61</v>
      </c>
      <c r="AK537" s="25" t="n">
        <v>46022</v>
      </c>
      <c r="AL537" s="22" t="s">
        <v>61</v>
      </c>
      <c r="AM537" s="16" t="n">
        <v>46023</v>
      </c>
      <c r="AN537" s="16" t="n">
        <v>46387</v>
      </c>
      <c r="AO537" s="17"/>
    </row>
    <row r="538" customFormat="false" ht="12.75" hidden="false" customHeight="false" outlineLevel="0" collapsed="false">
      <c r="A538" s="8" t="n">
        <v>14</v>
      </c>
      <c r="B538" s="8" t="s">
        <v>1374</v>
      </c>
      <c r="C538" s="9" t="s">
        <v>1375</v>
      </c>
      <c r="D538" s="8" t="s">
        <v>1376</v>
      </c>
      <c r="E538" s="8" t="s">
        <v>1374</v>
      </c>
      <c r="F538" s="8" t="s">
        <v>1376</v>
      </c>
      <c r="G538" s="8" t="s">
        <v>50</v>
      </c>
      <c r="H538" s="8" t="s">
        <v>1377</v>
      </c>
      <c r="I538" s="8" t="s">
        <v>1407</v>
      </c>
      <c r="J538" s="8" t="s">
        <v>1408</v>
      </c>
      <c r="K538" s="8" t="s">
        <v>1380</v>
      </c>
      <c r="L538" s="8" t="s">
        <v>1377</v>
      </c>
      <c r="M538" s="10" t="s">
        <v>1409</v>
      </c>
      <c r="N538" s="22"/>
      <c r="O538" s="22" t="n">
        <v>93321788</v>
      </c>
      <c r="P538" s="8" t="s">
        <v>258</v>
      </c>
      <c r="Q538" s="8" t="n">
        <v>2</v>
      </c>
      <c r="R538" s="8" t="n">
        <v>12</v>
      </c>
      <c r="S538" s="14" t="s">
        <v>56</v>
      </c>
      <c r="T538" s="14" t="s">
        <v>56</v>
      </c>
      <c r="U538" s="14" t="s">
        <v>56</v>
      </c>
      <c r="V538" s="12" t="n">
        <f aca="false">SUM(S538:U538)</f>
        <v>0</v>
      </c>
      <c r="W538" s="13" t="n">
        <v>4200</v>
      </c>
      <c r="X538" s="13" t="n">
        <v>5700</v>
      </c>
      <c r="Y538" s="13" t="n">
        <v>0</v>
      </c>
      <c r="Z538" s="12" t="n">
        <f aca="false">SUM(W538:Y538)</f>
        <v>9900</v>
      </c>
      <c r="AA538" s="14" t="s">
        <v>56</v>
      </c>
      <c r="AB538" s="14" t="s">
        <v>56</v>
      </c>
      <c r="AC538" s="14" t="s">
        <v>56</v>
      </c>
      <c r="AD538" s="12" t="n">
        <f aca="false">SUM(AA538:AC538)</f>
        <v>0</v>
      </c>
      <c r="AE538" s="12" t="n">
        <f aca="false">V538+Z538+AD538</f>
        <v>9900</v>
      </c>
      <c r="AF538" s="15" t="s">
        <v>259</v>
      </c>
      <c r="AG538" s="23" t="s">
        <v>58</v>
      </c>
      <c r="AH538" s="23" t="s">
        <v>1221</v>
      </c>
      <c r="AI538" s="23" t="s">
        <v>60</v>
      </c>
      <c r="AJ538" s="24" t="s">
        <v>61</v>
      </c>
      <c r="AK538" s="25" t="n">
        <v>46022</v>
      </c>
      <c r="AL538" s="22" t="s">
        <v>61</v>
      </c>
      <c r="AM538" s="16" t="n">
        <v>46023</v>
      </c>
      <c r="AN538" s="16" t="n">
        <v>46387</v>
      </c>
      <c r="AO538" s="17"/>
    </row>
    <row r="539" customFormat="false" ht="12.75" hidden="false" customHeight="false" outlineLevel="0" collapsed="false">
      <c r="A539" s="8" t="n">
        <v>15</v>
      </c>
      <c r="B539" s="8" t="s">
        <v>1374</v>
      </c>
      <c r="C539" s="9" t="s">
        <v>1375</v>
      </c>
      <c r="D539" s="8" t="s">
        <v>1376</v>
      </c>
      <c r="E539" s="8" t="s">
        <v>1374</v>
      </c>
      <c r="F539" s="8" t="s">
        <v>1376</v>
      </c>
      <c r="G539" s="8" t="s">
        <v>50</v>
      </c>
      <c r="H539" s="8" t="s">
        <v>1377</v>
      </c>
      <c r="I539" s="8" t="s">
        <v>697</v>
      </c>
      <c r="J539" s="8" t="s">
        <v>1410</v>
      </c>
      <c r="K539" s="8" t="s">
        <v>1380</v>
      </c>
      <c r="L539" s="8" t="s">
        <v>1377</v>
      </c>
      <c r="M539" s="10" t="s">
        <v>1411</v>
      </c>
      <c r="N539" s="22"/>
      <c r="O539" s="22" t="n">
        <v>93321798</v>
      </c>
      <c r="P539" s="8" t="s">
        <v>258</v>
      </c>
      <c r="Q539" s="8" t="n">
        <v>1</v>
      </c>
      <c r="R539" s="8" t="n">
        <v>12</v>
      </c>
      <c r="S539" s="14" t="s">
        <v>56</v>
      </c>
      <c r="T539" s="14" t="s">
        <v>56</v>
      </c>
      <c r="U539" s="14" t="s">
        <v>56</v>
      </c>
      <c r="V539" s="12" t="n">
        <f aca="false">SUM(S539:U539)</f>
        <v>0</v>
      </c>
      <c r="W539" s="13" t="n">
        <v>4160</v>
      </c>
      <c r="X539" s="13" t="n">
        <v>5360</v>
      </c>
      <c r="Y539" s="13" t="n">
        <v>0</v>
      </c>
      <c r="Z539" s="12" t="n">
        <f aca="false">SUM(W539:Y539)</f>
        <v>9520</v>
      </c>
      <c r="AA539" s="14" t="s">
        <v>56</v>
      </c>
      <c r="AB539" s="14" t="s">
        <v>56</v>
      </c>
      <c r="AC539" s="14" t="s">
        <v>56</v>
      </c>
      <c r="AD539" s="12" t="n">
        <f aca="false">SUM(AA539:AC539)</f>
        <v>0</v>
      </c>
      <c r="AE539" s="12" t="n">
        <f aca="false">V539+Z539+AD539</f>
        <v>9520</v>
      </c>
      <c r="AF539" s="15" t="s">
        <v>259</v>
      </c>
      <c r="AG539" s="23" t="s">
        <v>58</v>
      </c>
      <c r="AH539" s="23" t="s">
        <v>1221</v>
      </c>
      <c r="AI539" s="23" t="s">
        <v>60</v>
      </c>
      <c r="AJ539" s="24" t="s">
        <v>61</v>
      </c>
      <c r="AK539" s="25" t="n">
        <v>46022</v>
      </c>
      <c r="AL539" s="22" t="s">
        <v>61</v>
      </c>
      <c r="AM539" s="16" t="n">
        <v>46023</v>
      </c>
      <c r="AN539" s="16" t="n">
        <v>46387</v>
      </c>
      <c r="AO539" s="17"/>
    </row>
    <row r="540" customFormat="false" ht="12.75" hidden="false" customHeight="false" outlineLevel="0" collapsed="false">
      <c r="A540" s="8" t="n">
        <v>16</v>
      </c>
      <c r="B540" s="8" t="s">
        <v>1374</v>
      </c>
      <c r="C540" s="9" t="s">
        <v>1375</v>
      </c>
      <c r="D540" s="8" t="s">
        <v>1376</v>
      </c>
      <c r="E540" s="8" t="s">
        <v>1374</v>
      </c>
      <c r="F540" s="8" t="s">
        <v>1376</v>
      </c>
      <c r="G540" s="8" t="s">
        <v>50</v>
      </c>
      <c r="H540" s="8" t="s">
        <v>1377</v>
      </c>
      <c r="I540" s="8" t="s">
        <v>1412</v>
      </c>
      <c r="J540" s="8" t="n">
        <v>1</v>
      </c>
      <c r="K540" s="8" t="s">
        <v>1380</v>
      </c>
      <c r="L540" s="8" t="s">
        <v>1377</v>
      </c>
      <c r="M540" s="10" t="s">
        <v>1413</v>
      </c>
      <c r="N540" s="22"/>
      <c r="O540" s="22" t="n">
        <v>70326224</v>
      </c>
      <c r="P540" s="8" t="s">
        <v>258</v>
      </c>
      <c r="Q540" s="8" t="n">
        <v>1</v>
      </c>
      <c r="R540" s="8" t="n">
        <v>12</v>
      </c>
      <c r="S540" s="14" t="s">
        <v>56</v>
      </c>
      <c r="T540" s="14" t="s">
        <v>56</v>
      </c>
      <c r="U540" s="14" t="s">
        <v>56</v>
      </c>
      <c r="V540" s="12" t="n">
        <f aca="false">SUM(S540:U540)</f>
        <v>0</v>
      </c>
      <c r="W540" s="13" t="n">
        <v>1900</v>
      </c>
      <c r="X540" s="13" t="n">
        <v>1800</v>
      </c>
      <c r="Y540" s="13" t="n">
        <v>0</v>
      </c>
      <c r="Z540" s="12" t="n">
        <f aca="false">SUM(W540:Y540)</f>
        <v>3700</v>
      </c>
      <c r="AA540" s="14" t="s">
        <v>56</v>
      </c>
      <c r="AB540" s="14" t="s">
        <v>56</v>
      </c>
      <c r="AC540" s="14" t="s">
        <v>56</v>
      </c>
      <c r="AD540" s="12" t="n">
        <f aca="false">SUM(AA540:AC540)</f>
        <v>0</v>
      </c>
      <c r="AE540" s="12" t="n">
        <f aca="false">V540+Z540+AD540</f>
        <v>3700</v>
      </c>
      <c r="AF540" s="15" t="s">
        <v>259</v>
      </c>
      <c r="AG540" s="23" t="s">
        <v>58</v>
      </c>
      <c r="AH540" s="23" t="s">
        <v>1221</v>
      </c>
      <c r="AI540" s="23" t="s">
        <v>60</v>
      </c>
      <c r="AJ540" s="24" t="s">
        <v>61</v>
      </c>
      <c r="AK540" s="25" t="n">
        <v>46022</v>
      </c>
      <c r="AL540" s="22" t="s">
        <v>61</v>
      </c>
      <c r="AM540" s="16" t="n">
        <v>46023</v>
      </c>
      <c r="AN540" s="16" t="n">
        <v>46387</v>
      </c>
      <c r="AO540" s="17"/>
    </row>
    <row r="541" customFormat="false" ht="12.75" hidden="false" customHeight="false" outlineLevel="0" collapsed="false">
      <c r="A541" s="8" t="n">
        <v>17</v>
      </c>
      <c r="B541" s="8" t="s">
        <v>1374</v>
      </c>
      <c r="C541" s="9" t="s">
        <v>1375</v>
      </c>
      <c r="D541" s="8" t="s">
        <v>1376</v>
      </c>
      <c r="E541" s="8" t="s">
        <v>1374</v>
      </c>
      <c r="F541" s="8" t="s">
        <v>1376</v>
      </c>
      <c r="G541" s="8" t="s">
        <v>50</v>
      </c>
      <c r="H541" s="8" t="s">
        <v>1377</v>
      </c>
      <c r="I541" s="8" t="s">
        <v>1414</v>
      </c>
      <c r="J541" s="8" t="s">
        <v>1415</v>
      </c>
      <c r="K541" s="8" t="s">
        <v>1380</v>
      </c>
      <c r="L541" s="8" t="s">
        <v>1377</v>
      </c>
      <c r="M541" s="10" t="s">
        <v>1416</v>
      </c>
      <c r="N541" s="22"/>
      <c r="O541" s="22" t="n">
        <v>97843793</v>
      </c>
      <c r="P541" s="8" t="s">
        <v>258</v>
      </c>
      <c r="Q541" s="8" t="n">
        <v>2</v>
      </c>
      <c r="R541" s="8" t="n">
        <v>12</v>
      </c>
      <c r="S541" s="14" t="s">
        <v>56</v>
      </c>
      <c r="T541" s="14" t="s">
        <v>56</v>
      </c>
      <c r="U541" s="14" t="s">
        <v>56</v>
      </c>
      <c r="V541" s="12" t="n">
        <f aca="false">SUM(S541:U541)</f>
        <v>0</v>
      </c>
      <c r="W541" s="13" t="n">
        <v>1476</v>
      </c>
      <c r="X541" s="13" t="n">
        <v>5950</v>
      </c>
      <c r="Y541" s="13" t="n">
        <v>0</v>
      </c>
      <c r="Z541" s="12" t="n">
        <f aca="false">SUM(W541:Y541)</f>
        <v>7426</v>
      </c>
      <c r="AA541" s="14" t="s">
        <v>56</v>
      </c>
      <c r="AB541" s="14" t="s">
        <v>56</v>
      </c>
      <c r="AC541" s="14" t="s">
        <v>56</v>
      </c>
      <c r="AD541" s="12" t="n">
        <f aca="false">SUM(AA541:AC541)</f>
        <v>0</v>
      </c>
      <c r="AE541" s="12" t="n">
        <f aca="false">V541+Z541+AD541</f>
        <v>7426</v>
      </c>
      <c r="AF541" s="15" t="s">
        <v>259</v>
      </c>
      <c r="AG541" s="23" t="s">
        <v>58</v>
      </c>
      <c r="AH541" s="23" t="s">
        <v>1221</v>
      </c>
      <c r="AI541" s="23" t="s">
        <v>60</v>
      </c>
      <c r="AJ541" s="24" t="s">
        <v>61</v>
      </c>
      <c r="AK541" s="25" t="n">
        <v>46022</v>
      </c>
      <c r="AL541" s="22" t="s">
        <v>61</v>
      </c>
      <c r="AM541" s="16" t="n">
        <v>46023</v>
      </c>
      <c r="AN541" s="16" t="n">
        <v>46387</v>
      </c>
      <c r="AO541" s="17"/>
    </row>
    <row r="542" customFormat="false" ht="12.75" hidden="false" customHeight="false" outlineLevel="0" collapsed="false">
      <c r="A542" s="8" t="n">
        <v>18</v>
      </c>
      <c r="B542" s="8" t="s">
        <v>1374</v>
      </c>
      <c r="C542" s="9" t="s">
        <v>1375</v>
      </c>
      <c r="D542" s="8" t="s">
        <v>1376</v>
      </c>
      <c r="E542" s="8" t="s">
        <v>1374</v>
      </c>
      <c r="F542" s="8" t="s">
        <v>1376</v>
      </c>
      <c r="G542" s="8" t="s">
        <v>50</v>
      </c>
      <c r="H542" s="8" t="s">
        <v>1377</v>
      </c>
      <c r="I542" s="8" t="s">
        <v>1417</v>
      </c>
      <c r="J542" s="8"/>
      <c r="K542" s="8" t="s">
        <v>1380</v>
      </c>
      <c r="L542" s="8" t="s">
        <v>1377</v>
      </c>
      <c r="M542" s="10" t="s">
        <v>1418</v>
      </c>
      <c r="N542" s="22"/>
      <c r="O542" s="22" t="n">
        <v>70326229</v>
      </c>
      <c r="P542" s="8" t="s">
        <v>258</v>
      </c>
      <c r="Q542" s="8" t="n">
        <v>4</v>
      </c>
      <c r="R542" s="8" t="n">
        <v>12</v>
      </c>
      <c r="S542" s="14" t="s">
        <v>56</v>
      </c>
      <c r="T542" s="14" t="s">
        <v>56</v>
      </c>
      <c r="U542" s="14" t="s">
        <v>56</v>
      </c>
      <c r="V542" s="12" t="n">
        <f aca="false">SUM(S542:U542)</f>
        <v>0</v>
      </c>
      <c r="W542" s="13" t="n">
        <v>10300</v>
      </c>
      <c r="X542" s="13" t="n">
        <v>16900</v>
      </c>
      <c r="Y542" s="13" t="n">
        <v>0</v>
      </c>
      <c r="Z542" s="12" t="n">
        <f aca="false">SUM(W542:Y542)</f>
        <v>27200</v>
      </c>
      <c r="AA542" s="14" t="s">
        <v>56</v>
      </c>
      <c r="AB542" s="14" t="s">
        <v>56</v>
      </c>
      <c r="AC542" s="14" t="s">
        <v>56</v>
      </c>
      <c r="AD542" s="12" t="n">
        <f aca="false">SUM(AA542:AC542)</f>
        <v>0</v>
      </c>
      <c r="AE542" s="12" t="n">
        <f aca="false">V542+Z542+AD542</f>
        <v>27200</v>
      </c>
      <c r="AF542" s="15" t="s">
        <v>259</v>
      </c>
      <c r="AG542" s="23" t="s">
        <v>58</v>
      </c>
      <c r="AH542" s="23" t="s">
        <v>1221</v>
      </c>
      <c r="AI542" s="23" t="s">
        <v>60</v>
      </c>
      <c r="AJ542" s="24" t="s">
        <v>61</v>
      </c>
      <c r="AK542" s="25" t="n">
        <v>46022</v>
      </c>
      <c r="AL542" s="22" t="s">
        <v>61</v>
      </c>
      <c r="AM542" s="16" t="n">
        <v>46023</v>
      </c>
      <c r="AN542" s="16" t="n">
        <v>46387</v>
      </c>
      <c r="AO542" s="17"/>
    </row>
    <row r="543" customFormat="false" ht="12.75" hidden="false" customHeight="false" outlineLevel="0" collapsed="false">
      <c r="A543" s="8" t="n">
        <v>19</v>
      </c>
      <c r="B543" s="8" t="s">
        <v>1374</v>
      </c>
      <c r="C543" s="9" t="s">
        <v>1375</v>
      </c>
      <c r="D543" s="8" t="s">
        <v>1376</v>
      </c>
      <c r="E543" s="8" t="s">
        <v>1374</v>
      </c>
      <c r="F543" s="8" t="s">
        <v>1376</v>
      </c>
      <c r="G543" s="8" t="s">
        <v>50</v>
      </c>
      <c r="H543" s="8" t="s">
        <v>1377</v>
      </c>
      <c r="I543" s="8" t="s">
        <v>798</v>
      </c>
      <c r="J543" s="8" t="s">
        <v>1419</v>
      </c>
      <c r="K543" s="8" t="s">
        <v>1380</v>
      </c>
      <c r="L543" s="8" t="s">
        <v>1377</v>
      </c>
      <c r="M543" s="10" t="s">
        <v>1420</v>
      </c>
      <c r="N543" s="22"/>
      <c r="O543" s="22" t="n">
        <v>322056164441</v>
      </c>
      <c r="P543" s="8" t="s">
        <v>55</v>
      </c>
      <c r="Q543" s="8" t="n">
        <v>21</v>
      </c>
      <c r="R543" s="8" t="n">
        <v>12</v>
      </c>
      <c r="S543" s="14" t="s">
        <v>56</v>
      </c>
      <c r="T543" s="14" t="s">
        <v>56</v>
      </c>
      <c r="U543" s="14" t="s">
        <v>56</v>
      </c>
      <c r="V543" s="12" t="n">
        <f aca="false">SUM(S543:U543)</f>
        <v>0</v>
      </c>
      <c r="W543" s="13" t="n">
        <v>13660</v>
      </c>
      <c r="X543" s="13" t="n">
        <v>0</v>
      </c>
      <c r="Y543" s="13" t="n">
        <v>0</v>
      </c>
      <c r="Z543" s="12" t="n">
        <f aca="false">SUM(W543:Y543)</f>
        <v>13660</v>
      </c>
      <c r="AA543" s="14" t="s">
        <v>56</v>
      </c>
      <c r="AB543" s="14" t="s">
        <v>56</v>
      </c>
      <c r="AC543" s="14" t="s">
        <v>56</v>
      </c>
      <c r="AD543" s="12" t="n">
        <f aca="false">SUM(AA543:AC543)</f>
        <v>0</v>
      </c>
      <c r="AE543" s="12" t="n">
        <f aca="false">V543+Z543+AD543</f>
        <v>13660</v>
      </c>
      <c r="AF543" s="15" t="s">
        <v>259</v>
      </c>
      <c r="AG543" s="23" t="s">
        <v>58</v>
      </c>
      <c r="AH543" s="23" t="s">
        <v>1221</v>
      </c>
      <c r="AI543" s="23" t="s">
        <v>60</v>
      </c>
      <c r="AJ543" s="24" t="s">
        <v>61</v>
      </c>
      <c r="AK543" s="25" t="n">
        <v>46022</v>
      </c>
      <c r="AL543" s="22" t="s">
        <v>61</v>
      </c>
      <c r="AM543" s="16" t="n">
        <v>46023</v>
      </c>
      <c r="AN543" s="16" t="n">
        <v>46387</v>
      </c>
      <c r="AO543" s="17"/>
    </row>
    <row r="544" customFormat="false" ht="12.75" hidden="false" customHeight="false" outlineLevel="0" collapsed="false">
      <c r="A544" s="8" t="n">
        <v>20</v>
      </c>
      <c r="B544" s="8" t="s">
        <v>1374</v>
      </c>
      <c r="C544" s="9" t="s">
        <v>1375</v>
      </c>
      <c r="D544" s="8" t="s">
        <v>1376</v>
      </c>
      <c r="E544" s="8" t="s">
        <v>1374</v>
      </c>
      <c r="F544" s="8" t="s">
        <v>1376</v>
      </c>
      <c r="G544" s="8" t="s">
        <v>50</v>
      </c>
      <c r="H544" s="8" t="s">
        <v>1421</v>
      </c>
      <c r="I544" s="8" t="s">
        <v>1422</v>
      </c>
      <c r="J544" s="8" t="n">
        <v>0</v>
      </c>
      <c r="K544" s="8" t="s">
        <v>1380</v>
      </c>
      <c r="L544" s="8" t="s">
        <v>1377</v>
      </c>
      <c r="M544" s="10" t="s">
        <v>1423</v>
      </c>
      <c r="N544" s="22"/>
      <c r="O544" s="22" t="n">
        <v>92260167</v>
      </c>
      <c r="P544" s="8" t="s">
        <v>258</v>
      </c>
      <c r="Q544" s="8" t="n">
        <v>1</v>
      </c>
      <c r="R544" s="8" t="n">
        <v>12</v>
      </c>
      <c r="S544" s="14" t="s">
        <v>56</v>
      </c>
      <c r="T544" s="14" t="s">
        <v>56</v>
      </c>
      <c r="U544" s="14" t="s">
        <v>56</v>
      </c>
      <c r="V544" s="12" t="n">
        <f aca="false">SUM(S544:U544)</f>
        <v>0</v>
      </c>
      <c r="W544" s="13" t="n">
        <v>4800</v>
      </c>
      <c r="X544" s="13" t="n">
        <v>5680</v>
      </c>
      <c r="Y544" s="13" t="n">
        <v>0</v>
      </c>
      <c r="Z544" s="12" t="n">
        <f aca="false">SUM(W544:Y544)</f>
        <v>10480</v>
      </c>
      <c r="AA544" s="14" t="s">
        <v>56</v>
      </c>
      <c r="AB544" s="14" t="s">
        <v>56</v>
      </c>
      <c r="AC544" s="14" t="s">
        <v>56</v>
      </c>
      <c r="AD544" s="12" t="n">
        <f aca="false">SUM(AA544:AC544)</f>
        <v>0</v>
      </c>
      <c r="AE544" s="12" t="n">
        <f aca="false">V544+Z544+AD544</f>
        <v>10480</v>
      </c>
      <c r="AF544" s="15" t="s">
        <v>259</v>
      </c>
      <c r="AG544" s="23" t="s">
        <v>58</v>
      </c>
      <c r="AH544" s="23" t="s">
        <v>1221</v>
      </c>
      <c r="AI544" s="23" t="s">
        <v>60</v>
      </c>
      <c r="AJ544" s="24" t="s">
        <v>61</v>
      </c>
      <c r="AK544" s="25" t="n">
        <v>46022</v>
      </c>
      <c r="AL544" s="22" t="s">
        <v>61</v>
      </c>
      <c r="AM544" s="16" t="n">
        <v>46023</v>
      </c>
      <c r="AN544" s="16" t="n">
        <v>46387</v>
      </c>
      <c r="AO544" s="17"/>
    </row>
    <row r="545" customFormat="false" ht="12.75" hidden="false" customHeight="false" outlineLevel="0" collapsed="false">
      <c r="A545" s="8" t="n">
        <v>21</v>
      </c>
      <c r="B545" s="8" t="s">
        <v>1374</v>
      </c>
      <c r="C545" s="9" t="s">
        <v>1375</v>
      </c>
      <c r="D545" s="8" t="s">
        <v>1376</v>
      </c>
      <c r="E545" s="8" t="s">
        <v>1374</v>
      </c>
      <c r="F545" s="8" t="s">
        <v>1376</v>
      </c>
      <c r="G545" s="8" t="s">
        <v>50</v>
      </c>
      <c r="H545" s="8" t="s">
        <v>1421</v>
      </c>
      <c r="I545" s="8" t="s">
        <v>1424</v>
      </c>
      <c r="J545" s="8" t="s">
        <v>1425</v>
      </c>
      <c r="K545" s="8" t="s">
        <v>1380</v>
      </c>
      <c r="L545" s="8" t="s">
        <v>1377</v>
      </c>
      <c r="M545" s="10" t="s">
        <v>1426</v>
      </c>
      <c r="N545" s="22"/>
      <c r="O545" s="22" t="n">
        <v>92260164</v>
      </c>
      <c r="P545" s="8" t="s">
        <v>258</v>
      </c>
      <c r="Q545" s="8" t="n">
        <v>1.5</v>
      </c>
      <c r="R545" s="8" t="n">
        <v>12</v>
      </c>
      <c r="S545" s="14" t="s">
        <v>56</v>
      </c>
      <c r="T545" s="14" t="s">
        <v>56</v>
      </c>
      <c r="U545" s="14" t="s">
        <v>56</v>
      </c>
      <c r="V545" s="12" t="n">
        <f aca="false">SUM(S545:U545)</f>
        <v>0</v>
      </c>
      <c r="W545" s="13" t="n">
        <v>2230</v>
      </c>
      <c r="X545" s="13" t="n">
        <v>3500</v>
      </c>
      <c r="Y545" s="13" t="n">
        <v>0</v>
      </c>
      <c r="Z545" s="12" t="n">
        <f aca="false">SUM(W545:Y545)</f>
        <v>5730</v>
      </c>
      <c r="AA545" s="14" t="s">
        <v>56</v>
      </c>
      <c r="AB545" s="14" t="s">
        <v>56</v>
      </c>
      <c r="AC545" s="14" t="s">
        <v>56</v>
      </c>
      <c r="AD545" s="12" t="n">
        <f aca="false">SUM(AA545:AC545)</f>
        <v>0</v>
      </c>
      <c r="AE545" s="12" t="n">
        <f aca="false">V545+Z545+AD545</f>
        <v>5730</v>
      </c>
      <c r="AF545" s="15" t="s">
        <v>259</v>
      </c>
      <c r="AG545" s="23" t="s">
        <v>58</v>
      </c>
      <c r="AH545" s="23" t="s">
        <v>1221</v>
      </c>
      <c r="AI545" s="23" t="s">
        <v>60</v>
      </c>
      <c r="AJ545" s="24" t="s">
        <v>61</v>
      </c>
      <c r="AK545" s="25" t="n">
        <v>46022</v>
      </c>
      <c r="AL545" s="22" t="s">
        <v>61</v>
      </c>
      <c r="AM545" s="16" t="n">
        <v>46023</v>
      </c>
      <c r="AN545" s="16" t="n">
        <v>46387</v>
      </c>
      <c r="AO545" s="17"/>
    </row>
    <row r="546" customFormat="false" ht="12.75" hidden="false" customHeight="false" outlineLevel="0" collapsed="false">
      <c r="A546" s="8" t="n">
        <v>22</v>
      </c>
      <c r="B546" s="8" t="s">
        <v>1374</v>
      </c>
      <c r="C546" s="9" t="s">
        <v>1375</v>
      </c>
      <c r="D546" s="8" t="s">
        <v>1376</v>
      </c>
      <c r="E546" s="8" t="s">
        <v>1374</v>
      </c>
      <c r="F546" s="8" t="s">
        <v>1376</v>
      </c>
      <c r="G546" s="8" t="s">
        <v>50</v>
      </c>
      <c r="H546" s="8" t="s">
        <v>1421</v>
      </c>
      <c r="I546" s="8" t="s">
        <v>1427</v>
      </c>
      <c r="J546" s="8" t="s">
        <v>1394</v>
      </c>
      <c r="K546" s="8" t="s">
        <v>1380</v>
      </c>
      <c r="L546" s="8" t="s">
        <v>1377</v>
      </c>
      <c r="M546" s="10" t="s">
        <v>1428</v>
      </c>
      <c r="N546" s="22"/>
      <c r="O546" s="22" t="n">
        <v>70366877</v>
      </c>
      <c r="P546" s="8" t="s">
        <v>258</v>
      </c>
      <c r="Q546" s="8" t="n">
        <v>1.1</v>
      </c>
      <c r="R546" s="8" t="n">
        <v>12</v>
      </c>
      <c r="S546" s="14" t="s">
        <v>56</v>
      </c>
      <c r="T546" s="14" t="s">
        <v>56</v>
      </c>
      <c r="U546" s="14" t="s">
        <v>56</v>
      </c>
      <c r="V546" s="12" t="n">
        <f aca="false">SUM(S546:U546)</f>
        <v>0</v>
      </c>
      <c r="W546" s="13" t="n">
        <v>2190</v>
      </c>
      <c r="X546" s="13" t="n">
        <v>2670</v>
      </c>
      <c r="Y546" s="13" t="n">
        <v>0</v>
      </c>
      <c r="Z546" s="12" t="n">
        <f aca="false">SUM(W546:Y546)</f>
        <v>4860</v>
      </c>
      <c r="AA546" s="14" t="s">
        <v>56</v>
      </c>
      <c r="AB546" s="14" t="s">
        <v>56</v>
      </c>
      <c r="AC546" s="14" t="s">
        <v>56</v>
      </c>
      <c r="AD546" s="12" t="n">
        <f aca="false">SUM(AA546:AC546)</f>
        <v>0</v>
      </c>
      <c r="AE546" s="12" t="n">
        <f aca="false">V546+Z546+AD546</f>
        <v>4860</v>
      </c>
      <c r="AF546" s="15" t="s">
        <v>259</v>
      </c>
      <c r="AG546" s="23" t="s">
        <v>58</v>
      </c>
      <c r="AH546" s="23" t="s">
        <v>1221</v>
      </c>
      <c r="AI546" s="23" t="s">
        <v>60</v>
      </c>
      <c r="AJ546" s="24" t="s">
        <v>61</v>
      </c>
      <c r="AK546" s="25" t="n">
        <v>46022</v>
      </c>
      <c r="AL546" s="22" t="s">
        <v>61</v>
      </c>
      <c r="AM546" s="16" t="n">
        <v>46023</v>
      </c>
      <c r="AN546" s="16" t="n">
        <v>46387</v>
      </c>
      <c r="AO546" s="17"/>
    </row>
    <row r="547" customFormat="false" ht="12.75" hidden="false" customHeight="false" outlineLevel="0" collapsed="false">
      <c r="A547" s="8" t="n">
        <v>23</v>
      </c>
      <c r="B547" s="8" t="s">
        <v>1374</v>
      </c>
      <c r="C547" s="9" t="s">
        <v>1375</v>
      </c>
      <c r="D547" s="8" t="s">
        <v>1376</v>
      </c>
      <c r="E547" s="8" t="s">
        <v>1374</v>
      </c>
      <c r="F547" s="8" t="s">
        <v>1376</v>
      </c>
      <c r="G547" s="8" t="s">
        <v>50</v>
      </c>
      <c r="H547" s="8" t="s">
        <v>1421</v>
      </c>
      <c r="I547" s="8"/>
      <c r="J547" s="8" t="s">
        <v>1429</v>
      </c>
      <c r="K547" s="8" t="s">
        <v>1380</v>
      </c>
      <c r="L547" s="8" t="s">
        <v>1377</v>
      </c>
      <c r="M547" s="10" t="s">
        <v>1430</v>
      </c>
      <c r="N547" s="22"/>
      <c r="O547" s="22" t="n">
        <v>70366876</v>
      </c>
      <c r="P547" s="8" t="s">
        <v>258</v>
      </c>
      <c r="Q547" s="8" t="n">
        <v>1.7</v>
      </c>
      <c r="R547" s="8" t="n">
        <v>12</v>
      </c>
      <c r="S547" s="14" t="s">
        <v>56</v>
      </c>
      <c r="T547" s="14" t="s">
        <v>56</v>
      </c>
      <c r="U547" s="14" t="s">
        <v>56</v>
      </c>
      <c r="V547" s="12" t="n">
        <f aca="false">SUM(S547:U547)</f>
        <v>0</v>
      </c>
      <c r="W547" s="13" t="n">
        <v>2600</v>
      </c>
      <c r="X547" s="13" t="n">
        <v>3038</v>
      </c>
      <c r="Y547" s="13" t="n">
        <v>0</v>
      </c>
      <c r="Z547" s="12" t="n">
        <f aca="false">SUM(W547:Y547)</f>
        <v>5638</v>
      </c>
      <c r="AA547" s="14" t="s">
        <v>56</v>
      </c>
      <c r="AB547" s="14" t="s">
        <v>56</v>
      </c>
      <c r="AC547" s="14" t="s">
        <v>56</v>
      </c>
      <c r="AD547" s="12" t="n">
        <f aca="false">SUM(AA547:AC547)</f>
        <v>0</v>
      </c>
      <c r="AE547" s="12" t="n">
        <f aca="false">V547+Z547+AD547</f>
        <v>5638</v>
      </c>
      <c r="AF547" s="15" t="s">
        <v>259</v>
      </c>
      <c r="AG547" s="23" t="s">
        <v>58</v>
      </c>
      <c r="AH547" s="23" t="s">
        <v>1221</v>
      </c>
      <c r="AI547" s="23" t="s">
        <v>60</v>
      </c>
      <c r="AJ547" s="24" t="s">
        <v>61</v>
      </c>
      <c r="AK547" s="25" t="n">
        <v>46022</v>
      </c>
      <c r="AL547" s="22" t="s">
        <v>61</v>
      </c>
      <c r="AM547" s="16" t="n">
        <v>46023</v>
      </c>
      <c r="AN547" s="16" t="n">
        <v>46387</v>
      </c>
      <c r="AO547" s="17"/>
    </row>
    <row r="548" customFormat="false" ht="12.75" hidden="false" customHeight="false" outlineLevel="0" collapsed="false">
      <c r="A548" s="8" t="n">
        <v>24</v>
      </c>
      <c r="B548" s="8" t="s">
        <v>1374</v>
      </c>
      <c r="C548" s="9" t="s">
        <v>1375</v>
      </c>
      <c r="D548" s="8" t="s">
        <v>1376</v>
      </c>
      <c r="E548" s="8" t="s">
        <v>1374</v>
      </c>
      <c r="F548" s="8" t="s">
        <v>1376</v>
      </c>
      <c r="G548" s="8" t="s">
        <v>50</v>
      </c>
      <c r="H548" s="8" t="s">
        <v>1421</v>
      </c>
      <c r="I548" s="8" t="s">
        <v>1431</v>
      </c>
      <c r="J548" s="8" t="s">
        <v>1394</v>
      </c>
      <c r="K548" s="8" t="s">
        <v>1380</v>
      </c>
      <c r="L548" s="8" t="s">
        <v>1377</v>
      </c>
      <c r="M548" s="10" t="s">
        <v>1432</v>
      </c>
      <c r="N548" s="22"/>
      <c r="O548" s="22" t="n">
        <v>94147900</v>
      </c>
      <c r="P548" s="8" t="s">
        <v>258</v>
      </c>
      <c r="Q548" s="8" t="n">
        <v>2.4</v>
      </c>
      <c r="R548" s="8" t="n">
        <v>12</v>
      </c>
      <c r="S548" s="14" t="s">
        <v>56</v>
      </c>
      <c r="T548" s="14" t="s">
        <v>56</v>
      </c>
      <c r="U548" s="14" t="s">
        <v>56</v>
      </c>
      <c r="V548" s="12" t="n">
        <f aca="false">SUM(S548:U548)</f>
        <v>0</v>
      </c>
      <c r="W548" s="13" t="n">
        <v>4819</v>
      </c>
      <c r="X548" s="13" t="n">
        <v>6320</v>
      </c>
      <c r="Y548" s="13" t="n">
        <v>0</v>
      </c>
      <c r="Z548" s="12" t="n">
        <f aca="false">SUM(W548:Y548)</f>
        <v>11139</v>
      </c>
      <c r="AA548" s="14" t="s">
        <v>56</v>
      </c>
      <c r="AB548" s="14" t="s">
        <v>56</v>
      </c>
      <c r="AC548" s="14" t="s">
        <v>56</v>
      </c>
      <c r="AD548" s="12" t="n">
        <f aca="false">SUM(AA548:AC548)</f>
        <v>0</v>
      </c>
      <c r="AE548" s="12" t="n">
        <f aca="false">V548+Z548+AD548</f>
        <v>11139</v>
      </c>
      <c r="AF548" s="15" t="s">
        <v>259</v>
      </c>
      <c r="AG548" s="23" t="s">
        <v>58</v>
      </c>
      <c r="AH548" s="23" t="s">
        <v>1221</v>
      </c>
      <c r="AI548" s="23" t="s">
        <v>60</v>
      </c>
      <c r="AJ548" s="24" t="s">
        <v>61</v>
      </c>
      <c r="AK548" s="25" t="n">
        <v>46022</v>
      </c>
      <c r="AL548" s="22" t="s">
        <v>61</v>
      </c>
      <c r="AM548" s="16" t="n">
        <v>46023</v>
      </c>
      <c r="AN548" s="16" t="n">
        <v>46387</v>
      </c>
      <c r="AO548" s="17"/>
    </row>
    <row r="549" customFormat="false" ht="12.75" hidden="false" customHeight="false" outlineLevel="0" collapsed="false">
      <c r="A549" s="8" t="n">
        <v>25</v>
      </c>
      <c r="B549" s="8" t="s">
        <v>1374</v>
      </c>
      <c r="C549" s="9" t="s">
        <v>1375</v>
      </c>
      <c r="D549" s="8" t="s">
        <v>1376</v>
      </c>
      <c r="E549" s="8" t="s">
        <v>1374</v>
      </c>
      <c r="F549" s="8" t="s">
        <v>1376</v>
      </c>
      <c r="G549" s="8" t="s">
        <v>50</v>
      </c>
      <c r="H549" s="8" t="s">
        <v>1421</v>
      </c>
      <c r="I549" s="8" t="s">
        <v>1433</v>
      </c>
      <c r="J549" s="8" t="s">
        <v>1434</v>
      </c>
      <c r="K549" s="8" t="s">
        <v>1380</v>
      </c>
      <c r="L549" s="8" t="s">
        <v>1377</v>
      </c>
      <c r="M549" s="10" t="s">
        <v>1435</v>
      </c>
      <c r="N549" s="22"/>
      <c r="O549" s="22" t="n">
        <v>25791136</v>
      </c>
      <c r="P549" s="8" t="s">
        <v>258</v>
      </c>
      <c r="Q549" s="8" t="n">
        <v>5.6</v>
      </c>
      <c r="R549" s="8" t="n">
        <v>12</v>
      </c>
      <c r="S549" s="14" t="s">
        <v>56</v>
      </c>
      <c r="T549" s="14" t="s">
        <v>56</v>
      </c>
      <c r="U549" s="14" t="s">
        <v>56</v>
      </c>
      <c r="V549" s="12" t="n">
        <f aca="false">SUM(S549:U549)</f>
        <v>0</v>
      </c>
      <c r="W549" s="13" t="n">
        <v>10155</v>
      </c>
      <c r="X549" s="13" t="n">
        <v>15750</v>
      </c>
      <c r="Y549" s="13" t="n">
        <v>0</v>
      </c>
      <c r="Z549" s="12" t="n">
        <f aca="false">SUM(W549:Y549)</f>
        <v>25905</v>
      </c>
      <c r="AA549" s="14" t="s">
        <v>56</v>
      </c>
      <c r="AB549" s="14" t="s">
        <v>56</v>
      </c>
      <c r="AC549" s="14" t="s">
        <v>56</v>
      </c>
      <c r="AD549" s="12" t="n">
        <f aca="false">SUM(AA549:AC549)</f>
        <v>0</v>
      </c>
      <c r="AE549" s="12" t="n">
        <f aca="false">V549+Z549+AD549</f>
        <v>25905</v>
      </c>
      <c r="AF549" s="15" t="s">
        <v>259</v>
      </c>
      <c r="AG549" s="23" t="s">
        <v>58</v>
      </c>
      <c r="AH549" s="23" t="s">
        <v>1221</v>
      </c>
      <c r="AI549" s="23" t="s">
        <v>60</v>
      </c>
      <c r="AJ549" s="24" t="s">
        <v>61</v>
      </c>
      <c r="AK549" s="25" t="n">
        <v>46022</v>
      </c>
      <c r="AL549" s="22" t="s">
        <v>61</v>
      </c>
      <c r="AM549" s="16" t="n">
        <v>46023</v>
      </c>
      <c r="AN549" s="16" t="n">
        <v>46387</v>
      </c>
      <c r="AO549" s="17"/>
    </row>
    <row r="550" customFormat="false" ht="12.75" hidden="false" customHeight="false" outlineLevel="0" collapsed="false">
      <c r="A550" s="8" t="n">
        <v>26</v>
      </c>
      <c r="B550" s="8" t="s">
        <v>1374</v>
      </c>
      <c r="C550" s="9" t="s">
        <v>1375</v>
      </c>
      <c r="D550" s="8" t="s">
        <v>1376</v>
      </c>
      <c r="E550" s="8" t="s">
        <v>1374</v>
      </c>
      <c r="F550" s="8" t="s">
        <v>1376</v>
      </c>
      <c r="G550" s="8" t="s">
        <v>50</v>
      </c>
      <c r="H550" s="8" t="s">
        <v>1421</v>
      </c>
      <c r="I550" s="8"/>
      <c r="J550" s="8" t="s">
        <v>1436</v>
      </c>
      <c r="K550" s="8" t="s">
        <v>1380</v>
      </c>
      <c r="L550" s="8" t="s">
        <v>1377</v>
      </c>
      <c r="M550" s="10" t="s">
        <v>1437</v>
      </c>
      <c r="N550" s="22"/>
      <c r="O550" s="22" t="n">
        <v>92260192</v>
      </c>
      <c r="P550" s="8" t="s">
        <v>258</v>
      </c>
      <c r="Q550" s="8" t="n">
        <v>2.2</v>
      </c>
      <c r="R550" s="8" t="n">
        <v>12</v>
      </c>
      <c r="S550" s="14" t="s">
        <v>56</v>
      </c>
      <c r="T550" s="14" t="s">
        <v>56</v>
      </c>
      <c r="U550" s="14" t="s">
        <v>56</v>
      </c>
      <c r="V550" s="12" t="n">
        <f aca="false">SUM(S550:U550)</f>
        <v>0</v>
      </c>
      <c r="W550" s="13" t="n">
        <v>4250</v>
      </c>
      <c r="X550" s="13" t="n">
        <v>6750</v>
      </c>
      <c r="Y550" s="13" t="n">
        <v>0</v>
      </c>
      <c r="Z550" s="12" t="n">
        <f aca="false">SUM(W550:Y550)</f>
        <v>11000</v>
      </c>
      <c r="AA550" s="14" t="s">
        <v>56</v>
      </c>
      <c r="AB550" s="14" t="s">
        <v>56</v>
      </c>
      <c r="AC550" s="14" t="s">
        <v>56</v>
      </c>
      <c r="AD550" s="12" t="n">
        <f aca="false">SUM(AA550:AC550)</f>
        <v>0</v>
      </c>
      <c r="AE550" s="12" t="n">
        <f aca="false">V550+Z550+AD550</f>
        <v>11000</v>
      </c>
      <c r="AF550" s="15" t="s">
        <v>259</v>
      </c>
      <c r="AG550" s="23" t="s">
        <v>58</v>
      </c>
      <c r="AH550" s="23" t="s">
        <v>1221</v>
      </c>
      <c r="AI550" s="23" t="s">
        <v>60</v>
      </c>
      <c r="AJ550" s="24" t="s">
        <v>61</v>
      </c>
      <c r="AK550" s="25" t="n">
        <v>46022</v>
      </c>
      <c r="AL550" s="22" t="s">
        <v>61</v>
      </c>
      <c r="AM550" s="16" t="n">
        <v>46023</v>
      </c>
      <c r="AN550" s="16" t="n">
        <v>46387</v>
      </c>
      <c r="AO550" s="17"/>
    </row>
    <row r="551" customFormat="false" ht="12.75" hidden="false" customHeight="false" outlineLevel="0" collapsed="false">
      <c r="A551" s="8" t="n">
        <v>27</v>
      </c>
      <c r="B551" s="8" t="s">
        <v>1374</v>
      </c>
      <c r="C551" s="9" t="s">
        <v>1375</v>
      </c>
      <c r="D551" s="8" t="s">
        <v>1376</v>
      </c>
      <c r="E551" s="8" t="s">
        <v>1374</v>
      </c>
      <c r="F551" s="8" t="s">
        <v>1376</v>
      </c>
      <c r="G551" s="8" t="s">
        <v>50</v>
      </c>
      <c r="H551" s="8" t="s">
        <v>1421</v>
      </c>
      <c r="I551" s="8"/>
      <c r="J551" s="8" t="s">
        <v>1438</v>
      </c>
      <c r="K551" s="8" t="s">
        <v>1380</v>
      </c>
      <c r="L551" s="8" t="s">
        <v>1377</v>
      </c>
      <c r="M551" s="10" t="s">
        <v>1439</v>
      </c>
      <c r="N551" s="22"/>
      <c r="O551" s="22" t="n">
        <v>94769412</v>
      </c>
      <c r="P551" s="8" t="s">
        <v>258</v>
      </c>
      <c r="Q551" s="8" t="n">
        <v>4.3</v>
      </c>
      <c r="R551" s="8" t="n">
        <v>12</v>
      </c>
      <c r="S551" s="14" t="s">
        <v>56</v>
      </c>
      <c r="T551" s="14" t="s">
        <v>56</v>
      </c>
      <c r="U551" s="14" t="s">
        <v>56</v>
      </c>
      <c r="V551" s="12" t="n">
        <f aca="false">SUM(S551:U551)</f>
        <v>0</v>
      </c>
      <c r="W551" s="13" t="n">
        <v>5300</v>
      </c>
      <c r="X551" s="13" t="n">
        <v>10350</v>
      </c>
      <c r="Y551" s="13" t="n">
        <v>0</v>
      </c>
      <c r="Z551" s="12" t="n">
        <f aca="false">SUM(W551:Y551)</f>
        <v>15650</v>
      </c>
      <c r="AA551" s="14" t="s">
        <v>56</v>
      </c>
      <c r="AB551" s="14" t="s">
        <v>56</v>
      </c>
      <c r="AC551" s="14" t="s">
        <v>56</v>
      </c>
      <c r="AD551" s="12" t="n">
        <f aca="false">SUM(AA551:AC551)</f>
        <v>0</v>
      </c>
      <c r="AE551" s="12" t="n">
        <f aca="false">V551+Z551+AD551</f>
        <v>15650</v>
      </c>
      <c r="AF551" s="15" t="s">
        <v>259</v>
      </c>
      <c r="AG551" s="23" t="s">
        <v>58</v>
      </c>
      <c r="AH551" s="23" t="s">
        <v>1221</v>
      </c>
      <c r="AI551" s="23" t="s">
        <v>60</v>
      </c>
      <c r="AJ551" s="24" t="s">
        <v>61</v>
      </c>
      <c r="AK551" s="25" t="n">
        <v>46022</v>
      </c>
      <c r="AL551" s="22" t="s">
        <v>61</v>
      </c>
      <c r="AM551" s="16" t="n">
        <v>46023</v>
      </c>
      <c r="AN551" s="16" t="n">
        <v>46387</v>
      </c>
      <c r="AO551" s="17"/>
    </row>
    <row r="552" customFormat="false" ht="12.75" hidden="false" customHeight="false" outlineLevel="0" collapsed="false">
      <c r="A552" s="8" t="n">
        <v>28</v>
      </c>
      <c r="B552" s="8" t="s">
        <v>1374</v>
      </c>
      <c r="C552" s="9" t="s">
        <v>1375</v>
      </c>
      <c r="D552" s="8" t="s">
        <v>1376</v>
      </c>
      <c r="E552" s="8" t="s">
        <v>1374</v>
      </c>
      <c r="F552" s="8" t="s">
        <v>1376</v>
      </c>
      <c r="G552" s="8" t="s">
        <v>50</v>
      </c>
      <c r="H552" s="8" t="s">
        <v>1421</v>
      </c>
      <c r="I552" s="8" t="s">
        <v>1431</v>
      </c>
      <c r="J552" s="8" t="s">
        <v>1394</v>
      </c>
      <c r="K552" s="8" t="s">
        <v>1380</v>
      </c>
      <c r="L552" s="8" t="s">
        <v>1377</v>
      </c>
      <c r="M552" s="10" t="s">
        <v>1440</v>
      </c>
      <c r="N552" s="22"/>
      <c r="O552" s="22" t="n">
        <v>90970154</v>
      </c>
      <c r="P552" s="8" t="s">
        <v>258</v>
      </c>
      <c r="Q552" s="8" t="n">
        <v>0.6</v>
      </c>
      <c r="R552" s="8" t="n">
        <v>12</v>
      </c>
      <c r="S552" s="14" t="s">
        <v>56</v>
      </c>
      <c r="T552" s="14" t="s">
        <v>56</v>
      </c>
      <c r="U552" s="14" t="s">
        <v>56</v>
      </c>
      <c r="V552" s="12" t="n">
        <f aca="false">SUM(S552:U552)</f>
        <v>0</v>
      </c>
      <c r="W552" s="13" t="n">
        <v>1167</v>
      </c>
      <c r="X552" s="13" t="n">
        <v>1230</v>
      </c>
      <c r="Y552" s="13" t="n">
        <v>0</v>
      </c>
      <c r="Z552" s="12" t="n">
        <f aca="false">SUM(W552:Y552)</f>
        <v>2397</v>
      </c>
      <c r="AA552" s="14" t="s">
        <v>56</v>
      </c>
      <c r="AB552" s="14" t="s">
        <v>56</v>
      </c>
      <c r="AC552" s="14" t="s">
        <v>56</v>
      </c>
      <c r="AD552" s="12" t="n">
        <f aca="false">SUM(AA552:AC552)</f>
        <v>0</v>
      </c>
      <c r="AE552" s="12" t="n">
        <f aca="false">V552+Z552+AD552</f>
        <v>2397</v>
      </c>
      <c r="AF552" s="15" t="s">
        <v>259</v>
      </c>
      <c r="AG552" s="23" t="s">
        <v>58</v>
      </c>
      <c r="AH552" s="23" t="s">
        <v>1221</v>
      </c>
      <c r="AI552" s="23" t="s">
        <v>60</v>
      </c>
      <c r="AJ552" s="24" t="s">
        <v>61</v>
      </c>
      <c r="AK552" s="25" t="n">
        <v>46022</v>
      </c>
      <c r="AL552" s="22" t="s">
        <v>61</v>
      </c>
      <c r="AM552" s="16" t="n">
        <v>46023</v>
      </c>
      <c r="AN552" s="16" t="n">
        <v>46387</v>
      </c>
      <c r="AO552" s="17"/>
    </row>
    <row r="553" customFormat="false" ht="12.75" hidden="false" customHeight="false" outlineLevel="0" collapsed="false">
      <c r="A553" s="8" t="n">
        <v>29</v>
      </c>
      <c r="B553" s="8" t="s">
        <v>1374</v>
      </c>
      <c r="C553" s="9" t="s">
        <v>1375</v>
      </c>
      <c r="D553" s="8" t="s">
        <v>1376</v>
      </c>
      <c r="E553" s="8" t="s">
        <v>1374</v>
      </c>
      <c r="F553" s="8" t="s">
        <v>1376</v>
      </c>
      <c r="G553" s="8" t="s">
        <v>50</v>
      </c>
      <c r="H553" s="8" t="s">
        <v>1421</v>
      </c>
      <c r="I553" s="8" t="s">
        <v>1431</v>
      </c>
      <c r="J553" s="8" t="n">
        <v>1115</v>
      </c>
      <c r="K553" s="8" t="s">
        <v>1380</v>
      </c>
      <c r="L553" s="8" t="s">
        <v>1377</v>
      </c>
      <c r="M553" s="10" t="s">
        <v>1441</v>
      </c>
      <c r="N553" s="22"/>
      <c r="O553" s="22" t="n">
        <v>72165679</v>
      </c>
      <c r="P553" s="8" t="s">
        <v>258</v>
      </c>
      <c r="Q553" s="8" t="n">
        <v>14</v>
      </c>
      <c r="R553" s="8" t="n">
        <v>12</v>
      </c>
      <c r="S553" s="14" t="s">
        <v>56</v>
      </c>
      <c r="T553" s="14" t="s">
        <v>56</v>
      </c>
      <c r="U553" s="14" t="s">
        <v>56</v>
      </c>
      <c r="V553" s="12" t="n">
        <f aca="false">SUM(S553:U553)</f>
        <v>0</v>
      </c>
      <c r="W553" s="13" t="n">
        <v>5634</v>
      </c>
      <c r="X553" s="13" t="n">
        <v>3850</v>
      </c>
      <c r="Y553" s="13" t="n">
        <v>0</v>
      </c>
      <c r="Z553" s="12" t="n">
        <f aca="false">SUM(W553:Y553)</f>
        <v>9484</v>
      </c>
      <c r="AA553" s="14" t="s">
        <v>56</v>
      </c>
      <c r="AB553" s="14" t="s">
        <v>56</v>
      </c>
      <c r="AC553" s="14" t="s">
        <v>56</v>
      </c>
      <c r="AD553" s="12" t="n">
        <f aca="false">SUM(AA553:AC553)</f>
        <v>0</v>
      </c>
      <c r="AE553" s="12" t="n">
        <f aca="false">V553+Z553+AD553</f>
        <v>9484</v>
      </c>
      <c r="AF553" s="15" t="s">
        <v>259</v>
      </c>
      <c r="AG553" s="23" t="s">
        <v>58</v>
      </c>
      <c r="AH553" s="23" t="s">
        <v>1221</v>
      </c>
      <c r="AI553" s="23" t="s">
        <v>60</v>
      </c>
      <c r="AJ553" s="24" t="s">
        <v>61</v>
      </c>
      <c r="AK553" s="25" t="n">
        <v>46022</v>
      </c>
      <c r="AL553" s="22" t="s">
        <v>61</v>
      </c>
      <c r="AM553" s="16" t="n">
        <v>46023</v>
      </c>
      <c r="AN553" s="16" t="n">
        <v>46387</v>
      </c>
      <c r="AO553" s="17"/>
    </row>
    <row r="554" customFormat="false" ht="12.75" hidden="false" customHeight="false" outlineLevel="0" collapsed="false">
      <c r="A554" s="8" t="n">
        <v>30</v>
      </c>
      <c r="B554" s="8" t="s">
        <v>1374</v>
      </c>
      <c r="C554" s="9" t="s">
        <v>1375</v>
      </c>
      <c r="D554" s="8" t="s">
        <v>1376</v>
      </c>
      <c r="E554" s="8" t="s">
        <v>1374</v>
      </c>
      <c r="F554" s="8" t="s">
        <v>1376</v>
      </c>
      <c r="G554" s="8" t="s">
        <v>50</v>
      </c>
      <c r="H554" s="8" t="s">
        <v>1421</v>
      </c>
      <c r="I554" s="8" t="s">
        <v>1442</v>
      </c>
      <c r="J554" s="8"/>
      <c r="K554" s="8" t="s">
        <v>1380</v>
      </c>
      <c r="L554" s="8" t="s">
        <v>1377</v>
      </c>
      <c r="M554" s="10" t="s">
        <v>1443</v>
      </c>
      <c r="N554" s="22"/>
      <c r="O554" s="22" t="n">
        <v>95012155</v>
      </c>
      <c r="P554" s="8" t="s">
        <v>258</v>
      </c>
      <c r="Q554" s="8" t="n">
        <v>1</v>
      </c>
      <c r="R554" s="8" t="n">
        <v>12</v>
      </c>
      <c r="S554" s="14" t="s">
        <v>56</v>
      </c>
      <c r="T554" s="14" t="s">
        <v>56</v>
      </c>
      <c r="U554" s="14" t="s">
        <v>56</v>
      </c>
      <c r="V554" s="12" t="n">
        <f aca="false">SUM(S554:U554)</f>
        <v>0</v>
      </c>
      <c r="W554" s="13" t="n">
        <v>938</v>
      </c>
      <c r="X554" s="13" t="n">
        <v>1230</v>
      </c>
      <c r="Y554" s="13" t="n">
        <v>0</v>
      </c>
      <c r="Z554" s="12" t="n">
        <f aca="false">SUM(W554:Y554)</f>
        <v>2168</v>
      </c>
      <c r="AA554" s="14" t="s">
        <v>56</v>
      </c>
      <c r="AB554" s="14" t="s">
        <v>56</v>
      </c>
      <c r="AC554" s="14" t="s">
        <v>56</v>
      </c>
      <c r="AD554" s="12" t="n">
        <f aca="false">SUM(AA554:AC554)</f>
        <v>0</v>
      </c>
      <c r="AE554" s="12" t="n">
        <f aca="false">V554+Z554+AD554</f>
        <v>2168</v>
      </c>
      <c r="AF554" s="15" t="s">
        <v>259</v>
      </c>
      <c r="AG554" s="23" t="s">
        <v>58</v>
      </c>
      <c r="AH554" s="23" t="s">
        <v>1221</v>
      </c>
      <c r="AI554" s="23" t="s">
        <v>60</v>
      </c>
      <c r="AJ554" s="24" t="s">
        <v>61</v>
      </c>
      <c r="AK554" s="25" t="n">
        <v>46022</v>
      </c>
      <c r="AL554" s="22" t="s">
        <v>61</v>
      </c>
      <c r="AM554" s="16" t="n">
        <v>46023</v>
      </c>
      <c r="AN554" s="16" t="n">
        <v>46387</v>
      </c>
      <c r="AO554" s="17"/>
    </row>
    <row r="555" customFormat="false" ht="12.75" hidden="false" customHeight="false" outlineLevel="0" collapsed="false">
      <c r="A555" s="8" t="n">
        <v>31</v>
      </c>
      <c r="B555" s="8" t="s">
        <v>1374</v>
      </c>
      <c r="C555" s="9" t="s">
        <v>1375</v>
      </c>
      <c r="D555" s="8" t="s">
        <v>1376</v>
      </c>
      <c r="E555" s="8" t="s">
        <v>1374</v>
      </c>
      <c r="F555" s="8" t="s">
        <v>1376</v>
      </c>
      <c r="G555" s="8" t="s">
        <v>50</v>
      </c>
      <c r="H555" s="8" t="s">
        <v>1444</v>
      </c>
      <c r="I555" s="8" t="s">
        <v>1445</v>
      </c>
      <c r="J555" s="8" t="s">
        <v>1446</v>
      </c>
      <c r="K555" s="8" t="s">
        <v>1380</v>
      </c>
      <c r="L555" s="8" t="s">
        <v>1377</v>
      </c>
      <c r="M555" s="10" t="s">
        <v>1447</v>
      </c>
      <c r="N555" s="22"/>
      <c r="O555" s="22" t="n">
        <v>94276564</v>
      </c>
      <c r="P555" s="8" t="s">
        <v>258</v>
      </c>
      <c r="Q555" s="8" t="n">
        <v>5</v>
      </c>
      <c r="R555" s="8" t="n">
        <v>12</v>
      </c>
      <c r="S555" s="14" t="s">
        <v>56</v>
      </c>
      <c r="T555" s="14" t="s">
        <v>56</v>
      </c>
      <c r="U555" s="14" t="s">
        <v>56</v>
      </c>
      <c r="V555" s="12" t="n">
        <f aca="false">SUM(S555:U555)</f>
        <v>0</v>
      </c>
      <c r="W555" s="13" t="n">
        <v>8700</v>
      </c>
      <c r="X555" s="13" t="n">
        <v>13500</v>
      </c>
      <c r="Y555" s="13" t="n">
        <v>0</v>
      </c>
      <c r="Z555" s="12" t="n">
        <f aca="false">SUM(W555:Y555)</f>
        <v>22200</v>
      </c>
      <c r="AA555" s="14" t="s">
        <v>56</v>
      </c>
      <c r="AB555" s="14" t="s">
        <v>56</v>
      </c>
      <c r="AC555" s="14" t="s">
        <v>56</v>
      </c>
      <c r="AD555" s="12" t="n">
        <f aca="false">SUM(AA555:AC555)</f>
        <v>0</v>
      </c>
      <c r="AE555" s="12" t="n">
        <f aca="false">V555+Z555+AD555</f>
        <v>22200</v>
      </c>
      <c r="AF555" s="15" t="s">
        <v>259</v>
      </c>
      <c r="AG555" s="23" t="s">
        <v>58</v>
      </c>
      <c r="AH555" s="23" t="s">
        <v>1221</v>
      </c>
      <c r="AI555" s="23" t="s">
        <v>60</v>
      </c>
      <c r="AJ555" s="24" t="s">
        <v>61</v>
      </c>
      <c r="AK555" s="25" t="n">
        <v>46022</v>
      </c>
      <c r="AL555" s="22" t="s">
        <v>61</v>
      </c>
      <c r="AM555" s="16" t="n">
        <v>46023</v>
      </c>
      <c r="AN555" s="16" t="n">
        <v>46387</v>
      </c>
      <c r="AO555" s="17"/>
    </row>
    <row r="556" customFormat="false" ht="12.75" hidden="false" customHeight="false" outlineLevel="0" collapsed="false">
      <c r="A556" s="8" t="n">
        <v>32</v>
      </c>
      <c r="B556" s="8" t="s">
        <v>1374</v>
      </c>
      <c r="C556" s="9" t="s">
        <v>1375</v>
      </c>
      <c r="D556" s="8" t="s">
        <v>1376</v>
      </c>
      <c r="E556" s="8" t="s">
        <v>1374</v>
      </c>
      <c r="F556" s="8" t="s">
        <v>1376</v>
      </c>
      <c r="G556" s="8" t="s">
        <v>50</v>
      </c>
      <c r="H556" s="8" t="s">
        <v>1444</v>
      </c>
      <c r="I556" s="8" t="s">
        <v>1445</v>
      </c>
      <c r="J556" s="8" t="s">
        <v>1448</v>
      </c>
      <c r="K556" s="8" t="s">
        <v>1380</v>
      </c>
      <c r="L556" s="8" t="s">
        <v>1377</v>
      </c>
      <c r="M556" s="10" t="s">
        <v>1449</v>
      </c>
      <c r="N556" s="22"/>
      <c r="O556" s="22" t="n">
        <v>94378873</v>
      </c>
      <c r="P556" s="8" t="s">
        <v>258</v>
      </c>
      <c r="Q556" s="8" t="n">
        <v>5</v>
      </c>
      <c r="R556" s="8" t="n">
        <v>12</v>
      </c>
      <c r="S556" s="14" t="s">
        <v>56</v>
      </c>
      <c r="T556" s="14" t="s">
        <v>56</v>
      </c>
      <c r="U556" s="14" t="s">
        <v>56</v>
      </c>
      <c r="V556" s="12" t="n">
        <f aca="false">SUM(S556:U556)</f>
        <v>0</v>
      </c>
      <c r="W556" s="13" t="n">
        <v>7900</v>
      </c>
      <c r="X556" s="13" t="n">
        <v>11800</v>
      </c>
      <c r="Y556" s="13" t="n">
        <v>0</v>
      </c>
      <c r="Z556" s="12" t="n">
        <f aca="false">SUM(W556:Y556)</f>
        <v>19700</v>
      </c>
      <c r="AA556" s="14" t="s">
        <v>56</v>
      </c>
      <c r="AB556" s="14" t="s">
        <v>56</v>
      </c>
      <c r="AC556" s="14" t="s">
        <v>56</v>
      </c>
      <c r="AD556" s="12" t="n">
        <f aca="false">SUM(AA556:AC556)</f>
        <v>0</v>
      </c>
      <c r="AE556" s="12" t="n">
        <f aca="false">V556+Z556+AD556</f>
        <v>19700</v>
      </c>
      <c r="AF556" s="15" t="s">
        <v>259</v>
      </c>
      <c r="AG556" s="23" t="s">
        <v>58</v>
      </c>
      <c r="AH556" s="23" t="s">
        <v>1221</v>
      </c>
      <c r="AI556" s="23" t="s">
        <v>60</v>
      </c>
      <c r="AJ556" s="24" t="s">
        <v>61</v>
      </c>
      <c r="AK556" s="25" t="n">
        <v>46022</v>
      </c>
      <c r="AL556" s="22" t="s">
        <v>61</v>
      </c>
      <c r="AM556" s="16" t="n">
        <v>46023</v>
      </c>
      <c r="AN556" s="16" t="n">
        <v>46387</v>
      </c>
      <c r="AO556" s="17"/>
    </row>
    <row r="557" customFormat="false" ht="12.75" hidden="false" customHeight="false" outlineLevel="0" collapsed="false">
      <c r="A557" s="8" t="n">
        <v>33</v>
      </c>
      <c r="B557" s="8" t="s">
        <v>1374</v>
      </c>
      <c r="C557" s="9" t="s">
        <v>1375</v>
      </c>
      <c r="D557" s="8" t="s">
        <v>1376</v>
      </c>
      <c r="E557" s="8" t="s">
        <v>1374</v>
      </c>
      <c r="F557" s="8" t="s">
        <v>1376</v>
      </c>
      <c r="G557" s="8" t="s">
        <v>50</v>
      </c>
      <c r="H557" s="8" t="s">
        <v>1444</v>
      </c>
      <c r="I557" s="8" t="s">
        <v>1445</v>
      </c>
      <c r="J557" s="8" t="s">
        <v>1450</v>
      </c>
      <c r="K557" s="8" t="s">
        <v>1380</v>
      </c>
      <c r="L557" s="8" t="s">
        <v>1377</v>
      </c>
      <c r="M557" s="10" t="s">
        <v>1451</v>
      </c>
      <c r="N557" s="22"/>
      <c r="O557" s="22" t="n">
        <v>25605566</v>
      </c>
      <c r="P557" s="8" t="s">
        <v>258</v>
      </c>
      <c r="Q557" s="8" t="n">
        <v>2.7</v>
      </c>
      <c r="R557" s="8" t="n">
        <v>12</v>
      </c>
      <c r="S557" s="14" t="s">
        <v>56</v>
      </c>
      <c r="T557" s="14" t="s">
        <v>56</v>
      </c>
      <c r="U557" s="14" t="s">
        <v>56</v>
      </c>
      <c r="V557" s="12" t="n">
        <f aca="false">SUM(S557:U557)</f>
        <v>0</v>
      </c>
      <c r="W557" s="13" t="n">
        <v>4650</v>
      </c>
      <c r="X557" s="13" t="n">
        <v>7400</v>
      </c>
      <c r="Y557" s="13" t="n">
        <v>0</v>
      </c>
      <c r="Z557" s="12" t="n">
        <f aca="false">SUM(W557:Y557)</f>
        <v>12050</v>
      </c>
      <c r="AA557" s="14" t="s">
        <v>56</v>
      </c>
      <c r="AB557" s="14" t="s">
        <v>56</v>
      </c>
      <c r="AC557" s="14" t="s">
        <v>56</v>
      </c>
      <c r="AD557" s="12" t="n">
        <f aca="false">SUM(AA557:AC557)</f>
        <v>0</v>
      </c>
      <c r="AE557" s="12" t="n">
        <f aca="false">V557+Z557+AD557</f>
        <v>12050</v>
      </c>
      <c r="AF557" s="15" t="s">
        <v>259</v>
      </c>
      <c r="AG557" s="23" t="s">
        <v>58</v>
      </c>
      <c r="AH557" s="23" t="s">
        <v>1221</v>
      </c>
      <c r="AI557" s="23" t="s">
        <v>60</v>
      </c>
      <c r="AJ557" s="24" t="s">
        <v>61</v>
      </c>
      <c r="AK557" s="25" t="n">
        <v>46022</v>
      </c>
      <c r="AL557" s="22" t="s">
        <v>61</v>
      </c>
      <c r="AM557" s="16" t="n">
        <v>46023</v>
      </c>
      <c r="AN557" s="16" t="n">
        <v>46387</v>
      </c>
      <c r="AO557" s="17"/>
    </row>
    <row r="558" customFormat="false" ht="12.75" hidden="false" customHeight="false" outlineLevel="0" collapsed="false">
      <c r="A558" s="8" t="n">
        <v>34</v>
      </c>
      <c r="B558" s="8" t="s">
        <v>1374</v>
      </c>
      <c r="C558" s="9" t="s">
        <v>1375</v>
      </c>
      <c r="D558" s="8" t="s">
        <v>1376</v>
      </c>
      <c r="E558" s="8" t="s">
        <v>1374</v>
      </c>
      <c r="F558" s="8" t="s">
        <v>1376</v>
      </c>
      <c r="G558" s="8" t="s">
        <v>50</v>
      </c>
      <c r="H558" s="8" t="s">
        <v>1444</v>
      </c>
      <c r="I558" s="8" t="s">
        <v>1445</v>
      </c>
      <c r="J558" s="8" t="s">
        <v>1452</v>
      </c>
      <c r="K558" s="8" t="s">
        <v>1380</v>
      </c>
      <c r="L558" s="8" t="s">
        <v>1377</v>
      </c>
      <c r="M558" s="10" t="s">
        <v>1453</v>
      </c>
      <c r="N558" s="22"/>
      <c r="O558" s="22" t="n">
        <v>70415510</v>
      </c>
      <c r="P558" s="8" t="s">
        <v>258</v>
      </c>
      <c r="Q558" s="8" t="n">
        <v>0.7</v>
      </c>
      <c r="R558" s="8" t="n">
        <v>12</v>
      </c>
      <c r="S558" s="14" t="s">
        <v>56</v>
      </c>
      <c r="T558" s="14" t="s">
        <v>56</v>
      </c>
      <c r="U558" s="14" t="s">
        <v>56</v>
      </c>
      <c r="V558" s="12" t="n">
        <f aca="false">SUM(S558:U558)</f>
        <v>0</v>
      </c>
      <c r="W558" s="13" t="n">
        <v>3650</v>
      </c>
      <c r="X558" s="13" t="n">
        <v>5230</v>
      </c>
      <c r="Y558" s="13" t="n">
        <v>0</v>
      </c>
      <c r="Z558" s="12" t="n">
        <f aca="false">SUM(W558:Y558)</f>
        <v>8880</v>
      </c>
      <c r="AA558" s="14" t="s">
        <v>56</v>
      </c>
      <c r="AB558" s="14" t="s">
        <v>56</v>
      </c>
      <c r="AC558" s="14" t="s">
        <v>56</v>
      </c>
      <c r="AD558" s="12" t="n">
        <f aca="false">SUM(AA558:AC558)</f>
        <v>0</v>
      </c>
      <c r="AE558" s="12" t="n">
        <f aca="false">V558+Z558+AD558</f>
        <v>8880</v>
      </c>
      <c r="AF558" s="15" t="s">
        <v>259</v>
      </c>
      <c r="AG558" s="23" t="s">
        <v>58</v>
      </c>
      <c r="AH558" s="23" t="s">
        <v>1221</v>
      </c>
      <c r="AI558" s="23" t="s">
        <v>60</v>
      </c>
      <c r="AJ558" s="24" t="s">
        <v>61</v>
      </c>
      <c r="AK558" s="25" t="n">
        <v>46022</v>
      </c>
      <c r="AL558" s="22" t="s">
        <v>61</v>
      </c>
      <c r="AM558" s="16" t="n">
        <v>46023</v>
      </c>
      <c r="AN558" s="16" t="n">
        <v>46387</v>
      </c>
      <c r="AO558" s="17"/>
    </row>
    <row r="559" customFormat="false" ht="12.75" hidden="false" customHeight="false" outlineLevel="0" collapsed="false">
      <c r="A559" s="8" t="n">
        <v>35</v>
      </c>
      <c r="B559" s="8" t="s">
        <v>1374</v>
      </c>
      <c r="C559" s="9" t="s">
        <v>1375</v>
      </c>
      <c r="D559" s="8" t="s">
        <v>1376</v>
      </c>
      <c r="E559" s="8" t="s">
        <v>1374</v>
      </c>
      <c r="F559" s="8" t="s">
        <v>1376</v>
      </c>
      <c r="G559" s="8" t="s">
        <v>50</v>
      </c>
      <c r="H559" s="8" t="s">
        <v>1444</v>
      </c>
      <c r="I559" s="8" t="s">
        <v>1445</v>
      </c>
      <c r="J559" s="8" t="s">
        <v>1454</v>
      </c>
      <c r="K559" s="8" t="s">
        <v>1380</v>
      </c>
      <c r="L559" s="8" t="s">
        <v>1377</v>
      </c>
      <c r="M559" s="10" t="s">
        <v>1455</v>
      </c>
      <c r="N559" s="22"/>
      <c r="O559" s="22" t="n">
        <v>70415509</v>
      </c>
      <c r="P559" s="8" t="s">
        <v>258</v>
      </c>
      <c r="Q559" s="8" t="n">
        <v>0.5</v>
      </c>
      <c r="R559" s="8" t="n">
        <v>12</v>
      </c>
      <c r="S559" s="14" t="s">
        <v>56</v>
      </c>
      <c r="T559" s="14" t="s">
        <v>56</v>
      </c>
      <c r="U559" s="14" t="s">
        <v>56</v>
      </c>
      <c r="V559" s="12" t="n">
        <f aca="false">SUM(S559:U559)</f>
        <v>0</v>
      </c>
      <c r="W559" s="13" t="n">
        <v>1530</v>
      </c>
      <c r="X559" s="13" t="n">
        <v>1280</v>
      </c>
      <c r="Y559" s="13" t="n">
        <v>0</v>
      </c>
      <c r="Z559" s="12" t="n">
        <f aca="false">SUM(W559:Y559)</f>
        <v>2810</v>
      </c>
      <c r="AA559" s="14" t="s">
        <v>56</v>
      </c>
      <c r="AB559" s="14" t="s">
        <v>56</v>
      </c>
      <c r="AC559" s="14" t="s">
        <v>56</v>
      </c>
      <c r="AD559" s="12" t="n">
        <f aca="false">SUM(AA559:AC559)</f>
        <v>0</v>
      </c>
      <c r="AE559" s="12" t="n">
        <f aca="false">V559+Z559+AD559</f>
        <v>2810</v>
      </c>
      <c r="AF559" s="15" t="s">
        <v>259</v>
      </c>
      <c r="AG559" s="23" t="s">
        <v>58</v>
      </c>
      <c r="AH559" s="23" t="s">
        <v>1221</v>
      </c>
      <c r="AI559" s="23" t="s">
        <v>60</v>
      </c>
      <c r="AJ559" s="24" t="s">
        <v>61</v>
      </c>
      <c r="AK559" s="25" t="n">
        <v>46022</v>
      </c>
      <c r="AL559" s="22" t="s">
        <v>61</v>
      </c>
      <c r="AM559" s="16" t="n">
        <v>46023</v>
      </c>
      <c r="AN559" s="16" t="n">
        <v>46387</v>
      </c>
      <c r="AO559" s="17"/>
    </row>
    <row r="560" customFormat="false" ht="12.75" hidden="false" customHeight="false" outlineLevel="0" collapsed="false">
      <c r="A560" s="8" t="n">
        <v>36</v>
      </c>
      <c r="B560" s="8" t="s">
        <v>1374</v>
      </c>
      <c r="C560" s="9" t="s">
        <v>1375</v>
      </c>
      <c r="D560" s="8" t="s">
        <v>1376</v>
      </c>
      <c r="E560" s="8" t="s">
        <v>1374</v>
      </c>
      <c r="F560" s="8" t="s">
        <v>1376</v>
      </c>
      <c r="G560" s="8" t="s">
        <v>50</v>
      </c>
      <c r="H560" s="8" t="s">
        <v>1444</v>
      </c>
      <c r="I560" s="8" t="s">
        <v>1445</v>
      </c>
      <c r="J560" s="8" t="s">
        <v>1452</v>
      </c>
      <c r="K560" s="8" t="s">
        <v>1380</v>
      </c>
      <c r="L560" s="8" t="s">
        <v>1377</v>
      </c>
      <c r="M560" s="10" t="s">
        <v>1456</v>
      </c>
      <c r="N560" s="22"/>
      <c r="O560" s="22" t="n">
        <v>98143449</v>
      </c>
      <c r="P560" s="8" t="s">
        <v>258</v>
      </c>
      <c r="Q560" s="8" t="n">
        <v>14</v>
      </c>
      <c r="R560" s="8" t="n">
        <v>12</v>
      </c>
      <c r="S560" s="14" t="s">
        <v>56</v>
      </c>
      <c r="T560" s="14" t="s">
        <v>56</v>
      </c>
      <c r="U560" s="14" t="s">
        <v>56</v>
      </c>
      <c r="V560" s="12" t="n">
        <f aca="false">SUM(S560:U560)</f>
        <v>0</v>
      </c>
      <c r="W560" s="13" t="n">
        <v>100</v>
      </c>
      <c r="X560" s="13" t="n">
        <v>100</v>
      </c>
      <c r="Y560" s="13" t="n">
        <v>0</v>
      </c>
      <c r="Z560" s="12" t="n">
        <f aca="false">SUM(W560:Y560)</f>
        <v>200</v>
      </c>
      <c r="AA560" s="14" t="s">
        <v>56</v>
      </c>
      <c r="AB560" s="14" t="s">
        <v>56</v>
      </c>
      <c r="AC560" s="14" t="s">
        <v>56</v>
      </c>
      <c r="AD560" s="12" t="n">
        <f aca="false">SUM(AA560:AC560)</f>
        <v>0</v>
      </c>
      <c r="AE560" s="12" t="n">
        <f aca="false">V560+Z560+AD560</f>
        <v>200</v>
      </c>
      <c r="AF560" s="15" t="s">
        <v>259</v>
      </c>
      <c r="AG560" s="23" t="s">
        <v>58</v>
      </c>
      <c r="AH560" s="23" t="s">
        <v>1221</v>
      </c>
      <c r="AI560" s="23" t="s">
        <v>60</v>
      </c>
      <c r="AJ560" s="24" t="s">
        <v>61</v>
      </c>
      <c r="AK560" s="25" t="n">
        <v>46022</v>
      </c>
      <c r="AL560" s="22" t="s">
        <v>61</v>
      </c>
      <c r="AM560" s="16" t="n">
        <v>46023</v>
      </c>
      <c r="AN560" s="16" t="n">
        <v>46387</v>
      </c>
      <c r="AO560" s="17"/>
    </row>
    <row r="561" customFormat="false" ht="12.75" hidden="false" customHeight="false" outlineLevel="0" collapsed="false">
      <c r="A561" s="8" t="n">
        <v>37</v>
      </c>
      <c r="B561" s="8" t="s">
        <v>1374</v>
      </c>
      <c r="C561" s="9" t="s">
        <v>1375</v>
      </c>
      <c r="D561" s="8" t="s">
        <v>1376</v>
      </c>
      <c r="E561" s="8" t="s">
        <v>1374</v>
      </c>
      <c r="F561" s="8" t="s">
        <v>1376</v>
      </c>
      <c r="G561" s="8" t="s">
        <v>50</v>
      </c>
      <c r="H561" s="8" t="s">
        <v>1444</v>
      </c>
      <c r="I561" s="8" t="s">
        <v>1457</v>
      </c>
      <c r="J561" s="8" t="s">
        <v>1458</v>
      </c>
      <c r="K561" s="8" t="s">
        <v>1380</v>
      </c>
      <c r="L561" s="8" t="s">
        <v>1377</v>
      </c>
      <c r="M561" s="10" t="s">
        <v>1459</v>
      </c>
      <c r="N561" s="22"/>
      <c r="O561" s="22" t="n">
        <v>9873304</v>
      </c>
      <c r="P561" s="8" t="s">
        <v>258</v>
      </c>
      <c r="Q561" s="8" t="n">
        <v>14</v>
      </c>
      <c r="R561" s="8" t="n">
        <v>12</v>
      </c>
      <c r="S561" s="14" t="s">
        <v>56</v>
      </c>
      <c r="T561" s="14" t="s">
        <v>56</v>
      </c>
      <c r="U561" s="14" t="s">
        <v>56</v>
      </c>
      <c r="V561" s="12" t="n">
        <f aca="false">SUM(S561:U561)</f>
        <v>0</v>
      </c>
      <c r="W561" s="13" t="n">
        <v>100</v>
      </c>
      <c r="X561" s="13" t="n">
        <v>100</v>
      </c>
      <c r="Y561" s="13" t="n">
        <v>0</v>
      </c>
      <c r="Z561" s="12" t="n">
        <f aca="false">SUM(W561:Y561)</f>
        <v>200</v>
      </c>
      <c r="AA561" s="14" t="s">
        <v>56</v>
      </c>
      <c r="AB561" s="14" t="s">
        <v>56</v>
      </c>
      <c r="AC561" s="14" t="s">
        <v>56</v>
      </c>
      <c r="AD561" s="12" t="n">
        <f aca="false">SUM(AA561:AC561)</f>
        <v>0</v>
      </c>
      <c r="AE561" s="12" t="n">
        <f aca="false">V561+Z561+AD561</f>
        <v>200</v>
      </c>
      <c r="AF561" s="15" t="s">
        <v>259</v>
      </c>
      <c r="AG561" s="23" t="s">
        <v>58</v>
      </c>
      <c r="AH561" s="23" t="s">
        <v>1221</v>
      </c>
      <c r="AI561" s="23" t="s">
        <v>60</v>
      </c>
      <c r="AJ561" s="24" t="s">
        <v>61</v>
      </c>
      <c r="AK561" s="25" t="n">
        <v>46022</v>
      </c>
      <c r="AL561" s="22" t="s">
        <v>61</v>
      </c>
      <c r="AM561" s="16" t="n">
        <v>46023</v>
      </c>
      <c r="AN561" s="16" t="n">
        <v>46387</v>
      </c>
      <c r="AO561" s="17"/>
    </row>
    <row r="562" customFormat="false" ht="12.75" hidden="false" customHeight="false" outlineLevel="0" collapsed="false">
      <c r="A562" s="8" t="n">
        <v>38</v>
      </c>
      <c r="B562" s="8" t="s">
        <v>1374</v>
      </c>
      <c r="C562" s="9" t="s">
        <v>1375</v>
      </c>
      <c r="D562" s="8" t="s">
        <v>1376</v>
      </c>
      <c r="E562" s="8" t="s">
        <v>1374</v>
      </c>
      <c r="F562" s="8" t="s">
        <v>1376</v>
      </c>
      <c r="G562" s="8" t="s">
        <v>50</v>
      </c>
      <c r="H562" s="8" t="s">
        <v>1444</v>
      </c>
      <c r="I562" s="8" t="s">
        <v>1460</v>
      </c>
      <c r="J562" s="8" t="n">
        <v>850</v>
      </c>
      <c r="K562" s="8" t="s">
        <v>1380</v>
      </c>
      <c r="L562" s="8" t="s">
        <v>1377</v>
      </c>
      <c r="M562" s="10" t="s">
        <v>1461</v>
      </c>
      <c r="N562" s="22"/>
      <c r="O562" s="22" t="n">
        <v>89041001</v>
      </c>
      <c r="P562" s="8" t="s">
        <v>258</v>
      </c>
      <c r="Q562" s="8" t="n">
        <v>1</v>
      </c>
      <c r="R562" s="8" t="n">
        <v>12</v>
      </c>
      <c r="S562" s="14" t="s">
        <v>56</v>
      </c>
      <c r="T562" s="14" t="s">
        <v>56</v>
      </c>
      <c r="U562" s="14" t="s">
        <v>56</v>
      </c>
      <c r="V562" s="12" t="n">
        <f aca="false">SUM(S562:U562)</f>
        <v>0</v>
      </c>
      <c r="W562" s="13" t="n">
        <v>1137</v>
      </c>
      <c r="X562" s="13" t="n">
        <v>1136</v>
      </c>
      <c r="Y562" s="13" t="n">
        <v>0</v>
      </c>
      <c r="Z562" s="12" t="n">
        <f aca="false">SUM(W562:Y562)</f>
        <v>2273</v>
      </c>
      <c r="AA562" s="14" t="s">
        <v>56</v>
      </c>
      <c r="AB562" s="14" t="s">
        <v>56</v>
      </c>
      <c r="AC562" s="14" t="s">
        <v>56</v>
      </c>
      <c r="AD562" s="12" t="n">
        <f aca="false">SUM(AA562:AC562)</f>
        <v>0</v>
      </c>
      <c r="AE562" s="12" t="n">
        <f aca="false">V562+Z562+AD562</f>
        <v>2273</v>
      </c>
      <c r="AF562" s="15" t="s">
        <v>259</v>
      </c>
      <c r="AG562" s="23" t="s">
        <v>58</v>
      </c>
      <c r="AH562" s="23" t="s">
        <v>1221</v>
      </c>
      <c r="AI562" s="23" t="s">
        <v>60</v>
      </c>
      <c r="AJ562" s="24" t="s">
        <v>61</v>
      </c>
      <c r="AK562" s="25" t="n">
        <v>46022</v>
      </c>
      <c r="AL562" s="22" t="s">
        <v>61</v>
      </c>
      <c r="AM562" s="16" t="n">
        <v>46023</v>
      </c>
      <c r="AN562" s="16" t="n">
        <v>46387</v>
      </c>
      <c r="AO562" s="17"/>
    </row>
    <row r="563" customFormat="false" ht="12.75" hidden="false" customHeight="false" outlineLevel="0" collapsed="false">
      <c r="A563" s="8" t="n">
        <v>39</v>
      </c>
      <c r="B563" s="8" t="s">
        <v>1374</v>
      </c>
      <c r="C563" s="9" t="s">
        <v>1375</v>
      </c>
      <c r="D563" s="8" t="s">
        <v>1376</v>
      </c>
      <c r="E563" s="8" t="s">
        <v>1374</v>
      </c>
      <c r="F563" s="8" t="s">
        <v>1376</v>
      </c>
      <c r="G563" s="8" t="s">
        <v>50</v>
      </c>
      <c r="H563" s="8" t="s">
        <v>1444</v>
      </c>
      <c r="I563" s="8" t="s">
        <v>1445</v>
      </c>
      <c r="J563" s="8"/>
      <c r="K563" s="8" t="s">
        <v>1380</v>
      </c>
      <c r="L563" s="8" t="s">
        <v>1377</v>
      </c>
      <c r="M563" s="10" t="s">
        <v>1462</v>
      </c>
      <c r="N563" s="22"/>
      <c r="O563" s="22" t="n">
        <v>95967893</v>
      </c>
      <c r="P563" s="8" t="s">
        <v>258</v>
      </c>
      <c r="Q563" s="8" t="n">
        <v>0.6</v>
      </c>
      <c r="R563" s="8" t="n">
        <v>12</v>
      </c>
      <c r="S563" s="14" t="s">
        <v>56</v>
      </c>
      <c r="T563" s="14" t="s">
        <v>56</v>
      </c>
      <c r="U563" s="14" t="s">
        <v>56</v>
      </c>
      <c r="V563" s="12" t="n">
        <f aca="false">SUM(S563:U563)</f>
        <v>0</v>
      </c>
      <c r="W563" s="13" t="n">
        <v>510</v>
      </c>
      <c r="X563" s="13" t="n">
        <v>1050</v>
      </c>
      <c r="Y563" s="13" t="n">
        <v>0</v>
      </c>
      <c r="Z563" s="12" t="n">
        <f aca="false">SUM(W563:Y563)</f>
        <v>1560</v>
      </c>
      <c r="AA563" s="14" t="s">
        <v>56</v>
      </c>
      <c r="AB563" s="14" t="s">
        <v>56</v>
      </c>
      <c r="AC563" s="14" t="s">
        <v>56</v>
      </c>
      <c r="AD563" s="12" t="n">
        <f aca="false">SUM(AA563:AC563)</f>
        <v>0</v>
      </c>
      <c r="AE563" s="12" t="n">
        <f aca="false">V563+Z563+AD563</f>
        <v>1560</v>
      </c>
      <c r="AF563" s="15" t="s">
        <v>259</v>
      </c>
      <c r="AG563" s="23" t="s">
        <v>58</v>
      </c>
      <c r="AH563" s="23" t="s">
        <v>1221</v>
      </c>
      <c r="AI563" s="23" t="s">
        <v>60</v>
      </c>
      <c r="AJ563" s="24" t="s">
        <v>61</v>
      </c>
      <c r="AK563" s="25" t="n">
        <v>46022</v>
      </c>
      <c r="AL563" s="22" t="s">
        <v>61</v>
      </c>
      <c r="AM563" s="16" t="n">
        <v>46023</v>
      </c>
      <c r="AN563" s="16" t="n">
        <v>46387</v>
      </c>
      <c r="AO563" s="17"/>
    </row>
    <row r="564" customFormat="false" ht="12.75" hidden="false" customHeight="false" outlineLevel="0" collapsed="false">
      <c r="A564" s="8" t="n">
        <v>40</v>
      </c>
      <c r="B564" s="8" t="s">
        <v>1374</v>
      </c>
      <c r="C564" s="9" t="s">
        <v>1375</v>
      </c>
      <c r="D564" s="8" t="s">
        <v>1376</v>
      </c>
      <c r="E564" s="8" t="s">
        <v>1374</v>
      </c>
      <c r="F564" s="8" t="s">
        <v>1376</v>
      </c>
      <c r="G564" s="8" t="s">
        <v>50</v>
      </c>
      <c r="H564" s="8" t="s">
        <v>1444</v>
      </c>
      <c r="I564" s="8" t="s">
        <v>1463</v>
      </c>
      <c r="J564" s="8" t="s">
        <v>1464</v>
      </c>
      <c r="K564" s="8" t="s">
        <v>1380</v>
      </c>
      <c r="L564" s="8" t="s">
        <v>1377</v>
      </c>
      <c r="M564" s="10" t="s">
        <v>1465</v>
      </c>
      <c r="N564" s="22"/>
      <c r="O564" s="22" t="s">
        <v>1466</v>
      </c>
      <c r="P564" s="8" t="s">
        <v>55</v>
      </c>
      <c r="Q564" s="8" t="n">
        <v>5</v>
      </c>
      <c r="R564" s="8" t="n">
        <v>12</v>
      </c>
      <c r="S564" s="14" t="s">
        <v>56</v>
      </c>
      <c r="T564" s="14" t="s">
        <v>56</v>
      </c>
      <c r="U564" s="14" t="s">
        <v>56</v>
      </c>
      <c r="V564" s="12" t="n">
        <f aca="false">SUM(S564:U564)</f>
        <v>0</v>
      </c>
      <c r="W564" s="13" t="n">
        <v>236</v>
      </c>
      <c r="X564" s="13" t="n">
        <v>236</v>
      </c>
      <c r="Y564" s="13" t="n">
        <v>0</v>
      </c>
      <c r="Z564" s="12" t="n">
        <f aca="false">SUM(W564:Y564)</f>
        <v>472</v>
      </c>
      <c r="AA564" s="14" t="s">
        <v>56</v>
      </c>
      <c r="AB564" s="14" t="s">
        <v>56</v>
      </c>
      <c r="AC564" s="14" t="s">
        <v>56</v>
      </c>
      <c r="AD564" s="12" t="n">
        <f aca="false">SUM(AA564:AC564)</f>
        <v>0</v>
      </c>
      <c r="AE564" s="12" t="n">
        <f aca="false">V564+Z564+AD564</f>
        <v>472</v>
      </c>
      <c r="AF564" s="15" t="s">
        <v>259</v>
      </c>
      <c r="AG564" s="23" t="s">
        <v>58</v>
      </c>
      <c r="AH564" s="23" t="s">
        <v>1221</v>
      </c>
      <c r="AI564" s="23" t="s">
        <v>60</v>
      </c>
      <c r="AJ564" s="24" t="s">
        <v>61</v>
      </c>
      <c r="AK564" s="25" t="n">
        <v>46022</v>
      </c>
      <c r="AL564" s="22" t="s">
        <v>61</v>
      </c>
      <c r="AM564" s="16" t="n">
        <v>46023</v>
      </c>
      <c r="AN564" s="16" t="n">
        <v>46387</v>
      </c>
      <c r="AO564" s="17"/>
    </row>
    <row r="565" customFormat="false" ht="12.75" hidden="false" customHeight="false" outlineLevel="0" collapsed="false">
      <c r="A565" s="8" t="n">
        <v>41</v>
      </c>
      <c r="B565" s="8" t="s">
        <v>1374</v>
      </c>
      <c r="C565" s="9" t="s">
        <v>1375</v>
      </c>
      <c r="D565" s="8" t="s">
        <v>1376</v>
      </c>
      <c r="E565" s="8" t="s">
        <v>1374</v>
      </c>
      <c r="F565" s="8" t="s">
        <v>1376</v>
      </c>
      <c r="G565" s="8" t="s">
        <v>50</v>
      </c>
      <c r="H565" s="8" t="s">
        <v>1467</v>
      </c>
      <c r="I565" s="8" t="s">
        <v>1468</v>
      </c>
      <c r="J565" s="8" t="s">
        <v>1469</v>
      </c>
      <c r="K565" s="8" t="s">
        <v>1380</v>
      </c>
      <c r="L565" s="8" t="s">
        <v>1377</v>
      </c>
      <c r="M565" s="10" t="s">
        <v>1470</v>
      </c>
      <c r="N565" s="22"/>
      <c r="O565" s="22" t="n">
        <v>91131739</v>
      </c>
      <c r="P565" s="8" t="s">
        <v>258</v>
      </c>
      <c r="Q565" s="8" t="n">
        <v>2.2</v>
      </c>
      <c r="R565" s="8" t="n">
        <v>12</v>
      </c>
      <c r="S565" s="14" t="s">
        <v>56</v>
      </c>
      <c r="T565" s="14" t="s">
        <v>56</v>
      </c>
      <c r="U565" s="14" t="s">
        <v>56</v>
      </c>
      <c r="V565" s="12" t="n">
        <f aca="false">SUM(S565:U565)</f>
        <v>0</v>
      </c>
      <c r="W565" s="13" t="n">
        <v>5886</v>
      </c>
      <c r="X565" s="13" t="n">
        <v>6550</v>
      </c>
      <c r="Y565" s="13" t="n">
        <v>0</v>
      </c>
      <c r="Z565" s="12" t="n">
        <f aca="false">SUM(W565:Y565)</f>
        <v>12436</v>
      </c>
      <c r="AA565" s="14" t="s">
        <v>56</v>
      </c>
      <c r="AB565" s="14" t="s">
        <v>56</v>
      </c>
      <c r="AC565" s="14" t="s">
        <v>56</v>
      </c>
      <c r="AD565" s="12" t="n">
        <f aca="false">SUM(AA565:AC565)</f>
        <v>0</v>
      </c>
      <c r="AE565" s="12" t="n">
        <f aca="false">V565+Z565+AD565</f>
        <v>12436</v>
      </c>
      <c r="AF565" s="15" t="s">
        <v>259</v>
      </c>
      <c r="AG565" s="23" t="s">
        <v>58</v>
      </c>
      <c r="AH565" s="23" t="s">
        <v>1221</v>
      </c>
      <c r="AI565" s="23" t="s">
        <v>60</v>
      </c>
      <c r="AJ565" s="24" t="s">
        <v>61</v>
      </c>
      <c r="AK565" s="25" t="n">
        <v>46022</v>
      </c>
      <c r="AL565" s="22" t="s">
        <v>61</v>
      </c>
      <c r="AM565" s="16" t="n">
        <v>46023</v>
      </c>
      <c r="AN565" s="16" t="n">
        <v>46387</v>
      </c>
      <c r="AO565" s="17"/>
    </row>
    <row r="566" customFormat="false" ht="12.75" hidden="false" customHeight="false" outlineLevel="0" collapsed="false">
      <c r="A566" s="8" t="n">
        <v>42</v>
      </c>
      <c r="B566" s="8" t="s">
        <v>1374</v>
      </c>
      <c r="C566" s="9" t="s">
        <v>1375</v>
      </c>
      <c r="D566" s="8" t="s">
        <v>1376</v>
      </c>
      <c r="E566" s="8" t="s">
        <v>1374</v>
      </c>
      <c r="F566" s="8" t="s">
        <v>1376</v>
      </c>
      <c r="G566" s="8" t="s">
        <v>50</v>
      </c>
      <c r="H566" s="8" t="s">
        <v>1467</v>
      </c>
      <c r="I566" s="8" t="s">
        <v>1468</v>
      </c>
      <c r="J566" s="8" t="s">
        <v>1471</v>
      </c>
      <c r="K566" s="8" t="s">
        <v>1380</v>
      </c>
      <c r="L566" s="8" t="s">
        <v>1377</v>
      </c>
      <c r="M566" s="10" t="s">
        <v>1472</v>
      </c>
      <c r="N566" s="22"/>
      <c r="O566" s="22" t="n">
        <v>96360836</v>
      </c>
      <c r="P566" s="8" t="s">
        <v>258</v>
      </c>
      <c r="Q566" s="8" t="n">
        <v>2.6</v>
      </c>
      <c r="R566" s="8" t="n">
        <v>12</v>
      </c>
      <c r="S566" s="14" t="s">
        <v>56</v>
      </c>
      <c r="T566" s="14" t="s">
        <v>56</v>
      </c>
      <c r="U566" s="14" t="s">
        <v>56</v>
      </c>
      <c r="V566" s="12" t="n">
        <f aca="false">SUM(S566:U566)</f>
        <v>0</v>
      </c>
      <c r="W566" s="13" t="n">
        <v>10588</v>
      </c>
      <c r="X566" s="13" t="n">
        <v>10800</v>
      </c>
      <c r="Y566" s="13" t="n">
        <v>0</v>
      </c>
      <c r="Z566" s="12" t="n">
        <f aca="false">SUM(W566:Y566)</f>
        <v>21388</v>
      </c>
      <c r="AA566" s="14" t="s">
        <v>56</v>
      </c>
      <c r="AB566" s="14" t="s">
        <v>56</v>
      </c>
      <c r="AC566" s="14" t="s">
        <v>56</v>
      </c>
      <c r="AD566" s="12" t="n">
        <f aca="false">SUM(AA566:AC566)</f>
        <v>0</v>
      </c>
      <c r="AE566" s="12" t="n">
        <f aca="false">V566+Z566+AD566</f>
        <v>21388</v>
      </c>
      <c r="AF566" s="15" t="s">
        <v>259</v>
      </c>
      <c r="AG566" s="23" t="s">
        <v>58</v>
      </c>
      <c r="AH566" s="23" t="s">
        <v>1221</v>
      </c>
      <c r="AI566" s="23" t="s">
        <v>60</v>
      </c>
      <c r="AJ566" s="24" t="s">
        <v>61</v>
      </c>
      <c r="AK566" s="25" t="n">
        <v>46022</v>
      </c>
      <c r="AL566" s="22" t="s">
        <v>61</v>
      </c>
      <c r="AM566" s="16" t="n">
        <v>46023</v>
      </c>
      <c r="AN566" s="16" t="n">
        <v>46387</v>
      </c>
      <c r="AO566" s="17"/>
    </row>
    <row r="567" customFormat="false" ht="12.75" hidden="false" customHeight="false" outlineLevel="0" collapsed="false">
      <c r="A567" s="8" t="n">
        <v>43</v>
      </c>
      <c r="B567" s="8" t="s">
        <v>1374</v>
      </c>
      <c r="C567" s="9" t="s">
        <v>1375</v>
      </c>
      <c r="D567" s="8" t="s">
        <v>1376</v>
      </c>
      <c r="E567" s="8" t="s">
        <v>1374</v>
      </c>
      <c r="F567" s="8" t="s">
        <v>1376</v>
      </c>
      <c r="G567" s="8" t="s">
        <v>50</v>
      </c>
      <c r="H567" s="8" t="s">
        <v>1467</v>
      </c>
      <c r="I567" s="8" t="s">
        <v>1473</v>
      </c>
      <c r="J567" s="8" t="s">
        <v>1474</v>
      </c>
      <c r="K567" s="8" t="s">
        <v>1380</v>
      </c>
      <c r="L567" s="8" t="s">
        <v>1377</v>
      </c>
      <c r="M567" s="10" t="s">
        <v>1475</v>
      </c>
      <c r="N567" s="22"/>
      <c r="O567" s="22" t="n">
        <v>94051077</v>
      </c>
      <c r="P567" s="8" t="s">
        <v>258</v>
      </c>
      <c r="Q567" s="8" t="n">
        <v>2</v>
      </c>
      <c r="R567" s="8" t="n">
        <v>12</v>
      </c>
      <c r="S567" s="14" t="s">
        <v>56</v>
      </c>
      <c r="T567" s="14" t="s">
        <v>56</v>
      </c>
      <c r="U567" s="14" t="s">
        <v>56</v>
      </c>
      <c r="V567" s="12" t="n">
        <f aca="false">SUM(S567:U567)</f>
        <v>0</v>
      </c>
      <c r="W567" s="13" t="n">
        <v>6084</v>
      </c>
      <c r="X567" s="13" t="n">
        <v>7300</v>
      </c>
      <c r="Y567" s="13" t="n">
        <v>0</v>
      </c>
      <c r="Z567" s="12" t="n">
        <f aca="false">SUM(W567:Y567)</f>
        <v>13384</v>
      </c>
      <c r="AA567" s="14" t="s">
        <v>56</v>
      </c>
      <c r="AB567" s="14" t="s">
        <v>56</v>
      </c>
      <c r="AC567" s="14" t="s">
        <v>56</v>
      </c>
      <c r="AD567" s="12" t="n">
        <f aca="false">SUM(AA567:AC567)</f>
        <v>0</v>
      </c>
      <c r="AE567" s="12" t="n">
        <f aca="false">V567+Z567+AD567</f>
        <v>13384</v>
      </c>
      <c r="AF567" s="15" t="s">
        <v>259</v>
      </c>
      <c r="AG567" s="23" t="s">
        <v>58</v>
      </c>
      <c r="AH567" s="23" t="s">
        <v>1221</v>
      </c>
      <c r="AI567" s="23" t="s">
        <v>60</v>
      </c>
      <c r="AJ567" s="24" t="s">
        <v>61</v>
      </c>
      <c r="AK567" s="25" t="n">
        <v>46022</v>
      </c>
      <c r="AL567" s="22" t="s">
        <v>61</v>
      </c>
      <c r="AM567" s="16" t="n">
        <v>46023</v>
      </c>
      <c r="AN567" s="16" t="n">
        <v>46387</v>
      </c>
      <c r="AO567" s="17"/>
    </row>
    <row r="568" customFormat="false" ht="12.75" hidden="false" customHeight="false" outlineLevel="0" collapsed="false">
      <c r="A568" s="8" t="n">
        <v>44</v>
      </c>
      <c r="B568" s="8" t="s">
        <v>1374</v>
      </c>
      <c r="C568" s="9" t="s">
        <v>1375</v>
      </c>
      <c r="D568" s="8" t="s">
        <v>1376</v>
      </c>
      <c r="E568" s="8" t="s">
        <v>1374</v>
      </c>
      <c r="F568" s="8" t="s">
        <v>1376</v>
      </c>
      <c r="G568" s="8" t="s">
        <v>50</v>
      </c>
      <c r="H568" s="8" t="s">
        <v>1467</v>
      </c>
      <c r="I568" s="8" t="s">
        <v>559</v>
      </c>
      <c r="J568" s="8" t="s">
        <v>1476</v>
      </c>
      <c r="K568" s="8" t="s">
        <v>1380</v>
      </c>
      <c r="L568" s="8" t="s">
        <v>1377</v>
      </c>
      <c r="M568" s="10" t="s">
        <v>1477</v>
      </c>
      <c r="N568" s="22"/>
      <c r="O568" s="22" t="n">
        <v>94768857</v>
      </c>
      <c r="P568" s="8" t="s">
        <v>258</v>
      </c>
      <c r="Q568" s="8" t="n">
        <v>3.3</v>
      </c>
      <c r="R568" s="8" t="n">
        <v>12</v>
      </c>
      <c r="S568" s="14" t="s">
        <v>56</v>
      </c>
      <c r="T568" s="14" t="s">
        <v>56</v>
      </c>
      <c r="U568" s="14" t="s">
        <v>56</v>
      </c>
      <c r="V568" s="12" t="n">
        <f aca="false">SUM(S568:U568)</f>
        <v>0</v>
      </c>
      <c r="W568" s="13" t="n">
        <v>14417</v>
      </c>
      <c r="X568" s="13" t="n">
        <v>20500</v>
      </c>
      <c r="Y568" s="13" t="n">
        <v>0</v>
      </c>
      <c r="Z568" s="12" t="n">
        <f aca="false">SUM(W568:Y568)</f>
        <v>34917</v>
      </c>
      <c r="AA568" s="14" t="s">
        <v>56</v>
      </c>
      <c r="AB568" s="14" t="s">
        <v>56</v>
      </c>
      <c r="AC568" s="14" t="s">
        <v>56</v>
      </c>
      <c r="AD568" s="12" t="n">
        <f aca="false">SUM(AA568:AC568)</f>
        <v>0</v>
      </c>
      <c r="AE568" s="12" t="n">
        <f aca="false">V568+Z568+AD568</f>
        <v>34917</v>
      </c>
      <c r="AF568" s="15" t="s">
        <v>259</v>
      </c>
      <c r="AG568" s="23" t="s">
        <v>58</v>
      </c>
      <c r="AH568" s="23" t="s">
        <v>1221</v>
      </c>
      <c r="AI568" s="23" t="s">
        <v>60</v>
      </c>
      <c r="AJ568" s="24" t="s">
        <v>61</v>
      </c>
      <c r="AK568" s="25" t="n">
        <v>46022</v>
      </c>
      <c r="AL568" s="22" t="s">
        <v>61</v>
      </c>
      <c r="AM568" s="16" t="n">
        <v>46023</v>
      </c>
      <c r="AN568" s="16" t="n">
        <v>46387</v>
      </c>
      <c r="AO568" s="17"/>
    </row>
    <row r="569" customFormat="false" ht="12.75" hidden="false" customHeight="false" outlineLevel="0" collapsed="false">
      <c r="A569" s="8" t="n">
        <v>45</v>
      </c>
      <c r="B569" s="8" t="s">
        <v>1374</v>
      </c>
      <c r="C569" s="9" t="s">
        <v>1375</v>
      </c>
      <c r="D569" s="8" t="s">
        <v>1376</v>
      </c>
      <c r="E569" s="8" t="s">
        <v>1374</v>
      </c>
      <c r="F569" s="8" t="s">
        <v>1376</v>
      </c>
      <c r="G569" s="8" t="s">
        <v>50</v>
      </c>
      <c r="H569" s="8" t="s">
        <v>1467</v>
      </c>
      <c r="I569" s="8" t="s">
        <v>1478</v>
      </c>
      <c r="J569" s="8"/>
      <c r="K569" s="8" t="s">
        <v>1380</v>
      </c>
      <c r="L569" s="8" t="s">
        <v>1377</v>
      </c>
      <c r="M569" s="10" t="s">
        <v>1479</v>
      </c>
      <c r="N569" s="22"/>
      <c r="O569" s="22" t="s">
        <v>1480</v>
      </c>
      <c r="P569" s="8" t="s">
        <v>258</v>
      </c>
      <c r="Q569" s="8" t="n">
        <v>3.6</v>
      </c>
      <c r="R569" s="8" t="n">
        <v>12</v>
      </c>
      <c r="S569" s="14" t="s">
        <v>56</v>
      </c>
      <c r="T569" s="14" t="s">
        <v>56</v>
      </c>
      <c r="U569" s="14" t="s">
        <v>56</v>
      </c>
      <c r="V569" s="12" t="n">
        <f aca="false">SUM(S569:U569)</f>
        <v>0</v>
      </c>
      <c r="W569" s="13" t="n">
        <v>23100</v>
      </c>
      <c r="X569" s="13" t="n">
        <v>36250</v>
      </c>
      <c r="Y569" s="13" t="n">
        <v>0</v>
      </c>
      <c r="Z569" s="12" t="n">
        <f aca="false">SUM(W569:Y569)</f>
        <v>59350</v>
      </c>
      <c r="AA569" s="14" t="s">
        <v>56</v>
      </c>
      <c r="AB569" s="14" t="s">
        <v>56</v>
      </c>
      <c r="AC569" s="14" t="s">
        <v>56</v>
      </c>
      <c r="AD569" s="12" t="n">
        <f aca="false">SUM(AA569:AC569)</f>
        <v>0</v>
      </c>
      <c r="AE569" s="12" t="n">
        <f aca="false">V569+Z569+AD569</f>
        <v>59350</v>
      </c>
      <c r="AF569" s="15" t="s">
        <v>259</v>
      </c>
      <c r="AG569" s="23" t="s">
        <v>58</v>
      </c>
      <c r="AH569" s="23" t="s">
        <v>1221</v>
      </c>
      <c r="AI569" s="23" t="s">
        <v>60</v>
      </c>
      <c r="AJ569" s="24" t="s">
        <v>61</v>
      </c>
      <c r="AK569" s="25" t="n">
        <v>46022</v>
      </c>
      <c r="AL569" s="22" t="s">
        <v>61</v>
      </c>
      <c r="AM569" s="16" t="n">
        <v>46023</v>
      </c>
      <c r="AN569" s="16" t="n">
        <v>46387</v>
      </c>
      <c r="AO569" s="17"/>
    </row>
    <row r="570" customFormat="false" ht="12.75" hidden="false" customHeight="false" outlineLevel="0" collapsed="false">
      <c r="A570" s="8" t="n">
        <v>46</v>
      </c>
      <c r="B570" s="8" t="s">
        <v>1374</v>
      </c>
      <c r="C570" s="9" t="s">
        <v>1375</v>
      </c>
      <c r="D570" s="8" t="s">
        <v>1376</v>
      </c>
      <c r="E570" s="8" t="s">
        <v>1374</v>
      </c>
      <c r="F570" s="8" t="s">
        <v>1376</v>
      </c>
      <c r="G570" s="8" t="s">
        <v>50</v>
      </c>
      <c r="H570" s="8" t="s">
        <v>1481</v>
      </c>
      <c r="I570" s="8" t="s">
        <v>1478</v>
      </c>
      <c r="J570" s="8" t="s">
        <v>1482</v>
      </c>
      <c r="K570" s="8" t="s">
        <v>1380</v>
      </c>
      <c r="L570" s="8" t="s">
        <v>1377</v>
      </c>
      <c r="M570" s="10" t="s">
        <v>1483</v>
      </c>
      <c r="N570" s="22"/>
      <c r="O570" s="22" t="s">
        <v>1484</v>
      </c>
      <c r="P570" s="8" t="s">
        <v>258</v>
      </c>
      <c r="Q570" s="8" t="n">
        <v>5</v>
      </c>
      <c r="R570" s="8" t="n">
        <v>12</v>
      </c>
      <c r="S570" s="14" t="s">
        <v>56</v>
      </c>
      <c r="T570" s="14" t="s">
        <v>56</v>
      </c>
      <c r="U570" s="14" t="s">
        <v>56</v>
      </c>
      <c r="V570" s="12" t="n">
        <f aca="false">SUM(S570:U570)</f>
        <v>0</v>
      </c>
      <c r="W570" s="13" t="n">
        <v>31950</v>
      </c>
      <c r="X570" s="13" t="n">
        <v>35200</v>
      </c>
      <c r="Y570" s="13" t="n">
        <v>0</v>
      </c>
      <c r="Z570" s="12" t="n">
        <f aca="false">SUM(W570:Y570)</f>
        <v>67150</v>
      </c>
      <c r="AA570" s="14" t="s">
        <v>56</v>
      </c>
      <c r="AB570" s="14" t="s">
        <v>56</v>
      </c>
      <c r="AC570" s="14" t="s">
        <v>56</v>
      </c>
      <c r="AD570" s="12" t="n">
        <f aca="false">SUM(AA570:AC570)</f>
        <v>0</v>
      </c>
      <c r="AE570" s="12" t="n">
        <f aca="false">V570+Z570+AD570</f>
        <v>67150</v>
      </c>
      <c r="AF570" s="15" t="s">
        <v>259</v>
      </c>
      <c r="AG570" s="23" t="s">
        <v>58</v>
      </c>
      <c r="AH570" s="23" t="s">
        <v>1221</v>
      </c>
      <c r="AI570" s="23" t="s">
        <v>60</v>
      </c>
      <c r="AJ570" s="24" t="s">
        <v>61</v>
      </c>
      <c r="AK570" s="25" t="n">
        <v>46022</v>
      </c>
      <c r="AL570" s="22" t="s">
        <v>61</v>
      </c>
      <c r="AM570" s="16" t="n">
        <v>46023</v>
      </c>
      <c r="AN570" s="16" t="n">
        <v>46387</v>
      </c>
      <c r="AO570" s="17"/>
    </row>
    <row r="571" customFormat="false" ht="12.75" hidden="false" customHeight="false" outlineLevel="0" collapsed="false">
      <c r="A571" s="8" t="n">
        <v>47</v>
      </c>
      <c r="B571" s="8" t="s">
        <v>1374</v>
      </c>
      <c r="C571" s="9" t="s">
        <v>1375</v>
      </c>
      <c r="D571" s="8" t="s">
        <v>1376</v>
      </c>
      <c r="E571" s="8" t="s">
        <v>1374</v>
      </c>
      <c r="F571" s="8" t="s">
        <v>1376</v>
      </c>
      <c r="G571" s="8" t="s">
        <v>50</v>
      </c>
      <c r="H571" s="8" t="s">
        <v>1467</v>
      </c>
      <c r="I571" s="8" t="s">
        <v>1485</v>
      </c>
      <c r="J571" s="8" t="s">
        <v>1485</v>
      </c>
      <c r="K571" s="8" t="s">
        <v>1380</v>
      </c>
      <c r="L571" s="8" t="s">
        <v>1377</v>
      </c>
      <c r="M571" s="10" t="s">
        <v>1486</v>
      </c>
      <c r="N571" s="22"/>
      <c r="O571" s="22" t="n">
        <v>91455109</v>
      </c>
      <c r="P571" s="8" t="s">
        <v>258</v>
      </c>
      <c r="Q571" s="8" t="n">
        <v>14</v>
      </c>
      <c r="R571" s="8" t="n">
        <v>12</v>
      </c>
      <c r="S571" s="14" t="s">
        <v>56</v>
      </c>
      <c r="T571" s="14" t="s">
        <v>56</v>
      </c>
      <c r="U571" s="14" t="s">
        <v>56</v>
      </c>
      <c r="V571" s="12" t="n">
        <f aca="false">SUM(S571:U571)</f>
        <v>0</v>
      </c>
      <c r="W571" s="13" t="n">
        <v>100</v>
      </c>
      <c r="X571" s="13" t="n">
        <v>100</v>
      </c>
      <c r="Y571" s="13" t="n">
        <v>0</v>
      </c>
      <c r="Z571" s="12" t="n">
        <f aca="false">SUM(W571:Y571)</f>
        <v>200</v>
      </c>
      <c r="AA571" s="14" t="s">
        <v>56</v>
      </c>
      <c r="AB571" s="14" t="s">
        <v>56</v>
      </c>
      <c r="AC571" s="14" t="s">
        <v>56</v>
      </c>
      <c r="AD571" s="12" t="n">
        <f aca="false">SUM(AA571:AC571)</f>
        <v>0</v>
      </c>
      <c r="AE571" s="12" t="n">
        <f aca="false">V571+Z571+AD571</f>
        <v>200</v>
      </c>
      <c r="AF571" s="15" t="s">
        <v>259</v>
      </c>
      <c r="AG571" s="23" t="s">
        <v>58</v>
      </c>
      <c r="AH571" s="23" t="s">
        <v>1221</v>
      </c>
      <c r="AI571" s="23" t="s">
        <v>60</v>
      </c>
      <c r="AJ571" s="24" t="s">
        <v>61</v>
      </c>
      <c r="AK571" s="25" t="n">
        <v>46022</v>
      </c>
      <c r="AL571" s="22" t="s">
        <v>61</v>
      </c>
      <c r="AM571" s="16" t="n">
        <v>46023</v>
      </c>
      <c r="AN571" s="16" t="n">
        <v>46387</v>
      </c>
      <c r="AO571" s="17"/>
    </row>
    <row r="572" customFormat="false" ht="12.75" hidden="false" customHeight="false" outlineLevel="0" collapsed="false">
      <c r="A572" s="8" t="n">
        <v>48</v>
      </c>
      <c r="B572" s="8" t="s">
        <v>1374</v>
      </c>
      <c r="C572" s="9" t="s">
        <v>1375</v>
      </c>
      <c r="D572" s="8" t="s">
        <v>1376</v>
      </c>
      <c r="E572" s="8" t="s">
        <v>1374</v>
      </c>
      <c r="F572" s="8" t="s">
        <v>1376</v>
      </c>
      <c r="G572" s="8" t="s">
        <v>50</v>
      </c>
      <c r="H572" s="8" t="s">
        <v>1467</v>
      </c>
      <c r="I572" s="8" t="s">
        <v>1487</v>
      </c>
      <c r="J572" s="8" t="s">
        <v>1488</v>
      </c>
      <c r="K572" s="8" t="s">
        <v>1380</v>
      </c>
      <c r="L572" s="8" t="s">
        <v>1377</v>
      </c>
      <c r="M572" s="10" t="s">
        <v>1489</v>
      </c>
      <c r="N572" s="22"/>
      <c r="O572" s="22" t="n">
        <v>94193878</v>
      </c>
      <c r="P572" s="8" t="s">
        <v>258</v>
      </c>
      <c r="Q572" s="8" t="n">
        <v>3.1</v>
      </c>
      <c r="R572" s="8" t="n">
        <v>12</v>
      </c>
      <c r="S572" s="14" t="s">
        <v>56</v>
      </c>
      <c r="T572" s="14" t="s">
        <v>56</v>
      </c>
      <c r="U572" s="14" t="s">
        <v>56</v>
      </c>
      <c r="V572" s="12" t="n">
        <f aca="false">SUM(S572:U572)</f>
        <v>0</v>
      </c>
      <c r="W572" s="13" t="n">
        <v>13825</v>
      </c>
      <c r="X572" s="13" t="n">
        <v>14000</v>
      </c>
      <c r="Y572" s="13" t="n">
        <v>0</v>
      </c>
      <c r="Z572" s="12" t="n">
        <f aca="false">SUM(W572:Y572)</f>
        <v>27825</v>
      </c>
      <c r="AA572" s="14" t="s">
        <v>56</v>
      </c>
      <c r="AB572" s="14" t="s">
        <v>56</v>
      </c>
      <c r="AC572" s="14" t="s">
        <v>56</v>
      </c>
      <c r="AD572" s="12" t="n">
        <f aca="false">SUM(AA572:AC572)</f>
        <v>0</v>
      </c>
      <c r="AE572" s="12" t="n">
        <f aca="false">V572+Z572+AD572</f>
        <v>27825</v>
      </c>
      <c r="AF572" s="15" t="s">
        <v>259</v>
      </c>
      <c r="AG572" s="23" t="s">
        <v>58</v>
      </c>
      <c r="AH572" s="23" t="s">
        <v>1221</v>
      </c>
      <c r="AI572" s="23" t="s">
        <v>60</v>
      </c>
      <c r="AJ572" s="24" t="s">
        <v>61</v>
      </c>
      <c r="AK572" s="25" t="n">
        <v>46022</v>
      </c>
      <c r="AL572" s="22" t="s">
        <v>61</v>
      </c>
      <c r="AM572" s="16" t="n">
        <v>46023</v>
      </c>
      <c r="AN572" s="16" t="n">
        <v>46387</v>
      </c>
      <c r="AO572" s="17"/>
    </row>
    <row r="573" customFormat="false" ht="12.75" hidden="false" customHeight="false" outlineLevel="0" collapsed="false">
      <c r="A573" s="8" t="n">
        <v>49</v>
      </c>
      <c r="B573" s="8" t="s">
        <v>1374</v>
      </c>
      <c r="C573" s="9" t="s">
        <v>1375</v>
      </c>
      <c r="D573" s="8" t="s">
        <v>1376</v>
      </c>
      <c r="E573" s="8" t="s">
        <v>1374</v>
      </c>
      <c r="F573" s="8" t="s">
        <v>1376</v>
      </c>
      <c r="G573" s="8" t="s">
        <v>50</v>
      </c>
      <c r="H573" s="8" t="s">
        <v>1467</v>
      </c>
      <c r="I573" s="8" t="s">
        <v>1490</v>
      </c>
      <c r="J573" s="8" t="s">
        <v>1491</v>
      </c>
      <c r="K573" s="8" t="s">
        <v>1380</v>
      </c>
      <c r="L573" s="8" t="s">
        <v>1377</v>
      </c>
      <c r="M573" s="10" t="s">
        <v>1492</v>
      </c>
      <c r="N573" s="22"/>
      <c r="O573" s="22" t="n">
        <v>98806381</v>
      </c>
      <c r="P573" s="8" t="s">
        <v>258</v>
      </c>
      <c r="Q573" s="8" t="n">
        <v>0.6</v>
      </c>
      <c r="R573" s="8" t="n">
        <v>12</v>
      </c>
      <c r="S573" s="14" t="s">
        <v>56</v>
      </c>
      <c r="T573" s="14" t="s">
        <v>56</v>
      </c>
      <c r="U573" s="14" t="s">
        <v>56</v>
      </c>
      <c r="V573" s="12" t="n">
        <f aca="false">SUM(S573:U573)</f>
        <v>0</v>
      </c>
      <c r="W573" s="13" t="n">
        <v>3857</v>
      </c>
      <c r="X573" s="13" t="n">
        <v>5300</v>
      </c>
      <c r="Y573" s="13" t="n">
        <v>0</v>
      </c>
      <c r="Z573" s="12" t="n">
        <f aca="false">SUM(W573:Y573)</f>
        <v>9157</v>
      </c>
      <c r="AA573" s="14" t="s">
        <v>56</v>
      </c>
      <c r="AB573" s="14" t="s">
        <v>56</v>
      </c>
      <c r="AC573" s="14" t="s">
        <v>56</v>
      </c>
      <c r="AD573" s="12" t="n">
        <f aca="false">SUM(AA573:AC573)</f>
        <v>0</v>
      </c>
      <c r="AE573" s="12" t="n">
        <f aca="false">V573+Z573+AD573</f>
        <v>9157</v>
      </c>
      <c r="AF573" s="15" t="s">
        <v>259</v>
      </c>
      <c r="AG573" s="23" t="s">
        <v>58</v>
      </c>
      <c r="AH573" s="23" t="s">
        <v>1221</v>
      </c>
      <c r="AI573" s="23" t="s">
        <v>60</v>
      </c>
      <c r="AJ573" s="24" t="s">
        <v>61</v>
      </c>
      <c r="AK573" s="25" t="n">
        <v>46022</v>
      </c>
      <c r="AL573" s="22" t="s">
        <v>61</v>
      </c>
      <c r="AM573" s="16" t="n">
        <v>46023</v>
      </c>
      <c r="AN573" s="16" t="n">
        <v>46387</v>
      </c>
      <c r="AO573" s="17"/>
    </row>
    <row r="574" customFormat="false" ht="12.75" hidden="false" customHeight="false" outlineLevel="0" collapsed="false">
      <c r="A574" s="8" t="n">
        <v>50</v>
      </c>
      <c r="B574" s="8" t="s">
        <v>1374</v>
      </c>
      <c r="C574" s="9" t="s">
        <v>1375</v>
      </c>
      <c r="D574" s="8" t="s">
        <v>1376</v>
      </c>
      <c r="E574" s="8" t="s">
        <v>1374</v>
      </c>
      <c r="F574" s="8" t="s">
        <v>1376</v>
      </c>
      <c r="G574" s="8" t="s">
        <v>50</v>
      </c>
      <c r="H574" s="8" t="s">
        <v>1467</v>
      </c>
      <c r="I574" s="8" t="s">
        <v>1478</v>
      </c>
      <c r="J574" s="8" t="s">
        <v>1493</v>
      </c>
      <c r="K574" s="8" t="s">
        <v>1380</v>
      </c>
      <c r="L574" s="8" t="s">
        <v>1377</v>
      </c>
      <c r="M574" s="10" t="s">
        <v>1494</v>
      </c>
      <c r="N574" s="22"/>
      <c r="O574" s="22" t="n">
        <v>83808136</v>
      </c>
      <c r="P574" s="8" t="s">
        <v>258</v>
      </c>
      <c r="Q574" s="8" t="n">
        <v>0.3</v>
      </c>
      <c r="R574" s="8" t="n">
        <v>12</v>
      </c>
      <c r="S574" s="14" t="s">
        <v>56</v>
      </c>
      <c r="T574" s="14" t="s">
        <v>56</v>
      </c>
      <c r="U574" s="14" t="s">
        <v>56</v>
      </c>
      <c r="V574" s="12" t="n">
        <f aca="false">SUM(S574:U574)</f>
        <v>0</v>
      </c>
      <c r="W574" s="13" t="n">
        <v>1000</v>
      </c>
      <c r="X574" s="13" t="n">
        <v>1350</v>
      </c>
      <c r="Y574" s="13" t="n">
        <v>0</v>
      </c>
      <c r="Z574" s="12" t="n">
        <f aca="false">SUM(W574:Y574)</f>
        <v>2350</v>
      </c>
      <c r="AA574" s="14" t="s">
        <v>56</v>
      </c>
      <c r="AB574" s="14" t="s">
        <v>56</v>
      </c>
      <c r="AC574" s="14" t="s">
        <v>56</v>
      </c>
      <c r="AD574" s="12" t="n">
        <f aca="false">SUM(AA574:AC574)</f>
        <v>0</v>
      </c>
      <c r="AE574" s="12" t="n">
        <f aca="false">V574+Z574+AD574</f>
        <v>2350</v>
      </c>
      <c r="AF574" s="15" t="s">
        <v>259</v>
      </c>
      <c r="AG574" s="23" t="s">
        <v>58</v>
      </c>
      <c r="AH574" s="23" t="s">
        <v>1221</v>
      </c>
      <c r="AI574" s="23" t="s">
        <v>60</v>
      </c>
      <c r="AJ574" s="24" t="s">
        <v>61</v>
      </c>
      <c r="AK574" s="25" t="n">
        <v>46022</v>
      </c>
      <c r="AL574" s="22" t="s">
        <v>61</v>
      </c>
      <c r="AM574" s="16" t="n">
        <v>46023</v>
      </c>
      <c r="AN574" s="16" t="n">
        <v>46387</v>
      </c>
      <c r="AO574" s="17"/>
    </row>
    <row r="575" customFormat="false" ht="12.75" hidden="false" customHeight="false" outlineLevel="0" collapsed="false">
      <c r="A575" s="8" t="n">
        <v>51</v>
      </c>
      <c r="B575" s="8" t="s">
        <v>1374</v>
      </c>
      <c r="C575" s="9" t="s">
        <v>1375</v>
      </c>
      <c r="D575" s="8" t="s">
        <v>1376</v>
      </c>
      <c r="E575" s="8" t="s">
        <v>1374</v>
      </c>
      <c r="F575" s="8" t="s">
        <v>1376</v>
      </c>
      <c r="G575" s="8" t="s">
        <v>50</v>
      </c>
      <c r="H575" s="8" t="s">
        <v>1495</v>
      </c>
      <c r="I575" s="8" t="s">
        <v>1496</v>
      </c>
      <c r="J575" s="8" t="s">
        <v>1497</v>
      </c>
      <c r="K575" s="8" t="s">
        <v>1380</v>
      </c>
      <c r="L575" s="8" t="s">
        <v>1377</v>
      </c>
      <c r="M575" s="10" t="s">
        <v>1498</v>
      </c>
      <c r="N575" s="22"/>
      <c r="O575" s="22" t="n">
        <v>70366886</v>
      </c>
      <c r="P575" s="8" t="s">
        <v>258</v>
      </c>
      <c r="Q575" s="8" t="n">
        <v>0.4</v>
      </c>
      <c r="R575" s="8" t="n">
        <v>12</v>
      </c>
      <c r="S575" s="14" t="s">
        <v>56</v>
      </c>
      <c r="T575" s="14" t="s">
        <v>56</v>
      </c>
      <c r="U575" s="14" t="s">
        <v>56</v>
      </c>
      <c r="V575" s="12" t="n">
        <f aca="false">SUM(S575:U575)</f>
        <v>0</v>
      </c>
      <c r="W575" s="13" t="n">
        <v>1650</v>
      </c>
      <c r="X575" s="13" t="n">
        <v>2650</v>
      </c>
      <c r="Y575" s="13" t="n">
        <v>0</v>
      </c>
      <c r="Z575" s="12" t="n">
        <f aca="false">SUM(W575:Y575)</f>
        <v>4300</v>
      </c>
      <c r="AA575" s="14" t="s">
        <v>56</v>
      </c>
      <c r="AB575" s="14" t="s">
        <v>56</v>
      </c>
      <c r="AC575" s="14" t="s">
        <v>56</v>
      </c>
      <c r="AD575" s="12" t="n">
        <f aca="false">SUM(AA575:AC575)</f>
        <v>0</v>
      </c>
      <c r="AE575" s="12" t="n">
        <f aca="false">V575+Z575+AD575</f>
        <v>4300</v>
      </c>
      <c r="AF575" s="15" t="s">
        <v>259</v>
      </c>
      <c r="AG575" s="23" t="s">
        <v>58</v>
      </c>
      <c r="AH575" s="23" t="s">
        <v>1221</v>
      </c>
      <c r="AI575" s="23" t="s">
        <v>60</v>
      </c>
      <c r="AJ575" s="24" t="s">
        <v>61</v>
      </c>
      <c r="AK575" s="25" t="n">
        <v>46022</v>
      </c>
      <c r="AL575" s="22" t="s">
        <v>61</v>
      </c>
      <c r="AM575" s="16" t="n">
        <v>46023</v>
      </c>
      <c r="AN575" s="16" t="n">
        <v>46387</v>
      </c>
      <c r="AO575" s="17"/>
    </row>
    <row r="576" customFormat="false" ht="12.75" hidden="false" customHeight="false" outlineLevel="0" collapsed="false">
      <c r="A576" s="8" t="n">
        <v>52</v>
      </c>
      <c r="B576" s="8" t="s">
        <v>1374</v>
      </c>
      <c r="C576" s="9" t="s">
        <v>1375</v>
      </c>
      <c r="D576" s="8" t="s">
        <v>1376</v>
      </c>
      <c r="E576" s="8" t="s">
        <v>1374</v>
      </c>
      <c r="F576" s="8" t="s">
        <v>1376</v>
      </c>
      <c r="G576" s="8" t="s">
        <v>50</v>
      </c>
      <c r="H576" s="8" t="s">
        <v>1495</v>
      </c>
      <c r="I576" s="8" t="s">
        <v>1496</v>
      </c>
      <c r="J576" s="8" t="s">
        <v>1499</v>
      </c>
      <c r="K576" s="8" t="s">
        <v>1380</v>
      </c>
      <c r="L576" s="8" t="s">
        <v>1377</v>
      </c>
      <c r="M576" s="10" t="s">
        <v>1500</v>
      </c>
      <c r="N576" s="22"/>
      <c r="O576" s="22" t="n">
        <v>98208461</v>
      </c>
      <c r="P576" s="8" t="s">
        <v>258</v>
      </c>
      <c r="Q576" s="8" t="n">
        <v>2.7</v>
      </c>
      <c r="R576" s="8" t="n">
        <v>12</v>
      </c>
      <c r="S576" s="14" t="s">
        <v>56</v>
      </c>
      <c r="T576" s="14" t="s">
        <v>56</v>
      </c>
      <c r="U576" s="14" t="s">
        <v>56</v>
      </c>
      <c r="V576" s="12" t="n">
        <f aca="false">SUM(S576:U576)</f>
        <v>0</v>
      </c>
      <c r="W576" s="13" t="n">
        <v>4660</v>
      </c>
      <c r="X576" s="13" t="n">
        <v>9200</v>
      </c>
      <c r="Y576" s="13" t="n">
        <v>0</v>
      </c>
      <c r="Z576" s="12" t="n">
        <f aca="false">SUM(W576:Y576)</f>
        <v>13860</v>
      </c>
      <c r="AA576" s="14" t="s">
        <v>56</v>
      </c>
      <c r="AB576" s="14" t="s">
        <v>56</v>
      </c>
      <c r="AC576" s="14" t="s">
        <v>56</v>
      </c>
      <c r="AD576" s="12" t="n">
        <f aca="false">SUM(AA576:AC576)</f>
        <v>0</v>
      </c>
      <c r="AE576" s="12" t="n">
        <f aca="false">V576+Z576+AD576</f>
        <v>13860</v>
      </c>
      <c r="AF576" s="15" t="s">
        <v>259</v>
      </c>
      <c r="AG576" s="23" t="s">
        <v>58</v>
      </c>
      <c r="AH576" s="23" t="s">
        <v>1221</v>
      </c>
      <c r="AI576" s="23" t="s">
        <v>60</v>
      </c>
      <c r="AJ576" s="24" t="s">
        <v>61</v>
      </c>
      <c r="AK576" s="25" t="n">
        <v>46022</v>
      </c>
      <c r="AL576" s="22" t="s">
        <v>61</v>
      </c>
      <c r="AM576" s="16" t="n">
        <v>46023</v>
      </c>
      <c r="AN576" s="16" t="n">
        <v>46387</v>
      </c>
      <c r="AO576" s="17"/>
    </row>
    <row r="577" customFormat="false" ht="12.75" hidden="false" customHeight="false" outlineLevel="0" collapsed="false">
      <c r="A577" s="8" t="n">
        <v>53</v>
      </c>
      <c r="B577" s="8" t="s">
        <v>1374</v>
      </c>
      <c r="C577" s="9" t="s">
        <v>1375</v>
      </c>
      <c r="D577" s="8" t="s">
        <v>1376</v>
      </c>
      <c r="E577" s="8" t="s">
        <v>1374</v>
      </c>
      <c r="F577" s="8" t="s">
        <v>1376</v>
      </c>
      <c r="G577" s="8" t="s">
        <v>50</v>
      </c>
      <c r="H577" s="8" t="s">
        <v>1495</v>
      </c>
      <c r="I577" s="8"/>
      <c r="J577" s="8"/>
      <c r="K577" s="8" t="s">
        <v>1380</v>
      </c>
      <c r="L577" s="8" t="s">
        <v>1377</v>
      </c>
      <c r="M577" s="10" t="s">
        <v>1501</v>
      </c>
      <c r="N577" s="22"/>
      <c r="O577" s="22" t="s">
        <v>1502</v>
      </c>
      <c r="P577" s="8" t="s">
        <v>258</v>
      </c>
      <c r="Q577" s="8" t="n">
        <v>1.8</v>
      </c>
      <c r="R577" s="8" t="n">
        <v>12</v>
      </c>
      <c r="S577" s="14" t="s">
        <v>56</v>
      </c>
      <c r="T577" s="14" t="s">
        <v>56</v>
      </c>
      <c r="U577" s="14" t="s">
        <v>56</v>
      </c>
      <c r="V577" s="12" t="n">
        <f aca="false">SUM(S577:U577)</f>
        <v>0</v>
      </c>
      <c r="W577" s="13" t="n">
        <v>2350</v>
      </c>
      <c r="X577" s="13" t="n">
        <v>5000</v>
      </c>
      <c r="Y577" s="13" t="n">
        <v>0</v>
      </c>
      <c r="Z577" s="12" t="n">
        <f aca="false">SUM(W577:Y577)</f>
        <v>7350</v>
      </c>
      <c r="AA577" s="14" t="s">
        <v>56</v>
      </c>
      <c r="AB577" s="14" t="s">
        <v>56</v>
      </c>
      <c r="AC577" s="14" t="s">
        <v>56</v>
      </c>
      <c r="AD577" s="12" t="n">
        <f aca="false">SUM(AA577:AC577)</f>
        <v>0</v>
      </c>
      <c r="AE577" s="12" t="n">
        <f aca="false">V577+Z577+AD577</f>
        <v>7350</v>
      </c>
      <c r="AF577" s="15" t="s">
        <v>259</v>
      </c>
      <c r="AG577" s="23" t="s">
        <v>58</v>
      </c>
      <c r="AH577" s="23" t="s">
        <v>1221</v>
      </c>
      <c r="AI577" s="23" t="s">
        <v>60</v>
      </c>
      <c r="AJ577" s="24" t="s">
        <v>61</v>
      </c>
      <c r="AK577" s="25" t="n">
        <v>46022</v>
      </c>
      <c r="AL577" s="22" t="s">
        <v>61</v>
      </c>
      <c r="AM577" s="16" t="n">
        <v>46023</v>
      </c>
      <c r="AN577" s="16" t="n">
        <v>46387</v>
      </c>
      <c r="AO577" s="17"/>
    </row>
    <row r="578" customFormat="false" ht="12.75" hidden="false" customHeight="false" outlineLevel="0" collapsed="false">
      <c r="A578" s="8" t="n">
        <v>54</v>
      </c>
      <c r="B578" s="8" t="s">
        <v>1374</v>
      </c>
      <c r="C578" s="9" t="s">
        <v>1375</v>
      </c>
      <c r="D578" s="8" t="s">
        <v>1376</v>
      </c>
      <c r="E578" s="8" t="s">
        <v>1374</v>
      </c>
      <c r="F578" s="8" t="s">
        <v>1376</v>
      </c>
      <c r="G578" s="8" t="s">
        <v>50</v>
      </c>
      <c r="H578" s="8" t="s">
        <v>1503</v>
      </c>
      <c r="I578" s="8" t="s">
        <v>1504</v>
      </c>
      <c r="J578" s="8" t="s">
        <v>1505</v>
      </c>
      <c r="K578" s="8" t="s">
        <v>1380</v>
      </c>
      <c r="L578" s="8" t="s">
        <v>1377</v>
      </c>
      <c r="M578" s="10" t="s">
        <v>1506</v>
      </c>
      <c r="N578" s="22"/>
      <c r="O578" s="22" t="n">
        <v>94389560</v>
      </c>
      <c r="P578" s="8" t="s">
        <v>258</v>
      </c>
      <c r="Q578" s="8" t="n">
        <v>2.8</v>
      </c>
      <c r="R578" s="8" t="n">
        <v>12</v>
      </c>
      <c r="S578" s="14" t="s">
        <v>56</v>
      </c>
      <c r="T578" s="14" t="s">
        <v>56</v>
      </c>
      <c r="U578" s="14" t="s">
        <v>56</v>
      </c>
      <c r="V578" s="12" t="n">
        <f aca="false">SUM(S578:U578)</f>
        <v>0</v>
      </c>
      <c r="W578" s="13" t="n">
        <v>5800</v>
      </c>
      <c r="X578" s="13" t="n">
        <v>8500</v>
      </c>
      <c r="Y578" s="13" t="n">
        <v>0</v>
      </c>
      <c r="Z578" s="12" t="n">
        <f aca="false">SUM(W578:Y578)</f>
        <v>14300</v>
      </c>
      <c r="AA578" s="14" t="s">
        <v>56</v>
      </c>
      <c r="AB578" s="14" t="s">
        <v>56</v>
      </c>
      <c r="AC578" s="14" t="s">
        <v>56</v>
      </c>
      <c r="AD578" s="12" t="n">
        <f aca="false">SUM(AA578:AC578)</f>
        <v>0</v>
      </c>
      <c r="AE578" s="12" t="n">
        <f aca="false">V578+Z578+AD578</f>
        <v>14300</v>
      </c>
      <c r="AF578" s="15" t="s">
        <v>259</v>
      </c>
      <c r="AG578" s="23" t="s">
        <v>58</v>
      </c>
      <c r="AH578" s="23" t="s">
        <v>1221</v>
      </c>
      <c r="AI578" s="23" t="s">
        <v>60</v>
      </c>
      <c r="AJ578" s="24" t="s">
        <v>61</v>
      </c>
      <c r="AK578" s="25" t="n">
        <v>46022</v>
      </c>
      <c r="AL578" s="22" t="s">
        <v>61</v>
      </c>
      <c r="AM578" s="16" t="n">
        <v>46023</v>
      </c>
      <c r="AN578" s="16" t="n">
        <v>46387</v>
      </c>
      <c r="AO578" s="17"/>
    </row>
    <row r="579" customFormat="false" ht="12.75" hidden="false" customHeight="false" outlineLevel="0" collapsed="false">
      <c r="A579" s="8" t="n">
        <v>55</v>
      </c>
      <c r="B579" s="8" t="s">
        <v>1374</v>
      </c>
      <c r="C579" s="9" t="s">
        <v>1375</v>
      </c>
      <c r="D579" s="8" t="s">
        <v>1376</v>
      </c>
      <c r="E579" s="8" t="s">
        <v>1374</v>
      </c>
      <c r="F579" s="8" t="s">
        <v>1376</v>
      </c>
      <c r="G579" s="8" t="s">
        <v>50</v>
      </c>
      <c r="H579" s="8" t="s">
        <v>1503</v>
      </c>
      <c r="I579" s="8" t="s">
        <v>1507</v>
      </c>
      <c r="J579" s="8" t="s">
        <v>1508</v>
      </c>
      <c r="K579" s="8" t="s">
        <v>1380</v>
      </c>
      <c r="L579" s="8" t="s">
        <v>1377</v>
      </c>
      <c r="M579" s="10" t="s">
        <v>1509</v>
      </c>
      <c r="N579" s="22"/>
      <c r="O579" s="22" t="n">
        <v>94382415</v>
      </c>
      <c r="P579" s="8" t="s">
        <v>258</v>
      </c>
      <c r="Q579" s="8" t="n">
        <v>1.4</v>
      </c>
      <c r="R579" s="8" t="n">
        <v>12</v>
      </c>
      <c r="S579" s="14" t="s">
        <v>56</v>
      </c>
      <c r="T579" s="14" t="s">
        <v>56</v>
      </c>
      <c r="U579" s="14" t="s">
        <v>56</v>
      </c>
      <c r="V579" s="12" t="n">
        <f aca="false">SUM(S579:U579)</f>
        <v>0</v>
      </c>
      <c r="W579" s="13" t="n">
        <v>1700</v>
      </c>
      <c r="X579" s="13" t="n">
        <v>2850</v>
      </c>
      <c r="Y579" s="13" t="n">
        <v>0</v>
      </c>
      <c r="Z579" s="12" t="n">
        <f aca="false">SUM(W579:Y579)</f>
        <v>4550</v>
      </c>
      <c r="AA579" s="14" t="s">
        <v>56</v>
      </c>
      <c r="AB579" s="14" t="s">
        <v>56</v>
      </c>
      <c r="AC579" s="14" t="s">
        <v>56</v>
      </c>
      <c r="AD579" s="12" t="n">
        <f aca="false">SUM(AA579:AC579)</f>
        <v>0</v>
      </c>
      <c r="AE579" s="12" t="n">
        <f aca="false">V579+Z579+AD579</f>
        <v>4550</v>
      </c>
      <c r="AF579" s="15" t="s">
        <v>259</v>
      </c>
      <c r="AG579" s="23" t="s">
        <v>58</v>
      </c>
      <c r="AH579" s="23" t="s">
        <v>1221</v>
      </c>
      <c r="AI579" s="23" t="s">
        <v>60</v>
      </c>
      <c r="AJ579" s="24" t="s">
        <v>61</v>
      </c>
      <c r="AK579" s="25" t="n">
        <v>46022</v>
      </c>
      <c r="AL579" s="22" t="s">
        <v>61</v>
      </c>
      <c r="AM579" s="16" t="n">
        <v>46023</v>
      </c>
      <c r="AN579" s="16" t="n">
        <v>46387</v>
      </c>
      <c r="AO579" s="17"/>
    </row>
    <row r="580" customFormat="false" ht="12.75" hidden="false" customHeight="false" outlineLevel="0" collapsed="false">
      <c r="A580" s="8" t="n">
        <v>56</v>
      </c>
      <c r="B580" s="8" t="s">
        <v>1374</v>
      </c>
      <c r="C580" s="9" t="s">
        <v>1375</v>
      </c>
      <c r="D580" s="8" t="s">
        <v>1376</v>
      </c>
      <c r="E580" s="8" t="s">
        <v>1374</v>
      </c>
      <c r="F580" s="8" t="s">
        <v>1376</v>
      </c>
      <c r="G580" s="8" t="s">
        <v>50</v>
      </c>
      <c r="H580" s="8" t="s">
        <v>1503</v>
      </c>
      <c r="I580" s="8" t="s">
        <v>1510</v>
      </c>
      <c r="J580" s="8" t="s">
        <v>1511</v>
      </c>
      <c r="K580" s="8" t="s">
        <v>1380</v>
      </c>
      <c r="L580" s="8" t="s">
        <v>1377</v>
      </c>
      <c r="M580" s="10" t="s">
        <v>1512</v>
      </c>
      <c r="N580" s="22"/>
      <c r="O580" s="22" t="s">
        <v>1513</v>
      </c>
      <c r="P580" s="8" t="s">
        <v>258</v>
      </c>
      <c r="Q580" s="8" t="n">
        <v>1</v>
      </c>
      <c r="R580" s="8" t="n">
        <v>12</v>
      </c>
      <c r="S580" s="14" t="s">
        <v>56</v>
      </c>
      <c r="T580" s="14" t="s">
        <v>56</v>
      </c>
      <c r="U580" s="14" t="s">
        <v>56</v>
      </c>
      <c r="V580" s="12" t="n">
        <f aca="false">SUM(S580:U580)</f>
        <v>0</v>
      </c>
      <c r="W580" s="13" t="n">
        <v>1950</v>
      </c>
      <c r="X580" s="13" t="n">
        <v>3100</v>
      </c>
      <c r="Y580" s="13" t="n">
        <v>0</v>
      </c>
      <c r="Z580" s="12" t="n">
        <f aca="false">SUM(W580:Y580)</f>
        <v>5050</v>
      </c>
      <c r="AA580" s="14" t="s">
        <v>56</v>
      </c>
      <c r="AB580" s="14" t="s">
        <v>56</v>
      </c>
      <c r="AC580" s="14" t="s">
        <v>56</v>
      </c>
      <c r="AD580" s="12" t="n">
        <f aca="false">SUM(AA580:AC580)</f>
        <v>0</v>
      </c>
      <c r="AE580" s="12" t="n">
        <f aca="false">V580+Z580+AD580</f>
        <v>5050</v>
      </c>
      <c r="AF580" s="15" t="s">
        <v>259</v>
      </c>
      <c r="AG580" s="23" t="s">
        <v>58</v>
      </c>
      <c r="AH580" s="23" t="s">
        <v>1221</v>
      </c>
      <c r="AI580" s="23" t="s">
        <v>60</v>
      </c>
      <c r="AJ580" s="24" t="s">
        <v>61</v>
      </c>
      <c r="AK580" s="25" t="n">
        <v>46022</v>
      </c>
      <c r="AL580" s="22" t="s">
        <v>61</v>
      </c>
      <c r="AM580" s="16" t="n">
        <v>46023</v>
      </c>
      <c r="AN580" s="16" t="n">
        <v>46387</v>
      </c>
      <c r="AO580" s="17"/>
    </row>
    <row r="581" customFormat="false" ht="12.75" hidden="false" customHeight="false" outlineLevel="0" collapsed="false">
      <c r="A581" s="8" t="n">
        <v>57</v>
      </c>
      <c r="B581" s="8" t="s">
        <v>1374</v>
      </c>
      <c r="C581" s="9" t="s">
        <v>1375</v>
      </c>
      <c r="D581" s="8" t="s">
        <v>1376</v>
      </c>
      <c r="E581" s="8" t="s">
        <v>1374</v>
      </c>
      <c r="F581" s="8" t="s">
        <v>1376</v>
      </c>
      <c r="G581" s="8" t="s">
        <v>50</v>
      </c>
      <c r="H581" s="8" t="s">
        <v>1514</v>
      </c>
      <c r="I581" s="8" t="s">
        <v>1515</v>
      </c>
      <c r="J581" s="8" t="s">
        <v>1516</v>
      </c>
      <c r="K581" s="8" t="s">
        <v>1380</v>
      </c>
      <c r="L581" s="8" t="s">
        <v>1377</v>
      </c>
      <c r="M581" s="10" t="s">
        <v>1517</v>
      </c>
      <c r="N581" s="22"/>
      <c r="O581" s="22" t="n">
        <v>98137701</v>
      </c>
      <c r="P581" s="8" t="s">
        <v>258</v>
      </c>
      <c r="Q581" s="8" t="n">
        <v>4.6</v>
      </c>
      <c r="R581" s="8" t="n">
        <v>12</v>
      </c>
      <c r="S581" s="14" t="s">
        <v>56</v>
      </c>
      <c r="T581" s="14" t="s">
        <v>56</v>
      </c>
      <c r="U581" s="14" t="s">
        <v>56</v>
      </c>
      <c r="V581" s="12" t="n">
        <f aca="false">SUM(S581:U581)</f>
        <v>0</v>
      </c>
      <c r="W581" s="13" t="n">
        <v>5540</v>
      </c>
      <c r="X581" s="13" t="n">
        <v>10400</v>
      </c>
      <c r="Y581" s="13" t="n">
        <v>0</v>
      </c>
      <c r="Z581" s="12" t="n">
        <f aca="false">SUM(W581:Y581)</f>
        <v>15940</v>
      </c>
      <c r="AA581" s="14" t="s">
        <v>56</v>
      </c>
      <c r="AB581" s="14" t="s">
        <v>56</v>
      </c>
      <c r="AC581" s="14" t="s">
        <v>56</v>
      </c>
      <c r="AD581" s="12" t="n">
        <f aca="false">SUM(AA581:AC581)</f>
        <v>0</v>
      </c>
      <c r="AE581" s="12" t="n">
        <f aca="false">V581+Z581+AD581</f>
        <v>15940</v>
      </c>
      <c r="AF581" s="15" t="s">
        <v>259</v>
      </c>
      <c r="AG581" s="23" t="s">
        <v>58</v>
      </c>
      <c r="AH581" s="23" t="s">
        <v>1221</v>
      </c>
      <c r="AI581" s="23" t="s">
        <v>60</v>
      </c>
      <c r="AJ581" s="24" t="s">
        <v>61</v>
      </c>
      <c r="AK581" s="25" t="n">
        <v>46022</v>
      </c>
      <c r="AL581" s="22" t="s">
        <v>61</v>
      </c>
      <c r="AM581" s="16" t="n">
        <v>46023</v>
      </c>
      <c r="AN581" s="16" t="n">
        <v>46387</v>
      </c>
      <c r="AO581" s="17"/>
    </row>
    <row r="582" customFormat="false" ht="12.75" hidden="false" customHeight="false" outlineLevel="0" collapsed="false">
      <c r="A582" s="8" t="n">
        <v>58</v>
      </c>
      <c r="B582" s="8" t="s">
        <v>1374</v>
      </c>
      <c r="C582" s="9" t="s">
        <v>1375</v>
      </c>
      <c r="D582" s="8" t="s">
        <v>1376</v>
      </c>
      <c r="E582" s="8" t="s">
        <v>1374</v>
      </c>
      <c r="F582" s="8" t="s">
        <v>1376</v>
      </c>
      <c r="G582" s="8" t="s">
        <v>50</v>
      </c>
      <c r="H582" s="8" t="s">
        <v>1514</v>
      </c>
      <c r="I582" s="8" t="s">
        <v>1518</v>
      </c>
      <c r="J582" s="8" t="s">
        <v>1519</v>
      </c>
      <c r="K582" s="8" t="s">
        <v>1380</v>
      </c>
      <c r="L582" s="8" t="s">
        <v>1377</v>
      </c>
      <c r="M582" s="10" t="s">
        <v>1520</v>
      </c>
      <c r="N582" s="22"/>
      <c r="O582" s="22" t="n">
        <v>94191888</v>
      </c>
      <c r="P582" s="8" t="s">
        <v>258</v>
      </c>
      <c r="Q582" s="8" t="n">
        <v>5.5</v>
      </c>
      <c r="R582" s="8" t="n">
        <v>12</v>
      </c>
      <c r="S582" s="14" t="s">
        <v>56</v>
      </c>
      <c r="T582" s="14" t="s">
        <v>56</v>
      </c>
      <c r="U582" s="14" t="s">
        <v>56</v>
      </c>
      <c r="V582" s="12" t="n">
        <f aca="false">SUM(S582:U582)</f>
        <v>0</v>
      </c>
      <c r="W582" s="13" t="n">
        <v>5600</v>
      </c>
      <c r="X582" s="13" t="n">
        <v>7400</v>
      </c>
      <c r="Y582" s="13" t="n">
        <v>0</v>
      </c>
      <c r="Z582" s="12" t="n">
        <f aca="false">SUM(W582:Y582)</f>
        <v>13000</v>
      </c>
      <c r="AA582" s="14" t="s">
        <v>56</v>
      </c>
      <c r="AB582" s="14" t="s">
        <v>56</v>
      </c>
      <c r="AC582" s="14" t="s">
        <v>56</v>
      </c>
      <c r="AD582" s="12" t="n">
        <f aca="false">SUM(AA582:AC582)</f>
        <v>0</v>
      </c>
      <c r="AE582" s="12" t="n">
        <f aca="false">V582+Z582+AD582</f>
        <v>13000</v>
      </c>
      <c r="AF582" s="15" t="s">
        <v>259</v>
      </c>
      <c r="AG582" s="23" t="s">
        <v>58</v>
      </c>
      <c r="AH582" s="23" t="s">
        <v>1221</v>
      </c>
      <c r="AI582" s="23" t="s">
        <v>60</v>
      </c>
      <c r="AJ582" s="24" t="s">
        <v>61</v>
      </c>
      <c r="AK582" s="25" t="n">
        <v>46022</v>
      </c>
      <c r="AL582" s="22" t="s">
        <v>61</v>
      </c>
      <c r="AM582" s="16" t="n">
        <v>46023</v>
      </c>
      <c r="AN582" s="16" t="n">
        <v>46387</v>
      </c>
      <c r="AO582" s="17"/>
    </row>
    <row r="583" customFormat="false" ht="12.75" hidden="false" customHeight="false" outlineLevel="0" collapsed="false">
      <c r="A583" s="8" t="n">
        <v>59</v>
      </c>
      <c r="B583" s="8" t="s">
        <v>1374</v>
      </c>
      <c r="C583" s="9" t="s">
        <v>1375</v>
      </c>
      <c r="D583" s="8" t="s">
        <v>1376</v>
      </c>
      <c r="E583" s="8" t="s">
        <v>1374</v>
      </c>
      <c r="F583" s="8" t="s">
        <v>1376</v>
      </c>
      <c r="G583" s="8" t="s">
        <v>50</v>
      </c>
      <c r="H583" s="8" t="s">
        <v>1514</v>
      </c>
      <c r="I583" s="8" t="s">
        <v>1521</v>
      </c>
      <c r="J583" s="8" t="s">
        <v>1522</v>
      </c>
      <c r="K583" s="8" t="s">
        <v>1380</v>
      </c>
      <c r="L583" s="8" t="s">
        <v>1377</v>
      </c>
      <c r="M583" s="10" t="s">
        <v>1523</v>
      </c>
      <c r="N583" s="22"/>
      <c r="O583" s="22" t="n">
        <v>98140838</v>
      </c>
      <c r="P583" s="8" t="s">
        <v>258</v>
      </c>
      <c r="Q583" s="8" t="n">
        <v>4.8</v>
      </c>
      <c r="R583" s="8" t="n">
        <v>12</v>
      </c>
      <c r="S583" s="14" t="s">
        <v>56</v>
      </c>
      <c r="T583" s="14" t="s">
        <v>56</v>
      </c>
      <c r="U583" s="14" t="s">
        <v>56</v>
      </c>
      <c r="V583" s="12" t="n">
        <f aca="false">SUM(S583:U583)</f>
        <v>0</v>
      </c>
      <c r="W583" s="13" t="n">
        <v>6650</v>
      </c>
      <c r="X583" s="13" t="n">
        <v>10200</v>
      </c>
      <c r="Y583" s="13" t="n">
        <v>0</v>
      </c>
      <c r="Z583" s="12" t="n">
        <f aca="false">SUM(W583:Y583)</f>
        <v>16850</v>
      </c>
      <c r="AA583" s="14" t="s">
        <v>56</v>
      </c>
      <c r="AB583" s="14" t="s">
        <v>56</v>
      </c>
      <c r="AC583" s="14" t="s">
        <v>56</v>
      </c>
      <c r="AD583" s="12" t="n">
        <f aca="false">SUM(AA583:AC583)</f>
        <v>0</v>
      </c>
      <c r="AE583" s="12" t="n">
        <f aca="false">V583+Z583+AD583</f>
        <v>16850</v>
      </c>
      <c r="AF583" s="15" t="s">
        <v>259</v>
      </c>
      <c r="AG583" s="23" t="s">
        <v>58</v>
      </c>
      <c r="AH583" s="23" t="s">
        <v>1221</v>
      </c>
      <c r="AI583" s="23" t="s">
        <v>60</v>
      </c>
      <c r="AJ583" s="24" t="s">
        <v>61</v>
      </c>
      <c r="AK583" s="25" t="n">
        <v>46022</v>
      </c>
      <c r="AL583" s="22" t="s">
        <v>61</v>
      </c>
      <c r="AM583" s="16" t="n">
        <v>46023</v>
      </c>
      <c r="AN583" s="16" t="n">
        <v>46387</v>
      </c>
      <c r="AO583" s="17"/>
    </row>
    <row r="584" customFormat="false" ht="12.75" hidden="false" customHeight="false" outlineLevel="0" collapsed="false">
      <c r="A584" s="8" t="n">
        <v>60</v>
      </c>
      <c r="B584" s="8" t="s">
        <v>1374</v>
      </c>
      <c r="C584" s="9" t="s">
        <v>1375</v>
      </c>
      <c r="D584" s="8" t="s">
        <v>1376</v>
      </c>
      <c r="E584" s="8" t="s">
        <v>1374</v>
      </c>
      <c r="F584" s="8" t="s">
        <v>1376</v>
      </c>
      <c r="G584" s="8" t="s">
        <v>50</v>
      </c>
      <c r="H584" s="8" t="s">
        <v>1514</v>
      </c>
      <c r="I584" s="8"/>
      <c r="J584" s="8" t="s">
        <v>1524</v>
      </c>
      <c r="K584" s="8" t="s">
        <v>1380</v>
      </c>
      <c r="L584" s="8" t="s">
        <v>1377</v>
      </c>
      <c r="M584" s="10" t="s">
        <v>1525</v>
      </c>
      <c r="N584" s="22"/>
      <c r="O584" s="22" t="n">
        <v>70327318</v>
      </c>
      <c r="P584" s="8" t="s">
        <v>258</v>
      </c>
      <c r="Q584" s="8" t="n">
        <v>3</v>
      </c>
      <c r="R584" s="8" t="n">
        <v>12</v>
      </c>
      <c r="S584" s="14" t="s">
        <v>56</v>
      </c>
      <c r="T584" s="14" t="s">
        <v>56</v>
      </c>
      <c r="U584" s="14" t="s">
        <v>56</v>
      </c>
      <c r="V584" s="12" t="n">
        <f aca="false">SUM(S584:U584)</f>
        <v>0</v>
      </c>
      <c r="W584" s="13" t="n">
        <v>6188</v>
      </c>
      <c r="X584" s="13" t="n">
        <v>7350</v>
      </c>
      <c r="Y584" s="13" t="n">
        <v>0</v>
      </c>
      <c r="Z584" s="12" t="n">
        <f aca="false">SUM(W584:Y584)</f>
        <v>13538</v>
      </c>
      <c r="AA584" s="14" t="s">
        <v>56</v>
      </c>
      <c r="AB584" s="14" t="s">
        <v>56</v>
      </c>
      <c r="AC584" s="14" t="s">
        <v>56</v>
      </c>
      <c r="AD584" s="12" t="n">
        <f aca="false">SUM(AA584:AC584)</f>
        <v>0</v>
      </c>
      <c r="AE584" s="12" t="n">
        <f aca="false">V584+Z584+AD584</f>
        <v>13538</v>
      </c>
      <c r="AF584" s="15" t="s">
        <v>259</v>
      </c>
      <c r="AG584" s="23" t="s">
        <v>58</v>
      </c>
      <c r="AH584" s="23" t="s">
        <v>1221</v>
      </c>
      <c r="AI584" s="23" t="s">
        <v>60</v>
      </c>
      <c r="AJ584" s="24" t="s">
        <v>61</v>
      </c>
      <c r="AK584" s="25" t="n">
        <v>46022</v>
      </c>
      <c r="AL584" s="22" t="s">
        <v>61</v>
      </c>
      <c r="AM584" s="16" t="n">
        <v>46023</v>
      </c>
      <c r="AN584" s="16" t="n">
        <v>46387</v>
      </c>
      <c r="AO584" s="17"/>
    </row>
    <row r="585" customFormat="false" ht="12.75" hidden="false" customHeight="false" outlineLevel="0" collapsed="false">
      <c r="A585" s="8" t="n">
        <v>61</v>
      </c>
      <c r="B585" s="8" t="s">
        <v>1374</v>
      </c>
      <c r="C585" s="9" t="s">
        <v>1375</v>
      </c>
      <c r="D585" s="8" t="s">
        <v>1376</v>
      </c>
      <c r="E585" s="8" t="s">
        <v>1374</v>
      </c>
      <c r="F585" s="8" t="s">
        <v>1376</v>
      </c>
      <c r="G585" s="8" t="s">
        <v>50</v>
      </c>
      <c r="H585" s="8" t="s">
        <v>1514</v>
      </c>
      <c r="I585" s="8" t="s">
        <v>1526</v>
      </c>
      <c r="J585" s="8" t="s">
        <v>1527</v>
      </c>
      <c r="K585" s="8" t="s">
        <v>1380</v>
      </c>
      <c r="L585" s="8" t="s">
        <v>1377</v>
      </c>
      <c r="M585" s="10" t="s">
        <v>1528</v>
      </c>
      <c r="N585" s="22"/>
      <c r="O585" s="22" t="n">
        <v>70329944</v>
      </c>
      <c r="P585" s="8" t="s">
        <v>258</v>
      </c>
      <c r="Q585" s="8" t="n">
        <v>0.7</v>
      </c>
      <c r="R585" s="8" t="n">
        <v>12</v>
      </c>
      <c r="S585" s="14" t="s">
        <v>56</v>
      </c>
      <c r="T585" s="14" t="s">
        <v>56</v>
      </c>
      <c r="U585" s="14" t="s">
        <v>56</v>
      </c>
      <c r="V585" s="12" t="n">
        <f aca="false">SUM(S585:U585)</f>
        <v>0</v>
      </c>
      <c r="W585" s="13" t="n">
        <v>1560</v>
      </c>
      <c r="X585" s="13" t="n">
        <v>2650</v>
      </c>
      <c r="Y585" s="13" t="n">
        <v>0</v>
      </c>
      <c r="Z585" s="12" t="n">
        <f aca="false">SUM(W585:Y585)</f>
        <v>4210</v>
      </c>
      <c r="AA585" s="14" t="s">
        <v>56</v>
      </c>
      <c r="AB585" s="14" t="s">
        <v>56</v>
      </c>
      <c r="AC585" s="14" t="s">
        <v>56</v>
      </c>
      <c r="AD585" s="12" t="n">
        <f aca="false">SUM(AA585:AC585)</f>
        <v>0</v>
      </c>
      <c r="AE585" s="12" t="n">
        <f aca="false">V585+Z585+AD585</f>
        <v>4210</v>
      </c>
      <c r="AF585" s="15" t="s">
        <v>259</v>
      </c>
      <c r="AG585" s="23" t="s">
        <v>58</v>
      </c>
      <c r="AH585" s="23" t="s">
        <v>1221</v>
      </c>
      <c r="AI585" s="23" t="s">
        <v>60</v>
      </c>
      <c r="AJ585" s="24" t="s">
        <v>61</v>
      </c>
      <c r="AK585" s="25" t="n">
        <v>46022</v>
      </c>
      <c r="AL585" s="22" t="s">
        <v>61</v>
      </c>
      <c r="AM585" s="16" t="n">
        <v>46023</v>
      </c>
      <c r="AN585" s="16" t="n">
        <v>46387</v>
      </c>
      <c r="AO585" s="17"/>
    </row>
    <row r="586" customFormat="false" ht="12.75" hidden="false" customHeight="false" outlineLevel="0" collapsed="false">
      <c r="A586" s="8" t="n">
        <v>62</v>
      </c>
      <c r="B586" s="8" t="s">
        <v>1374</v>
      </c>
      <c r="C586" s="9" t="s">
        <v>1375</v>
      </c>
      <c r="D586" s="8" t="s">
        <v>1376</v>
      </c>
      <c r="E586" s="8" t="s">
        <v>1374</v>
      </c>
      <c r="F586" s="8" t="s">
        <v>1376</v>
      </c>
      <c r="G586" s="8" t="s">
        <v>50</v>
      </c>
      <c r="H586" s="8" t="s">
        <v>1514</v>
      </c>
      <c r="I586" s="8" t="s">
        <v>1529</v>
      </c>
      <c r="J586" s="8"/>
      <c r="K586" s="8" t="s">
        <v>1380</v>
      </c>
      <c r="L586" s="8" t="s">
        <v>1377</v>
      </c>
      <c r="M586" s="10" t="s">
        <v>1530</v>
      </c>
      <c r="N586" s="22"/>
      <c r="O586" s="22" t="n">
        <v>95251677</v>
      </c>
      <c r="P586" s="8" t="s">
        <v>258</v>
      </c>
      <c r="Q586" s="8" t="n">
        <v>0.2</v>
      </c>
      <c r="R586" s="8" t="n">
        <v>12</v>
      </c>
      <c r="S586" s="14" t="s">
        <v>56</v>
      </c>
      <c r="T586" s="14" t="s">
        <v>56</v>
      </c>
      <c r="U586" s="14" t="s">
        <v>56</v>
      </c>
      <c r="V586" s="12" t="n">
        <f aca="false">SUM(S586:U586)</f>
        <v>0</v>
      </c>
      <c r="W586" s="13" t="n">
        <v>50</v>
      </c>
      <c r="X586" s="13" t="n">
        <v>50</v>
      </c>
      <c r="Y586" s="13" t="n">
        <v>0</v>
      </c>
      <c r="Z586" s="12" t="n">
        <f aca="false">SUM(W586:Y586)</f>
        <v>100</v>
      </c>
      <c r="AA586" s="14" t="s">
        <v>56</v>
      </c>
      <c r="AB586" s="14" t="s">
        <v>56</v>
      </c>
      <c r="AC586" s="14" t="s">
        <v>56</v>
      </c>
      <c r="AD586" s="12" t="n">
        <f aca="false">SUM(AA586:AC586)</f>
        <v>0</v>
      </c>
      <c r="AE586" s="12" t="n">
        <f aca="false">V586+Z586+AD586</f>
        <v>100</v>
      </c>
      <c r="AF586" s="15" t="s">
        <v>259</v>
      </c>
      <c r="AG586" s="23" t="s">
        <v>58</v>
      </c>
      <c r="AH586" s="23" t="s">
        <v>1221</v>
      </c>
      <c r="AI586" s="23" t="s">
        <v>60</v>
      </c>
      <c r="AJ586" s="24" t="s">
        <v>61</v>
      </c>
      <c r="AK586" s="25" t="n">
        <v>46022</v>
      </c>
      <c r="AL586" s="22" t="s">
        <v>61</v>
      </c>
      <c r="AM586" s="16" t="n">
        <v>46023</v>
      </c>
      <c r="AN586" s="16" t="n">
        <v>46387</v>
      </c>
      <c r="AO586" s="17"/>
    </row>
    <row r="587" customFormat="false" ht="12.75" hidden="false" customHeight="false" outlineLevel="0" collapsed="false">
      <c r="A587" s="8" t="n">
        <v>63</v>
      </c>
      <c r="B587" s="8" t="s">
        <v>1374</v>
      </c>
      <c r="C587" s="9" t="s">
        <v>1375</v>
      </c>
      <c r="D587" s="8" t="s">
        <v>1376</v>
      </c>
      <c r="E587" s="8" t="s">
        <v>1374</v>
      </c>
      <c r="F587" s="8" t="s">
        <v>1376</v>
      </c>
      <c r="G587" s="8" t="s">
        <v>50</v>
      </c>
      <c r="H587" s="8" t="s">
        <v>1531</v>
      </c>
      <c r="I587" s="8" t="s">
        <v>1532</v>
      </c>
      <c r="J587" s="8" t="s">
        <v>1533</v>
      </c>
      <c r="K587" s="8" t="s">
        <v>1380</v>
      </c>
      <c r="L587" s="8" t="s">
        <v>1377</v>
      </c>
      <c r="M587" s="10" t="s">
        <v>1534</v>
      </c>
      <c r="N587" s="22"/>
      <c r="O587" s="22" t="n">
        <v>94850907</v>
      </c>
      <c r="P587" s="8" t="s">
        <v>258</v>
      </c>
      <c r="Q587" s="8" t="n">
        <v>5</v>
      </c>
      <c r="R587" s="8" t="n">
        <v>12</v>
      </c>
      <c r="S587" s="14" t="s">
        <v>56</v>
      </c>
      <c r="T587" s="14" t="s">
        <v>56</v>
      </c>
      <c r="U587" s="14" t="s">
        <v>56</v>
      </c>
      <c r="V587" s="12" t="n">
        <f aca="false">SUM(S587:U587)</f>
        <v>0</v>
      </c>
      <c r="W587" s="13" t="n">
        <v>6000</v>
      </c>
      <c r="X587" s="13" t="n">
        <v>8300</v>
      </c>
      <c r="Y587" s="13" t="n">
        <v>0</v>
      </c>
      <c r="Z587" s="12" t="n">
        <f aca="false">SUM(W587:Y587)</f>
        <v>14300</v>
      </c>
      <c r="AA587" s="14" t="s">
        <v>56</v>
      </c>
      <c r="AB587" s="14" t="s">
        <v>56</v>
      </c>
      <c r="AC587" s="14" t="s">
        <v>56</v>
      </c>
      <c r="AD587" s="12" t="n">
        <f aca="false">SUM(AA587:AC587)</f>
        <v>0</v>
      </c>
      <c r="AE587" s="12" t="n">
        <f aca="false">V587+Z587+AD587</f>
        <v>14300</v>
      </c>
      <c r="AF587" s="15" t="s">
        <v>259</v>
      </c>
      <c r="AG587" s="23" t="s">
        <v>58</v>
      </c>
      <c r="AH587" s="23" t="s">
        <v>1221</v>
      </c>
      <c r="AI587" s="23" t="s">
        <v>60</v>
      </c>
      <c r="AJ587" s="24" t="s">
        <v>61</v>
      </c>
      <c r="AK587" s="25" t="n">
        <v>46022</v>
      </c>
      <c r="AL587" s="22" t="s">
        <v>61</v>
      </c>
      <c r="AM587" s="16" t="n">
        <v>46023</v>
      </c>
      <c r="AN587" s="16" t="n">
        <v>46387</v>
      </c>
      <c r="AO587" s="17"/>
    </row>
    <row r="588" customFormat="false" ht="12.75" hidden="false" customHeight="false" outlineLevel="0" collapsed="false">
      <c r="A588" s="8" t="n">
        <v>64</v>
      </c>
      <c r="B588" s="8" t="s">
        <v>1374</v>
      </c>
      <c r="C588" s="9" t="s">
        <v>1375</v>
      </c>
      <c r="D588" s="8" t="s">
        <v>1376</v>
      </c>
      <c r="E588" s="8" t="s">
        <v>1374</v>
      </c>
      <c r="F588" s="8" t="s">
        <v>1376</v>
      </c>
      <c r="G588" s="8" t="s">
        <v>50</v>
      </c>
      <c r="H588" s="8" t="s">
        <v>1531</v>
      </c>
      <c r="I588" s="8" t="s">
        <v>1535</v>
      </c>
      <c r="J588" s="8"/>
      <c r="K588" s="8" t="s">
        <v>1380</v>
      </c>
      <c r="L588" s="8" t="s">
        <v>1377</v>
      </c>
      <c r="M588" s="10" t="s">
        <v>1536</v>
      </c>
      <c r="N588" s="22"/>
      <c r="O588" s="22" t="n">
        <v>89041126</v>
      </c>
      <c r="P588" s="8" t="s">
        <v>258</v>
      </c>
      <c r="Q588" s="8" t="n">
        <v>0.5</v>
      </c>
      <c r="R588" s="8" t="n">
        <v>12</v>
      </c>
      <c r="S588" s="14" t="s">
        <v>56</v>
      </c>
      <c r="T588" s="14" t="s">
        <v>56</v>
      </c>
      <c r="U588" s="14" t="s">
        <v>56</v>
      </c>
      <c r="V588" s="12" t="n">
        <f aca="false">SUM(S588:U588)</f>
        <v>0</v>
      </c>
      <c r="W588" s="13" t="n">
        <v>1014</v>
      </c>
      <c r="X588" s="13" t="n">
        <v>1014</v>
      </c>
      <c r="Y588" s="13" t="n">
        <v>0</v>
      </c>
      <c r="Z588" s="12" t="n">
        <f aca="false">SUM(W588:Y588)</f>
        <v>2028</v>
      </c>
      <c r="AA588" s="14" t="s">
        <v>56</v>
      </c>
      <c r="AB588" s="14" t="s">
        <v>56</v>
      </c>
      <c r="AC588" s="14" t="s">
        <v>56</v>
      </c>
      <c r="AD588" s="12" t="n">
        <f aca="false">SUM(AA588:AC588)</f>
        <v>0</v>
      </c>
      <c r="AE588" s="12" t="n">
        <f aca="false">V588+Z588+AD588</f>
        <v>2028</v>
      </c>
      <c r="AF588" s="15" t="s">
        <v>259</v>
      </c>
      <c r="AG588" s="23" t="s">
        <v>58</v>
      </c>
      <c r="AH588" s="23" t="s">
        <v>1221</v>
      </c>
      <c r="AI588" s="23" t="s">
        <v>60</v>
      </c>
      <c r="AJ588" s="24" t="s">
        <v>61</v>
      </c>
      <c r="AK588" s="25" t="n">
        <v>46022</v>
      </c>
      <c r="AL588" s="22" t="s">
        <v>61</v>
      </c>
      <c r="AM588" s="16" t="n">
        <v>46023</v>
      </c>
      <c r="AN588" s="16" t="n">
        <v>46387</v>
      </c>
      <c r="AO588" s="17"/>
    </row>
    <row r="589" customFormat="false" ht="12.75" hidden="false" customHeight="false" outlineLevel="0" collapsed="false">
      <c r="A589" s="8" t="n">
        <v>65</v>
      </c>
      <c r="B589" s="8" t="s">
        <v>1374</v>
      </c>
      <c r="C589" s="9" t="s">
        <v>1375</v>
      </c>
      <c r="D589" s="8" t="s">
        <v>1376</v>
      </c>
      <c r="E589" s="8" t="s">
        <v>1374</v>
      </c>
      <c r="F589" s="8" t="s">
        <v>1376</v>
      </c>
      <c r="G589" s="8" t="s">
        <v>50</v>
      </c>
      <c r="H589" s="8" t="s">
        <v>1537</v>
      </c>
      <c r="I589" s="8" t="s">
        <v>1538</v>
      </c>
      <c r="J589" s="8"/>
      <c r="K589" s="8" t="s">
        <v>1380</v>
      </c>
      <c r="L589" s="8" t="s">
        <v>1377</v>
      </c>
      <c r="M589" s="10" t="s">
        <v>1539</v>
      </c>
      <c r="N589" s="22"/>
      <c r="O589" s="22" t="n">
        <v>83466677</v>
      </c>
      <c r="P589" s="8" t="s">
        <v>55</v>
      </c>
      <c r="Q589" s="8" t="n">
        <v>5</v>
      </c>
      <c r="R589" s="8" t="n">
        <v>12</v>
      </c>
      <c r="S589" s="14" t="s">
        <v>56</v>
      </c>
      <c r="T589" s="14" t="s">
        <v>56</v>
      </c>
      <c r="U589" s="14" t="s">
        <v>56</v>
      </c>
      <c r="V589" s="12" t="n">
        <f aca="false">SUM(S589:U589)</f>
        <v>0</v>
      </c>
      <c r="W589" s="13" t="n">
        <v>4392</v>
      </c>
      <c r="X589" s="13" t="n">
        <v>0</v>
      </c>
      <c r="Y589" s="13" t="n">
        <v>0</v>
      </c>
      <c r="Z589" s="12" t="n">
        <f aca="false">SUM(W589:Y589)</f>
        <v>4392</v>
      </c>
      <c r="AA589" s="14" t="s">
        <v>56</v>
      </c>
      <c r="AB589" s="14" t="s">
        <v>56</v>
      </c>
      <c r="AC589" s="14" t="s">
        <v>56</v>
      </c>
      <c r="AD589" s="12" t="n">
        <f aca="false">SUM(AA589:AC589)</f>
        <v>0</v>
      </c>
      <c r="AE589" s="12" t="n">
        <f aca="false">V589+Z589+AD589</f>
        <v>4392</v>
      </c>
      <c r="AF589" s="15" t="s">
        <v>259</v>
      </c>
      <c r="AG589" s="23" t="s">
        <v>58</v>
      </c>
      <c r="AH589" s="23" t="s">
        <v>1221</v>
      </c>
      <c r="AI589" s="23" t="s">
        <v>60</v>
      </c>
      <c r="AJ589" s="24" t="s">
        <v>61</v>
      </c>
      <c r="AK589" s="25" t="n">
        <v>46022</v>
      </c>
      <c r="AL589" s="22" t="s">
        <v>61</v>
      </c>
      <c r="AM589" s="16" t="n">
        <v>46023</v>
      </c>
      <c r="AN589" s="16" t="n">
        <v>46387</v>
      </c>
      <c r="AO589" s="17"/>
    </row>
    <row r="590" customFormat="false" ht="12.75" hidden="false" customHeight="false" outlineLevel="0" collapsed="false">
      <c r="A590" s="8" t="n">
        <v>66</v>
      </c>
      <c r="B590" s="8" t="s">
        <v>1374</v>
      </c>
      <c r="C590" s="9" t="s">
        <v>1375</v>
      </c>
      <c r="D590" s="8" t="s">
        <v>1376</v>
      </c>
      <c r="E590" s="8" t="s">
        <v>1374</v>
      </c>
      <c r="F590" s="8" t="s">
        <v>1376</v>
      </c>
      <c r="G590" s="8" t="s">
        <v>50</v>
      </c>
      <c r="H590" s="8" t="s">
        <v>1540</v>
      </c>
      <c r="I590" s="8" t="s">
        <v>1541</v>
      </c>
      <c r="J590" s="8" t="s">
        <v>1542</v>
      </c>
      <c r="K590" s="8" t="s">
        <v>1380</v>
      </c>
      <c r="L590" s="8" t="s">
        <v>1377</v>
      </c>
      <c r="M590" s="10" t="s">
        <v>1543</v>
      </c>
      <c r="N590" s="22"/>
      <c r="O590" s="22" t="n">
        <v>93545684</v>
      </c>
      <c r="P590" s="8" t="s">
        <v>258</v>
      </c>
      <c r="Q590" s="8" t="n">
        <v>0.6</v>
      </c>
      <c r="R590" s="8" t="n">
        <v>12</v>
      </c>
      <c r="S590" s="14" t="s">
        <v>56</v>
      </c>
      <c r="T590" s="14" t="s">
        <v>56</v>
      </c>
      <c r="U590" s="14" t="s">
        <v>56</v>
      </c>
      <c r="V590" s="12" t="n">
        <f aca="false">SUM(S590:U590)</f>
        <v>0</v>
      </c>
      <c r="W590" s="13" t="n">
        <v>5400</v>
      </c>
      <c r="X590" s="13" t="n">
        <v>8800</v>
      </c>
      <c r="Y590" s="13" t="n">
        <v>0</v>
      </c>
      <c r="Z590" s="12" t="n">
        <f aca="false">SUM(W590:Y590)</f>
        <v>14200</v>
      </c>
      <c r="AA590" s="14" t="s">
        <v>56</v>
      </c>
      <c r="AB590" s="14" t="s">
        <v>56</v>
      </c>
      <c r="AC590" s="14" t="s">
        <v>56</v>
      </c>
      <c r="AD590" s="12" t="n">
        <f aca="false">SUM(AA590:AC590)</f>
        <v>0</v>
      </c>
      <c r="AE590" s="12" t="n">
        <f aca="false">V590+Z590+AD590</f>
        <v>14200</v>
      </c>
      <c r="AF590" s="15" t="s">
        <v>259</v>
      </c>
      <c r="AG590" s="23" t="s">
        <v>58</v>
      </c>
      <c r="AH590" s="23" t="s">
        <v>1221</v>
      </c>
      <c r="AI590" s="23" t="s">
        <v>60</v>
      </c>
      <c r="AJ590" s="24" t="s">
        <v>61</v>
      </c>
      <c r="AK590" s="25" t="n">
        <v>46022</v>
      </c>
      <c r="AL590" s="22" t="s">
        <v>61</v>
      </c>
      <c r="AM590" s="16" t="n">
        <v>46023</v>
      </c>
      <c r="AN590" s="16" t="n">
        <v>46387</v>
      </c>
      <c r="AO590" s="17"/>
    </row>
    <row r="591" customFormat="false" ht="12.75" hidden="false" customHeight="false" outlineLevel="0" collapsed="false">
      <c r="A591" s="8" t="n">
        <v>67</v>
      </c>
      <c r="B591" s="8" t="s">
        <v>1374</v>
      </c>
      <c r="C591" s="9" t="s">
        <v>1375</v>
      </c>
      <c r="D591" s="8" t="s">
        <v>1376</v>
      </c>
      <c r="E591" s="8" t="s">
        <v>1374</v>
      </c>
      <c r="F591" s="8" t="s">
        <v>1376</v>
      </c>
      <c r="G591" s="8" t="s">
        <v>50</v>
      </c>
      <c r="H591" s="8" t="s">
        <v>1540</v>
      </c>
      <c r="I591" s="8" t="s">
        <v>1544</v>
      </c>
      <c r="J591" s="8" t="s">
        <v>1545</v>
      </c>
      <c r="K591" s="8" t="s">
        <v>1380</v>
      </c>
      <c r="L591" s="8" t="s">
        <v>1377</v>
      </c>
      <c r="M591" s="10" t="s">
        <v>1546</v>
      </c>
      <c r="N591" s="22"/>
      <c r="O591" s="22" t="n">
        <v>90843136</v>
      </c>
      <c r="P591" s="8" t="s">
        <v>258</v>
      </c>
      <c r="Q591" s="8" t="n">
        <v>0.7</v>
      </c>
      <c r="R591" s="8" t="n">
        <v>12</v>
      </c>
      <c r="S591" s="14" t="s">
        <v>56</v>
      </c>
      <c r="T591" s="14" t="s">
        <v>56</v>
      </c>
      <c r="U591" s="14" t="s">
        <v>56</v>
      </c>
      <c r="V591" s="12" t="n">
        <f aca="false">SUM(S591:U591)</f>
        <v>0</v>
      </c>
      <c r="W591" s="13" t="n">
        <v>2650</v>
      </c>
      <c r="X591" s="13" t="n">
        <v>5550</v>
      </c>
      <c r="Y591" s="13" t="n">
        <v>0</v>
      </c>
      <c r="Z591" s="12" t="n">
        <f aca="false">SUM(W591:Y591)</f>
        <v>8200</v>
      </c>
      <c r="AA591" s="14" t="s">
        <v>56</v>
      </c>
      <c r="AB591" s="14" t="s">
        <v>56</v>
      </c>
      <c r="AC591" s="14" t="s">
        <v>56</v>
      </c>
      <c r="AD591" s="12" t="n">
        <f aca="false">SUM(AA591:AC591)</f>
        <v>0</v>
      </c>
      <c r="AE591" s="12" t="n">
        <f aca="false">V591+Z591+AD591</f>
        <v>8200</v>
      </c>
      <c r="AF591" s="15" t="s">
        <v>259</v>
      </c>
      <c r="AG591" s="23" t="s">
        <v>58</v>
      </c>
      <c r="AH591" s="23" t="s">
        <v>1221</v>
      </c>
      <c r="AI591" s="23" t="s">
        <v>60</v>
      </c>
      <c r="AJ591" s="24" t="s">
        <v>61</v>
      </c>
      <c r="AK591" s="25" t="n">
        <v>46022</v>
      </c>
      <c r="AL591" s="22" t="s">
        <v>61</v>
      </c>
      <c r="AM591" s="16" t="n">
        <v>46023</v>
      </c>
      <c r="AN591" s="16" t="n">
        <v>46387</v>
      </c>
      <c r="AO591" s="17"/>
    </row>
    <row r="592" customFormat="false" ht="12.75" hidden="false" customHeight="false" outlineLevel="0" collapsed="false">
      <c r="A592" s="8" t="n">
        <v>68</v>
      </c>
      <c r="B592" s="8" t="s">
        <v>1374</v>
      </c>
      <c r="C592" s="9" t="s">
        <v>1375</v>
      </c>
      <c r="D592" s="8" t="s">
        <v>1376</v>
      </c>
      <c r="E592" s="8" t="s">
        <v>1374</v>
      </c>
      <c r="F592" s="8" t="s">
        <v>1376</v>
      </c>
      <c r="G592" s="8" t="s">
        <v>50</v>
      </c>
      <c r="H592" s="8" t="s">
        <v>1540</v>
      </c>
      <c r="I592" s="8" t="s">
        <v>1547</v>
      </c>
      <c r="J592" s="8" t="s">
        <v>1548</v>
      </c>
      <c r="K592" s="8" t="s">
        <v>1380</v>
      </c>
      <c r="L592" s="8" t="s">
        <v>1377</v>
      </c>
      <c r="M592" s="10" t="s">
        <v>1549</v>
      </c>
      <c r="N592" s="22"/>
      <c r="O592" s="22" t="s">
        <v>1550</v>
      </c>
      <c r="P592" s="8" t="s">
        <v>258</v>
      </c>
      <c r="Q592" s="8" t="n">
        <v>4</v>
      </c>
      <c r="R592" s="8" t="n">
        <v>12</v>
      </c>
      <c r="S592" s="14" t="s">
        <v>56</v>
      </c>
      <c r="T592" s="14" t="s">
        <v>56</v>
      </c>
      <c r="U592" s="14" t="s">
        <v>56</v>
      </c>
      <c r="V592" s="12" t="n">
        <f aca="false">SUM(S592:U592)</f>
        <v>0</v>
      </c>
      <c r="W592" s="13" t="n">
        <v>7493.5</v>
      </c>
      <c r="X592" s="13" t="n">
        <v>7493</v>
      </c>
      <c r="Y592" s="13" t="n">
        <v>0</v>
      </c>
      <c r="Z592" s="12" t="n">
        <f aca="false">SUM(W592:Y592)</f>
        <v>14986.5</v>
      </c>
      <c r="AA592" s="14" t="s">
        <v>56</v>
      </c>
      <c r="AB592" s="14" t="s">
        <v>56</v>
      </c>
      <c r="AC592" s="14" t="s">
        <v>56</v>
      </c>
      <c r="AD592" s="12" t="n">
        <f aca="false">SUM(AA592:AC592)</f>
        <v>0</v>
      </c>
      <c r="AE592" s="12" t="n">
        <f aca="false">V592+Z592+AD592</f>
        <v>14986.5</v>
      </c>
      <c r="AF592" s="15" t="s">
        <v>259</v>
      </c>
      <c r="AG592" s="23" t="s">
        <v>58</v>
      </c>
      <c r="AH592" s="23" t="s">
        <v>1221</v>
      </c>
      <c r="AI592" s="23" t="s">
        <v>60</v>
      </c>
      <c r="AJ592" s="24" t="s">
        <v>61</v>
      </c>
      <c r="AK592" s="25" t="n">
        <v>46022</v>
      </c>
      <c r="AL592" s="22" t="s">
        <v>61</v>
      </c>
      <c r="AM592" s="16" t="n">
        <v>46023</v>
      </c>
      <c r="AN592" s="16" t="n">
        <v>46387</v>
      </c>
      <c r="AO592" s="17"/>
    </row>
    <row r="593" customFormat="false" ht="12.75" hidden="false" customHeight="false" outlineLevel="0" collapsed="false">
      <c r="A593" s="8" t="n">
        <v>69</v>
      </c>
      <c r="B593" s="8" t="s">
        <v>1374</v>
      </c>
      <c r="C593" s="9" t="s">
        <v>1375</v>
      </c>
      <c r="D593" s="8" t="s">
        <v>1376</v>
      </c>
      <c r="E593" s="8" t="s">
        <v>1374</v>
      </c>
      <c r="F593" s="8" t="s">
        <v>1376</v>
      </c>
      <c r="G593" s="8" t="s">
        <v>50</v>
      </c>
      <c r="H593" s="8" t="s">
        <v>1540</v>
      </c>
      <c r="I593" s="8" t="s">
        <v>1551</v>
      </c>
      <c r="J593" s="8" t="s">
        <v>1552</v>
      </c>
      <c r="K593" s="8" t="s">
        <v>1380</v>
      </c>
      <c r="L593" s="8" t="s">
        <v>1377</v>
      </c>
      <c r="M593" s="10" t="s">
        <v>1553</v>
      </c>
      <c r="N593" s="22"/>
      <c r="O593" s="22" t="n">
        <v>97815347</v>
      </c>
      <c r="P593" s="8" t="s">
        <v>258</v>
      </c>
      <c r="Q593" s="8" t="n">
        <v>0.6</v>
      </c>
      <c r="R593" s="8" t="n">
        <v>12</v>
      </c>
      <c r="S593" s="14" t="s">
        <v>56</v>
      </c>
      <c r="T593" s="14" t="s">
        <v>56</v>
      </c>
      <c r="U593" s="14" t="s">
        <v>56</v>
      </c>
      <c r="V593" s="12" t="n">
        <f aca="false">SUM(S593:U593)</f>
        <v>0</v>
      </c>
      <c r="W593" s="13" t="n">
        <v>870</v>
      </c>
      <c r="X593" s="13" t="n">
        <v>1450</v>
      </c>
      <c r="Y593" s="13" t="n">
        <v>0</v>
      </c>
      <c r="Z593" s="12" t="n">
        <f aca="false">SUM(W593:Y593)</f>
        <v>2320</v>
      </c>
      <c r="AA593" s="14" t="s">
        <v>56</v>
      </c>
      <c r="AB593" s="14" t="s">
        <v>56</v>
      </c>
      <c r="AC593" s="14" t="s">
        <v>56</v>
      </c>
      <c r="AD593" s="12" t="n">
        <f aca="false">SUM(AA593:AC593)</f>
        <v>0</v>
      </c>
      <c r="AE593" s="12" t="n">
        <f aca="false">V593+Z593+AD593</f>
        <v>2320</v>
      </c>
      <c r="AF593" s="15" t="s">
        <v>259</v>
      </c>
      <c r="AG593" s="23" t="s">
        <v>58</v>
      </c>
      <c r="AH593" s="23" t="s">
        <v>1221</v>
      </c>
      <c r="AI593" s="23" t="s">
        <v>60</v>
      </c>
      <c r="AJ593" s="24" t="s">
        <v>61</v>
      </c>
      <c r="AK593" s="25" t="n">
        <v>46022</v>
      </c>
      <c r="AL593" s="22" t="s">
        <v>61</v>
      </c>
      <c r="AM593" s="16" t="n">
        <v>46023</v>
      </c>
      <c r="AN593" s="16" t="n">
        <v>46387</v>
      </c>
      <c r="AO593" s="17"/>
    </row>
    <row r="594" customFormat="false" ht="12.75" hidden="false" customHeight="false" outlineLevel="0" collapsed="false">
      <c r="A594" s="8" t="n">
        <v>70</v>
      </c>
      <c r="B594" s="8" t="s">
        <v>1374</v>
      </c>
      <c r="C594" s="9" t="s">
        <v>1375</v>
      </c>
      <c r="D594" s="8" t="s">
        <v>1376</v>
      </c>
      <c r="E594" s="8" t="s">
        <v>1374</v>
      </c>
      <c r="F594" s="8" t="s">
        <v>1376</v>
      </c>
      <c r="G594" s="8" t="s">
        <v>50</v>
      </c>
      <c r="H594" s="8" t="s">
        <v>1540</v>
      </c>
      <c r="I594" s="8" t="s">
        <v>1554</v>
      </c>
      <c r="J594" s="8" t="s">
        <v>1552</v>
      </c>
      <c r="K594" s="8" t="s">
        <v>1380</v>
      </c>
      <c r="L594" s="8" t="s">
        <v>1377</v>
      </c>
      <c r="M594" s="10" t="s">
        <v>1555</v>
      </c>
      <c r="N594" s="22"/>
      <c r="O594" s="22" t="n">
        <v>70966402</v>
      </c>
      <c r="P594" s="8" t="s">
        <v>258</v>
      </c>
      <c r="Q594" s="8" t="n">
        <v>1.5</v>
      </c>
      <c r="R594" s="8" t="n">
        <v>12</v>
      </c>
      <c r="S594" s="14" t="s">
        <v>56</v>
      </c>
      <c r="T594" s="14" t="s">
        <v>56</v>
      </c>
      <c r="U594" s="14" t="s">
        <v>56</v>
      </c>
      <c r="V594" s="12" t="n">
        <f aca="false">SUM(S594:U594)</f>
        <v>0</v>
      </c>
      <c r="W594" s="13" t="n">
        <v>2200</v>
      </c>
      <c r="X594" s="13" t="n">
        <v>4650</v>
      </c>
      <c r="Y594" s="13" t="n">
        <v>0</v>
      </c>
      <c r="Z594" s="12" t="n">
        <f aca="false">SUM(W594:Y594)</f>
        <v>6850</v>
      </c>
      <c r="AA594" s="14" t="s">
        <v>56</v>
      </c>
      <c r="AB594" s="14" t="s">
        <v>56</v>
      </c>
      <c r="AC594" s="14" t="s">
        <v>56</v>
      </c>
      <c r="AD594" s="12" t="n">
        <f aca="false">SUM(AA594:AC594)</f>
        <v>0</v>
      </c>
      <c r="AE594" s="12" t="n">
        <f aca="false">V594+Z594+AD594</f>
        <v>6850</v>
      </c>
      <c r="AF594" s="15" t="s">
        <v>259</v>
      </c>
      <c r="AG594" s="23" t="s">
        <v>58</v>
      </c>
      <c r="AH594" s="23" t="s">
        <v>1221</v>
      </c>
      <c r="AI594" s="23" t="s">
        <v>60</v>
      </c>
      <c r="AJ594" s="24" t="s">
        <v>61</v>
      </c>
      <c r="AK594" s="25" t="n">
        <v>46022</v>
      </c>
      <c r="AL594" s="22" t="s">
        <v>61</v>
      </c>
      <c r="AM594" s="16" t="n">
        <v>46023</v>
      </c>
      <c r="AN594" s="16" t="n">
        <v>46387</v>
      </c>
      <c r="AO594" s="17"/>
    </row>
    <row r="595" customFormat="false" ht="12.75" hidden="false" customHeight="false" outlineLevel="0" collapsed="false">
      <c r="A595" s="8" t="n">
        <v>71</v>
      </c>
      <c r="B595" s="8" t="s">
        <v>1374</v>
      </c>
      <c r="C595" s="9" t="s">
        <v>1375</v>
      </c>
      <c r="D595" s="8" t="s">
        <v>1376</v>
      </c>
      <c r="E595" s="8" t="s">
        <v>1374</v>
      </c>
      <c r="F595" s="8" t="s">
        <v>1376</v>
      </c>
      <c r="G595" s="8" t="s">
        <v>50</v>
      </c>
      <c r="H595" s="8" t="s">
        <v>1540</v>
      </c>
      <c r="I595" s="8"/>
      <c r="J595" s="8" t="s">
        <v>1522</v>
      </c>
      <c r="K595" s="8" t="s">
        <v>1380</v>
      </c>
      <c r="L595" s="8" t="s">
        <v>1377</v>
      </c>
      <c r="M595" s="10" t="s">
        <v>1556</v>
      </c>
      <c r="N595" s="22"/>
      <c r="O595" s="22" t="n">
        <v>97870861</v>
      </c>
      <c r="P595" s="8" t="s">
        <v>258</v>
      </c>
      <c r="Q595" s="8" t="n">
        <v>0.3</v>
      </c>
      <c r="R595" s="8" t="n">
        <v>12</v>
      </c>
      <c r="S595" s="14" t="s">
        <v>56</v>
      </c>
      <c r="T595" s="14" t="s">
        <v>56</v>
      </c>
      <c r="U595" s="14" t="s">
        <v>56</v>
      </c>
      <c r="V595" s="12" t="n">
        <f aca="false">SUM(S595:U595)</f>
        <v>0</v>
      </c>
      <c r="W595" s="13" t="n">
        <v>1130.5</v>
      </c>
      <c r="X595" s="13" t="n">
        <v>1700</v>
      </c>
      <c r="Y595" s="13" t="n">
        <v>0</v>
      </c>
      <c r="Z595" s="12" t="n">
        <f aca="false">SUM(W595:Y595)</f>
        <v>2830.5</v>
      </c>
      <c r="AA595" s="14" t="s">
        <v>56</v>
      </c>
      <c r="AB595" s="14" t="s">
        <v>56</v>
      </c>
      <c r="AC595" s="14" t="s">
        <v>56</v>
      </c>
      <c r="AD595" s="12" t="n">
        <f aca="false">SUM(AA595:AC595)</f>
        <v>0</v>
      </c>
      <c r="AE595" s="12" t="n">
        <f aca="false">V595+Z595+AD595</f>
        <v>2830.5</v>
      </c>
      <c r="AF595" s="15" t="s">
        <v>259</v>
      </c>
      <c r="AG595" s="23" t="s">
        <v>58</v>
      </c>
      <c r="AH595" s="23" t="s">
        <v>1221</v>
      </c>
      <c r="AI595" s="23" t="s">
        <v>60</v>
      </c>
      <c r="AJ595" s="24" t="s">
        <v>61</v>
      </c>
      <c r="AK595" s="25" t="n">
        <v>46022</v>
      </c>
      <c r="AL595" s="22" t="s">
        <v>61</v>
      </c>
      <c r="AM595" s="16" t="n">
        <v>46023</v>
      </c>
      <c r="AN595" s="16" t="n">
        <v>46387</v>
      </c>
      <c r="AO595" s="17"/>
    </row>
    <row r="596" customFormat="false" ht="12.75" hidden="false" customHeight="false" outlineLevel="0" collapsed="false">
      <c r="A596" s="8" t="n">
        <v>72</v>
      </c>
      <c r="B596" s="8" t="s">
        <v>1374</v>
      </c>
      <c r="C596" s="9" t="s">
        <v>1375</v>
      </c>
      <c r="D596" s="8" t="s">
        <v>1376</v>
      </c>
      <c r="E596" s="8" t="s">
        <v>1374</v>
      </c>
      <c r="F596" s="8" t="s">
        <v>1376</v>
      </c>
      <c r="G596" s="8" t="s">
        <v>50</v>
      </c>
      <c r="H596" s="8" t="s">
        <v>1540</v>
      </c>
      <c r="I596" s="8" t="s">
        <v>1554</v>
      </c>
      <c r="J596" s="8" t="s">
        <v>1557</v>
      </c>
      <c r="K596" s="8" t="s">
        <v>1380</v>
      </c>
      <c r="L596" s="8" t="s">
        <v>1377</v>
      </c>
      <c r="M596" s="10" t="s">
        <v>1558</v>
      </c>
      <c r="N596" s="22"/>
      <c r="O596" s="22" t="n">
        <v>97815346</v>
      </c>
      <c r="P596" s="8" t="s">
        <v>258</v>
      </c>
      <c r="Q596" s="8" t="n">
        <v>0.4</v>
      </c>
      <c r="R596" s="8" t="n">
        <v>12</v>
      </c>
      <c r="S596" s="14" t="s">
        <v>56</v>
      </c>
      <c r="T596" s="14" t="s">
        <v>56</v>
      </c>
      <c r="U596" s="14" t="s">
        <v>56</v>
      </c>
      <c r="V596" s="12" t="n">
        <f aca="false">SUM(S596:U596)</f>
        <v>0</v>
      </c>
      <c r="W596" s="13" t="n">
        <v>2350</v>
      </c>
      <c r="X596" s="13" t="n">
        <v>2150</v>
      </c>
      <c r="Y596" s="13" t="n">
        <v>0</v>
      </c>
      <c r="Z596" s="12" t="n">
        <f aca="false">SUM(W596:Y596)</f>
        <v>4500</v>
      </c>
      <c r="AA596" s="14" t="s">
        <v>56</v>
      </c>
      <c r="AB596" s="14" t="s">
        <v>56</v>
      </c>
      <c r="AC596" s="14" t="s">
        <v>56</v>
      </c>
      <c r="AD596" s="12" t="n">
        <f aca="false">SUM(AA596:AC596)</f>
        <v>0</v>
      </c>
      <c r="AE596" s="12" t="n">
        <f aca="false">V596+Z596+AD596</f>
        <v>4500</v>
      </c>
      <c r="AF596" s="15" t="s">
        <v>259</v>
      </c>
      <c r="AG596" s="23" t="s">
        <v>58</v>
      </c>
      <c r="AH596" s="23" t="s">
        <v>1221</v>
      </c>
      <c r="AI596" s="23" t="s">
        <v>60</v>
      </c>
      <c r="AJ596" s="24" t="s">
        <v>61</v>
      </c>
      <c r="AK596" s="25" t="n">
        <v>46022</v>
      </c>
      <c r="AL596" s="22" t="s">
        <v>61</v>
      </c>
      <c r="AM596" s="16" t="n">
        <v>46023</v>
      </c>
      <c r="AN596" s="16" t="n">
        <v>46387</v>
      </c>
      <c r="AO596" s="17"/>
    </row>
    <row r="597" customFormat="false" ht="12.75" hidden="false" customHeight="false" outlineLevel="0" collapsed="false">
      <c r="A597" s="8" t="n">
        <v>73</v>
      </c>
      <c r="B597" s="8" t="s">
        <v>1374</v>
      </c>
      <c r="C597" s="9" t="s">
        <v>1375</v>
      </c>
      <c r="D597" s="8" t="s">
        <v>1376</v>
      </c>
      <c r="E597" s="8" t="s">
        <v>1374</v>
      </c>
      <c r="F597" s="8" t="s">
        <v>1376</v>
      </c>
      <c r="G597" s="8" t="s">
        <v>50</v>
      </c>
      <c r="H597" s="8" t="s">
        <v>1540</v>
      </c>
      <c r="I597" s="8" t="s">
        <v>1544</v>
      </c>
      <c r="J597" s="8" t="s">
        <v>1557</v>
      </c>
      <c r="K597" s="8" t="s">
        <v>1380</v>
      </c>
      <c r="L597" s="8" t="s">
        <v>1377</v>
      </c>
      <c r="M597" s="10" t="s">
        <v>1559</v>
      </c>
      <c r="N597" s="22"/>
      <c r="O597" s="22" t="n">
        <v>97815339</v>
      </c>
      <c r="P597" s="8" t="s">
        <v>258</v>
      </c>
      <c r="Q597" s="8" t="n">
        <v>1</v>
      </c>
      <c r="R597" s="8" t="n">
        <v>12</v>
      </c>
      <c r="S597" s="14" t="s">
        <v>56</v>
      </c>
      <c r="T597" s="14" t="s">
        <v>56</v>
      </c>
      <c r="U597" s="14" t="s">
        <v>56</v>
      </c>
      <c r="V597" s="12" t="n">
        <f aca="false">SUM(S597:U597)</f>
        <v>0</v>
      </c>
      <c r="W597" s="13" t="n">
        <v>4200</v>
      </c>
      <c r="X597" s="13" t="n">
        <v>7100</v>
      </c>
      <c r="Y597" s="13" t="n">
        <v>0</v>
      </c>
      <c r="Z597" s="12" t="n">
        <f aca="false">SUM(W597:Y597)</f>
        <v>11300</v>
      </c>
      <c r="AA597" s="14" t="s">
        <v>56</v>
      </c>
      <c r="AB597" s="14" t="s">
        <v>56</v>
      </c>
      <c r="AC597" s="14" t="s">
        <v>56</v>
      </c>
      <c r="AD597" s="12" t="n">
        <f aca="false">SUM(AA597:AC597)</f>
        <v>0</v>
      </c>
      <c r="AE597" s="12" t="n">
        <f aca="false">V597+Z597+AD597</f>
        <v>11300</v>
      </c>
      <c r="AF597" s="15" t="s">
        <v>259</v>
      </c>
      <c r="AG597" s="23" t="s">
        <v>58</v>
      </c>
      <c r="AH597" s="23" t="s">
        <v>1221</v>
      </c>
      <c r="AI597" s="23" t="s">
        <v>60</v>
      </c>
      <c r="AJ597" s="24" t="s">
        <v>61</v>
      </c>
      <c r="AK597" s="25" t="n">
        <v>46022</v>
      </c>
      <c r="AL597" s="22" t="s">
        <v>61</v>
      </c>
      <c r="AM597" s="16" t="n">
        <v>46023</v>
      </c>
      <c r="AN597" s="16" t="n">
        <v>46387</v>
      </c>
      <c r="AO597" s="17"/>
    </row>
    <row r="598" customFormat="false" ht="12.75" hidden="false" customHeight="false" outlineLevel="0" collapsed="false">
      <c r="A598" s="8" t="n">
        <v>74</v>
      </c>
      <c r="B598" s="8" t="s">
        <v>1374</v>
      </c>
      <c r="C598" s="9" t="s">
        <v>1375</v>
      </c>
      <c r="D598" s="8" t="s">
        <v>1376</v>
      </c>
      <c r="E598" s="8" t="s">
        <v>1374</v>
      </c>
      <c r="F598" s="8" t="s">
        <v>1376</v>
      </c>
      <c r="G598" s="8" t="s">
        <v>50</v>
      </c>
      <c r="H598" s="8" t="s">
        <v>1540</v>
      </c>
      <c r="I598" s="8" t="s">
        <v>1544</v>
      </c>
      <c r="J598" s="8" t="s">
        <v>1557</v>
      </c>
      <c r="K598" s="8" t="s">
        <v>1380</v>
      </c>
      <c r="L598" s="8" t="s">
        <v>1377</v>
      </c>
      <c r="M598" s="10" t="s">
        <v>1560</v>
      </c>
      <c r="N598" s="22"/>
      <c r="O598" s="22" t="n">
        <v>97815340</v>
      </c>
      <c r="P598" s="8" t="s">
        <v>258</v>
      </c>
      <c r="Q598" s="8" t="n">
        <v>3</v>
      </c>
      <c r="R598" s="8" t="n">
        <v>12</v>
      </c>
      <c r="S598" s="14" t="s">
        <v>56</v>
      </c>
      <c r="T598" s="14" t="s">
        <v>56</v>
      </c>
      <c r="U598" s="14" t="s">
        <v>56</v>
      </c>
      <c r="V598" s="12" t="n">
        <f aca="false">SUM(S598:U598)</f>
        <v>0</v>
      </c>
      <c r="W598" s="13" t="n">
        <v>2940</v>
      </c>
      <c r="X598" s="13" t="n">
        <v>5750</v>
      </c>
      <c r="Y598" s="13" t="n">
        <v>0</v>
      </c>
      <c r="Z598" s="12" t="n">
        <f aca="false">SUM(W598:Y598)</f>
        <v>8690</v>
      </c>
      <c r="AA598" s="14" t="s">
        <v>56</v>
      </c>
      <c r="AB598" s="14" t="s">
        <v>56</v>
      </c>
      <c r="AC598" s="14" t="s">
        <v>56</v>
      </c>
      <c r="AD598" s="12" t="n">
        <f aca="false">SUM(AA598:AC598)</f>
        <v>0</v>
      </c>
      <c r="AE598" s="12" t="n">
        <f aca="false">V598+Z598+AD598</f>
        <v>8690</v>
      </c>
      <c r="AF598" s="15" t="s">
        <v>259</v>
      </c>
      <c r="AG598" s="23" t="s">
        <v>58</v>
      </c>
      <c r="AH598" s="23" t="s">
        <v>1221</v>
      </c>
      <c r="AI598" s="23" t="s">
        <v>60</v>
      </c>
      <c r="AJ598" s="24" t="s">
        <v>61</v>
      </c>
      <c r="AK598" s="25" t="n">
        <v>46022</v>
      </c>
      <c r="AL598" s="22" t="s">
        <v>61</v>
      </c>
      <c r="AM598" s="16" t="n">
        <v>46023</v>
      </c>
      <c r="AN598" s="16" t="n">
        <v>46387</v>
      </c>
      <c r="AO598" s="17"/>
    </row>
    <row r="599" customFormat="false" ht="12.75" hidden="false" customHeight="false" outlineLevel="0" collapsed="false">
      <c r="A599" s="8" t="n">
        <v>75</v>
      </c>
      <c r="B599" s="8" t="s">
        <v>1374</v>
      </c>
      <c r="C599" s="9" t="s">
        <v>1375</v>
      </c>
      <c r="D599" s="8" t="s">
        <v>1376</v>
      </c>
      <c r="E599" s="8" t="s">
        <v>1374</v>
      </c>
      <c r="F599" s="8" t="s">
        <v>1376</v>
      </c>
      <c r="G599" s="8" t="s">
        <v>50</v>
      </c>
      <c r="H599" s="8" t="s">
        <v>1540</v>
      </c>
      <c r="I599" s="8" t="s">
        <v>1561</v>
      </c>
      <c r="J599" s="8" t="s">
        <v>1562</v>
      </c>
      <c r="K599" s="8" t="s">
        <v>1380</v>
      </c>
      <c r="L599" s="8" t="s">
        <v>1377</v>
      </c>
      <c r="M599" s="10" t="s">
        <v>1563</v>
      </c>
      <c r="N599" s="22"/>
      <c r="O599" s="22" t="n">
        <v>97815348</v>
      </c>
      <c r="P599" s="8" t="s">
        <v>258</v>
      </c>
      <c r="Q599" s="8" t="n">
        <v>2</v>
      </c>
      <c r="R599" s="8" t="n">
        <v>12</v>
      </c>
      <c r="S599" s="14" t="s">
        <v>56</v>
      </c>
      <c r="T599" s="14" t="s">
        <v>56</v>
      </c>
      <c r="U599" s="14" t="s">
        <v>56</v>
      </c>
      <c r="V599" s="12" t="n">
        <f aca="false">SUM(S599:U599)</f>
        <v>0</v>
      </c>
      <c r="W599" s="13" t="n">
        <v>2470</v>
      </c>
      <c r="X599" s="13" t="n">
        <v>4284</v>
      </c>
      <c r="Y599" s="13" t="n">
        <v>0</v>
      </c>
      <c r="Z599" s="12" t="n">
        <f aca="false">SUM(W599:Y599)</f>
        <v>6754</v>
      </c>
      <c r="AA599" s="14" t="s">
        <v>56</v>
      </c>
      <c r="AB599" s="14" t="s">
        <v>56</v>
      </c>
      <c r="AC599" s="14" t="s">
        <v>56</v>
      </c>
      <c r="AD599" s="12" t="n">
        <f aca="false">SUM(AA599:AC599)</f>
        <v>0</v>
      </c>
      <c r="AE599" s="12" t="n">
        <f aca="false">V599+Z599+AD599</f>
        <v>6754</v>
      </c>
      <c r="AF599" s="15" t="s">
        <v>259</v>
      </c>
      <c r="AG599" s="23" t="s">
        <v>58</v>
      </c>
      <c r="AH599" s="23" t="s">
        <v>1221</v>
      </c>
      <c r="AI599" s="23" t="s">
        <v>60</v>
      </c>
      <c r="AJ599" s="24" t="s">
        <v>61</v>
      </c>
      <c r="AK599" s="25" t="n">
        <v>46022</v>
      </c>
      <c r="AL599" s="22" t="s">
        <v>61</v>
      </c>
      <c r="AM599" s="16" t="n">
        <v>46023</v>
      </c>
      <c r="AN599" s="16" t="n">
        <v>46387</v>
      </c>
      <c r="AO599" s="17"/>
    </row>
    <row r="600" customFormat="false" ht="12.75" hidden="false" customHeight="false" outlineLevel="0" collapsed="false">
      <c r="A600" s="8" t="n">
        <v>76</v>
      </c>
      <c r="B600" s="8" t="s">
        <v>1374</v>
      </c>
      <c r="C600" s="9" t="s">
        <v>1375</v>
      </c>
      <c r="D600" s="8" t="s">
        <v>1376</v>
      </c>
      <c r="E600" s="8" t="s">
        <v>1374</v>
      </c>
      <c r="F600" s="8" t="s">
        <v>1376</v>
      </c>
      <c r="G600" s="8" t="s">
        <v>50</v>
      </c>
      <c r="H600" s="8" t="s">
        <v>1564</v>
      </c>
      <c r="I600" s="8" t="s">
        <v>1565</v>
      </c>
      <c r="J600" s="8"/>
      <c r="K600" s="8" t="s">
        <v>1380</v>
      </c>
      <c r="L600" s="8" t="s">
        <v>1377</v>
      </c>
      <c r="M600" s="10" t="s">
        <v>1566</v>
      </c>
      <c r="N600" s="22"/>
      <c r="O600" s="22" t="n">
        <v>1850567</v>
      </c>
      <c r="P600" s="8" t="s">
        <v>258</v>
      </c>
      <c r="Q600" s="8" t="n">
        <v>2</v>
      </c>
      <c r="R600" s="8" t="n">
        <v>12</v>
      </c>
      <c r="S600" s="14" t="s">
        <v>56</v>
      </c>
      <c r="T600" s="14" t="s">
        <v>56</v>
      </c>
      <c r="U600" s="14" t="s">
        <v>56</v>
      </c>
      <c r="V600" s="12" t="n">
        <f aca="false">SUM(S600:U600)</f>
        <v>0</v>
      </c>
      <c r="W600" s="13" t="n">
        <v>1590</v>
      </c>
      <c r="X600" s="13" t="n">
        <v>2720</v>
      </c>
      <c r="Y600" s="13" t="n">
        <v>0</v>
      </c>
      <c r="Z600" s="12" t="n">
        <f aca="false">SUM(W600:Y600)</f>
        <v>4310</v>
      </c>
      <c r="AA600" s="14" t="s">
        <v>56</v>
      </c>
      <c r="AB600" s="14" t="s">
        <v>56</v>
      </c>
      <c r="AC600" s="14" t="s">
        <v>56</v>
      </c>
      <c r="AD600" s="12" t="n">
        <f aca="false">SUM(AA600:AC600)</f>
        <v>0</v>
      </c>
      <c r="AE600" s="12" t="n">
        <f aca="false">V600+Z600+AD600</f>
        <v>4310</v>
      </c>
      <c r="AF600" s="15" t="s">
        <v>259</v>
      </c>
      <c r="AG600" s="23" t="s">
        <v>58</v>
      </c>
      <c r="AH600" s="23" t="s">
        <v>1221</v>
      </c>
      <c r="AI600" s="23" t="s">
        <v>60</v>
      </c>
      <c r="AJ600" s="24" t="s">
        <v>61</v>
      </c>
      <c r="AK600" s="25" t="n">
        <v>46022</v>
      </c>
      <c r="AL600" s="22" t="s">
        <v>61</v>
      </c>
      <c r="AM600" s="16" t="n">
        <v>46023</v>
      </c>
      <c r="AN600" s="16" t="n">
        <v>46387</v>
      </c>
      <c r="AO600" s="17"/>
    </row>
    <row r="601" customFormat="false" ht="12.75" hidden="false" customHeight="false" outlineLevel="0" collapsed="false">
      <c r="A601" s="8" t="n">
        <v>77</v>
      </c>
      <c r="B601" s="8" t="s">
        <v>1374</v>
      </c>
      <c r="C601" s="9" t="s">
        <v>1375</v>
      </c>
      <c r="D601" s="8" t="s">
        <v>1376</v>
      </c>
      <c r="E601" s="8" t="s">
        <v>1374</v>
      </c>
      <c r="F601" s="8" t="s">
        <v>1376</v>
      </c>
      <c r="G601" s="8" t="s">
        <v>50</v>
      </c>
      <c r="H601" s="8" t="s">
        <v>1564</v>
      </c>
      <c r="I601" s="8"/>
      <c r="J601" s="8" t="n">
        <v>0</v>
      </c>
      <c r="K601" s="8" t="s">
        <v>1380</v>
      </c>
      <c r="L601" s="8" t="s">
        <v>1377</v>
      </c>
      <c r="M601" s="10" t="s">
        <v>1567</v>
      </c>
      <c r="N601" s="22"/>
      <c r="O601" s="22" t="n">
        <v>25791294</v>
      </c>
      <c r="P601" s="8" t="s">
        <v>258</v>
      </c>
      <c r="Q601" s="8" t="n">
        <v>1</v>
      </c>
      <c r="R601" s="8" t="n">
        <v>12</v>
      </c>
      <c r="S601" s="14" t="s">
        <v>56</v>
      </c>
      <c r="T601" s="14" t="s">
        <v>56</v>
      </c>
      <c r="U601" s="14" t="s">
        <v>56</v>
      </c>
      <c r="V601" s="12" t="n">
        <f aca="false">SUM(S601:U601)</f>
        <v>0</v>
      </c>
      <c r="W601" s="13" t="n">
        <v>2300</v>
      </c>
      <c r="X601" s="13" t="n">
        <v>3540</v>
      </c>
      <c r="Y601" s="13" t="n">
        <v>0</v>
      </c>
      <c r="Z601" s="12" t="n">
        <f aca="false">SUM(W601:Y601)</f>
        <v>5840</v>
      </c>
      <c r="AA601" s="14" t="s">
        <v>56</v>
      </c>
      <c r="AB601" s="14" t="s">
        <v>56</v>
      </c>
      <c r="AC601" s="14" t="s">
        <v>56</v>
      </c>
      <c r="AD601" s="12" t="n">
        <f aca="false">SUM(AA601:AC601)</f>
        <v>0</v>
      </c>
      <c r="AE601" s="12" t="n">
        <f aca="false">V601+Z601+AD601</f>
        <v>5840</v>
      </c>
      <c r="AF601" s="15" t="s">
        <v>259</v>
      </c>
      <c r="AG601" s="23" t="s">
        <v>58</v>
      </c>
      <c r="AH601" s="23" t="s">
        <v>1221</v>
      </c>
      <c r="AI601" s="23" t="s">
        <v>60</v>
      </c>
      <c r="AJ601" s="24" t="s">
        <v>61</v>
      </c>
      <c r="AK601" s="25" t="n">
        <v>46022</v>
      </c>
      <c r="AL601" s="22" t="s">
        <v>61</v>
      </c>
      <c r="AM601" s="16" t="n">
        <v>46023</v>
      </c>
      <c r="AN601" s="16" t="n">
        <v>46387</v>
      </c>
      <c r="AO601" s="17"/>
    </row>
    <row r="602" customFormat="false" ht="12.75" hidden="false" customHeight="false" outlineLevel="0" collapsed="false">
      <c r="A602" s="8" t="n">
        <v>78</v>
      </c>
      <c r="B602" s="8" t="s">
        <v>1374</v>
      </c>
      <c r="C602" s="9" t="s">
        <v>1375</v>
      </c>
      <c r="D602" s="8" t="s">
        <v>1376</v>
      </c>
      <c r="E602" s="8" t="s">
        <v>1374</v>
      </c>
      <c r="F602" s="8" t="s">
        <v>1376</v>
      </c>
      <c r="G602" s="8" t="s">
        <v>50</v>
      </c>
      <c r="H602" s="8" t="s">
        <v>1564</v>
      </c>
      <c r="I602" s="8" t="s">
        <v>1565</v>
      </c>
      <c r="J602" s="8" t="s">
        <v>1471</v>
      </c>
      <c r="K602" s="8" t="s">
        <v>1380</v>
      </c>
      <c r="L602" s="8" t="s">
        <v>1377</v>
      </c>
      <c r="M602" s="10" t="s">
        <v>1568</v>
      </c>
      <c r="N602" s="22"/>
      <c r="O602" s="22" t="n">
        <v>96814357</v>
      </c>
      <c r="P602" s="8" t="s">
        <v>258</v>
      </c>
      <c r="Q602" s="8" t="n">
        <v>2.2</v>
      </c>
      <c r="R602" s="8" t="n">
        <v>12</v>
      </c>
      <c r="S602" s="14" t="s">
        <v>56</v>
      </c>
      <c r="T602" s="14" t="s">
        <v>56</v>
      </c>
      <c r="U602" s="14" t="s">
        <v>56</v>
      </c>
      <c r="V602" s="12" t="n">
        <f aca="false">SUM(S602:U602)</f>
        <v>0</v>
      </c>
      <c r="W602" s="13" t="n">
        <v>2640</v>
      </c>
      <c r="X602" s="13" t="n">
        <v>4500</v>
      </c>
      <c r="Y602" s="13" t="n">
        <v>0</v>
      </c>
      <c r="Z602" s="12" t="n">
        <f aca="false">SUM(W602:Y602)</f>
        <v>7140</v>
      </c>
      <c r="AA602" s="14" t="s">
        <v>56</v>
      </c>
      <c r="AB602" s="14" t="s">
        <v>56</v>
      </c>
      <c r="AC602" s="14" t="s">
        <v>56</v>
      </c>
      <c r="AD602" s="12" t="n">
        <f aca="false">SUM(AA602:AC602)</f>
        <v>0</v>
      </c>
      <c r="AE602" s="12" t="n">
        <f aca="false">V602+Z602+AD602</f>
        <v>7140</v>
      </c>
      <c r="AF602" s="15" t="s">
        <v>259</v>
      </c>
      <c r="AG602" s="23" t="s">
        <v>58</v>
      </c>
      <c r="AH602" s="23" t="s">
        <v>1221</v>
      </c>
      <c r="AI602" s="23" t="s">
        <v>60</v>
      </c>
      <c r="AJ602" s="24" t="s">
        <v>61</v>
      </c>
      <c r="AK602" s="25" t="n">
        <v>46022</v>
      </c>
      <c r="AL602" s="22" t="s">
        <v>61</v>
      </c>
      <c r="AM602" s="16" t="n">
        <v>46023</v>
      </c>
      <c r="AN602" s="16" t="n">
        <v>46387</v>
      </c>
      <c r="AO602" s="17"/>
    </row>
    <row r="603" customFormat="false" ht="12.75" hidden="false" customHeight="false" outlineLevel="0" collapsed="false">
      <c r="A603" s="8" t="n">
        <v>79</v>
      </c>
      <c r="B603" s="8" t="s">
        <v>1374</v>
      </c>
      <c r="C603" s="9" t="s">
        <v>1375</v>
      </c>
      <c r="D603" s="8" t="s">
        <v>1376</v>
      </c>
      <c r="E603" s="8" t="s">
        <v>1374</v>
      </c>
      <c r="F603" s="8" t="s">
        <v>1376</v>
      </c>
      <c r="G603" s="8" t="s">
        <v>50</v>
      </c>
      <c r="H603" s="8" t="s">
        <v>1564</v>
      </c>
      <c r="I603" s="8" t="s">
        <v>1569</v>
      </c>
      <c r="J603" s="8" t="s">
        <v>1471</v>
      </c>
      <c r="K603" s="8" t="s">
        <v>1380</v>
      </c>
      <c r="L603" s="8" t="s">
        <v>1377</v>
      </c>
      <c r="M603" s="10" t="s">
        <v>1570</v>
      </c>
      <c r="N603" s="22"/>
      <c r="O603" s="22" t="n">
        <v>94610516</v>
      </c>
      <c r="P603" s="8" t="s">
        <v>258</v>
      </c>
      <c r="Q603" s="8" t="n">
        <v>1.8</v>
      </c>
      <c r="R603" s="8" t="n">
        <v>12</v>
      </c>
      <c r="S603" s="14" t="s">
        <v>56</v>
      </c>
      <c r="T603" s="14" t="s">
        <v>56</v>
      </c>
      <c r="U603" s="14" t="s">
        <v>56</v>
      </c>
      <c r="V603" s="12" t="n">
        <f aca="false">SUM(S603:U603)</f>
        <v>0</v>
      </c>
      <c r="W603" s="13" t="n">
        <v>6451</v>
      </c>
      <c r="X603" s="13" t="n">
        <v>7400</v>
      </c>
      <c r="Y603" s="13" t="n">
        <v>0</v>
      </c>
      <c r="Z603" s="12" t="n">
        <f aca="false">SUM(W603:Y603)</f>
        <v>13851</v>
      </c>
      <c r="AA603" s="14" t="s">
        <v>56</v>
      </c>
      <c r="AB603" s="14" t="s">
        <v>56</v>
      </c>
      <c r="AC603" s="14" t="s">
        <v>56</v>
      </c>
      <c r="AD603" s="12" t="n">
        <f aca="false">SUM(AA603:AC603)</f>
        <v>0</v>
      </c>
      <c r="AE603" s="12" t="n">
        <f aca="false">V603+Z603+AD603</f>
        <v>13851</v>
      </c>
      <c r="AF603" s="15" t="s">
        <v>259</v>
      </c>
      <c r="AG603" s="23" t="s">
        <v>58</v>
      </c>
      <c r="AH603" s="23" t="s">
        <v>1221</v>
      </c>
      <c r="AI603" s="23" t="s">
        <v>60</v>
      </c>
      <c r="AJ603" s="24" t="s">
        <v>61</v>
      </c>
      <c r="AK603" s="25" t="n">
        <v>46022</v>
      </c>
      <c r="AL603" s="22" t="s">
        <v>61</v>
      </c>
      <c r="AM603" s="16" t="n">
        <v>46023</v>
      </c>
      <c r="AN603" s="16" t="n">
        <v>46387</v>
      </c>
      <c r="AO603" s="17"/>
    </row>
    <row r="604" customFormat="false" ht="12.75" hidden="false" customHeight="false" outlineLevel="0" collapsed="false">
      <c r="A604" s="8" t="n">
        <v>80</v>
      </c>
      <c r="B604" s="8" t="s">
        <v>1374</v>
      </c>
      <c r="C604" s="9" t="s">
        <v>1375</v>
      </c>
      <c r="D604" s="8" t="s">
        <v>1376</v>
      </c>
      <c r="E604" s="8" t="s">
        <v>1374</v>
      </c>
      <c r="F604" s="8" t="s">
        <v>1376</v>
      </c>
      <c r="G604" s="8" t="s">
        <v>50</v>
      </c>
      <c r="H604" s="8" t="s">
        <v>1564</v>
      </c>
      <c r="I604" s="8" t="s">
        <v>1571</v>
      </c>
      <c r="J604" s="8" t="s">
        <v>1471</v>
      </c>
      <c r="K604" s="8" t="s">
        <v>1380</v>
      </c>
      <c r="L604" s="8" t="s">
        <v>1377</v>
      </c>
      <c r="M604" s="10" t="s">
        <v>1572</v>
      </c>
      <c r="N604" s="22"/>
      <c r="O604" s="22" t="n">
        <v>95022168</v>
      </c>
      <c r="P604" s="8" t="s">
        <v>258</v>
      </c>
      <c r="Q604" s="8" t="n">
        <v>2.4</v>
      </c>
      <c r="R604" s="8" t="n">
        <v>12</v>
      </c>
      <c r="S604" s="14" t="s">
        <v>56</v>
      </c>
      <c r="T604" s="14" t="s">
        <v>56</v>
      </c>
      <c r="U604" s="14" t="s">
        <v>56</v>
      </c>
      <c r="V604" s="12" t="n">
        <f aca="false">SUM(S604:U604)</f>
        <v>0</v>
      </c>
      <c r="W604" s="13" t="n">
        <v>5094</v>
      </c>
      <c r="X604" s="13" t="n">
        <v>5093</v>
      </c>
      <c r="Y604" s="13" t="n">
        <v>0</v>
      </c>
      <c r="Z604" s="12" t="n">
        <f aca="false">SUM(W604:Y604)</f>
        <v>10187</v>
      </c>
      <c r="AA604" s="14" t="s">
        <v>56</v>
      </c>
      <c r="AB604" s="14" t="s">
        <v>56</v>
      </c>
      <c r="AC604" s="14" t="s">
        <v>56</v>
      </c>
      <c r="AD604" s="12" t="n">
        <f aca="false">SUM(AA604:AC604)</f>
        <v>0</v>
      </c>
      <c r="AE604" s="12" t="n">
        <f aca="false">V604+Z604+AD604</f>
        <v>10187</v>
      </c>
      <c r="AF604" s="15" t="s">
        <v>259</v>
      </c>
      <c r="AG604" s="23" t="s">
        <v>58</v>
      </c>
      <c r="AH604" s="23" t="s">
        <v>1221</v>
      </c>
      <c r="AI604" s="23" t="s">
        <v>60</v>
      </c>
      <c r="AJ604" s="24" t="s">
        <v>61</v>
      </c>
      <c r="AK604" s="25" t="n">
        <v>46022</v>
      </c>
      <c r="AL604" s="22" t="s">
        <v>61</v>
      </c>
      <c r="AM604" s="16" t="n">
        <v>46023</v>
      </c>
      <c r="AN604" s="16" t="n">
        <v>46387</v>
      </c>
      <c r="AO604" s="17"/>
    </row>
    <row r="605" customFormat="false" ht="12.75" hidden="false" customHeight="false" outlineLevel="0" collapsed="false">
      <c r="A605" s="8" t="n">
        <v>81</v>
      </c>
      <c r="B605" s="8" t="s">
        <v>1374</v>
      </c>
      <c r="C605" s="9" t="s">
        <v>1375</v>
      </c>
      <c r="D605" s="8" t="s">
        <v>1376</v>
      </c>
      <c r="E605" s="8" t="s">
        <v>1374</v>
      </c>
      <c r="F605" s="8" t="s">
        <v>1376</v>
      </c>
      <c r="G605" s="8" t="s">
        <v>50</v>
      </c>
      <c r="H605" s="8" t="s">
        <v>1564</v>
      </c>
      <c r="I605" s="8"/>
      <c r="J605" s="8" t="s">
        <v>1557</v>
      </c>
      <c r="K605" s="8" t="s">
        <v>1380</v>
      </c>
      <c r="L605" s="8" t="s">
        <v>1377</v>
      </c>
      <c r="M605" s="10" t="s">
        <v>1573</v>
      </c>
      <c r="N605" s="22"/>
      <c r="O605" s="22" t="n">
        <v>96875224</v>
      </c>
      <c r="P605" s="8" t="s">
        <v>258</v>
      </c>
      <c r="Q605" s="8" t="n">
        <v>1.9</v>
      </c>
      <c r="R605" s="8" t="n">
        <v>12</v>
      </c>
      <c r="S605" s="14" t="s">
        <v>56</v>
      </c>
      <c r="T605" s="14" t="s">
        <v>56</v>
      </c>
      <c r="U605" s="14" t="s">
        <v>56</v>
      </c>
      <c r="V605" s="12" t="n">
        <f aca="false">SUM(S605:U605)</f>
        <v>0</v>
      </c>
      <c r="W605" s="13" t="n">
        <v>2608</v>
      </c>
      <c r="X605" s="13" t="n">
        <v>4170</v>
      </c>
      <c r="Y605" s="13" t="n">
        <v>0</v>
      </c>
      <c r="Z605" s="12" t="n">
        <f aca="false">SUM(W605:Y605)</f>
        <v>6778</v>
      </c>
      <c r="AA605" s="14" t="s">
        <v>56</v>
      </c>
      <c r="AB605" s="14" t="s">
        <v>56</v>
      </c>
      <c r="AC605" s="14" t="s">
        <v>56</v>
      </c>
      <c r="AD605" s="12" t="n">
        <f aca="false">SUM(AA605:AC605)</f>
        <v>0</v>
      </c>
      <c r="AE605" s="12" t="n">
        <f aca="false">V605+Z605+AD605</f>
        <v>6778</v>
      </c>
      <c r="AF605" s="15" t="s">
        <v>259</v>
      </c>
      <c r="AG605" s="23" t="s">
        <v>58</v>
      </c>
      <c r="AH605" s="23" t="s">
        <v>1221</v>
      </c>
      <c r="AI605" s="23" t="s">
        <v>60</v>
      </c>
      <c r="AJ605" s="24" t="s">
        <v>61</v>
      </c>
      <c r="AK605" s="25" t="n">
        <v>46022</v>
      </c>
      <c r="AL605" s="22" t="s">
        <v>61</v>
      </c>
      <c r="AM605" s="16" t="n">
        <v>46023</v>
      </c>
      <c r="AN605" s="16" t="n">
        <v>46387</v>
      </c>
      <c r="AO605" s="17"/>
    </row>
    <row r="606" customFormat="false" ht="12.75" hidden="false" customHeight="false" outlineLevel="0" collapsed="false">
      <c r="A606" s="8" t="n">
        <v>82</v>
      </c>
      <c r="B606" s="8" t="s">
        <v>1374</v>
      </c>
      <c r="C606" s="9" t="s">
        <v>1375</v>
      </c>
      <c r="D606" s="8" t="s">
        <v>1376</v>
      </c>
      <c r="E606" s="8" t="s">
        <v>1374</v>
      </c>
      <c r="F606" s="8" t="s">
        <v>1376</v>
      </c>
      <c r="G606" s="8" t="s">
        <v>50</v>
      </c>
      <c r="H606" s="8" t="s">
        <v>1564</v>
      </c>
      <c r="I606" s="8" t="s">
        <v>1574</v>
      </c>
      <c r="J606" s="8" t="s">
        <v>1575</v>
      </c>
      <c r="K606" s="8" t="s">
        <v>1380</v>
      </c>
      <c r="L606" s="8" t="s">
        <v>1377</v>
      </c>
      <c r="M606" s="10" t="s">
        <v>1576</v>
      </c>
      <c r="N606" s="22"/>
      <c r="O606" s="22" t="n">
        <v>70367142</v>
      </c>
      <c r="P606" s="8" t="s">
        <v>258</v>
      </c>
      <c r="Q606" s="8" t="n">
        <v>1.3</v>
      </c>
      <c r="R606" s="8" t="n">
        <v>12</v>
      </c>
      <c r="S606" s="14" t="s">
        <v>56</v>
      </c>
      <c r="T606" s="14" t="s">
        <v>56</v>
      </c>
      <c r="U606" s="14" t="s">
        <v>56</v>
      </c>
      <c r="V606" s="12" t="n">
        <f aca="false">SUM(S606:U606)</f>
        <v>0</v>
      </c>
      <c r="W606" s="13" t="n">
        <v>1700</v>
      </c>
      <c r="X606" s="13" t="n">
        <v>2771</v>
      </c>
      <c r="Y606" s="13" t="n">
        <v>0</v>
      </c>
      <c r="Z606" s="12" t="n">
        <f aca="false">SUM(W606:Y606)</f>
        <v>4471</v>
      </c>
      <c r="AA606" s="14" t="s">
        <v>56</v>
      </c>
      <c r="AB606" s="14" t="s">
        <v>56</v>
      </c>
      <c r="AC606" s="14" t="s">
        <v>56</v>
      </c>
      <c r="AD606" s="12" t="n">
        <f aca="false">SUM(AA606:AC606)</f>
        <v>0</v>
      </c>
      <c r="AE606" s="12" t="n">
        <f aca="false">V606+Z606+AD606</f>
        <v>4471</v>
      </c>
      <c r="AF606" s="15" t="s">
        <v>259</v>
      </c>
      <c r="AG606" s="23" t="s">
        <v>58</v>
      </c>
      <c r="AH606" s="23" t="s">
        <v>1221</v>
      </c>
      <c r="AI606" s="23" t="s">
        <v>60</v>
      </c>
      <c r="AJ606" s="24" t="s">
        <v>61</v>
      </c>
      <c r="AK606" s="25" t="n">
        <v>46022</v>
      </c>
      <c r="AL606" s="22" t="s">
        <v>61</v>
      </c>
      <c r="AM606" s="16" t="n">
        <v>46023</v>
      </c>
      <c r="AN606" s="16" t="n">
        <v>46387</v>
      </c>
      <c r="AO606" s="17"/>
    </row>
    <row r="607" customFormat="false" ht="12.75" hidden="false" customHeight="false" outlineLevel="0" collapsed="false">
      <c r="A607" s="8" t="n">
        <v>83</v>
      </c>
      <c r="B607" s="8" t="s">
        <v>1374</v>
      </c>
      <c r="C607" s="9" t="s">
        <v>1375</v>
      </c>
      <c r="D607" s="8" t="s">
        <v>1376</v>
      </c>
      <c r="E607" s="8" t="s">
        <v>1374</v>
      </c>
      <c r="F607" s="8" t="s">
        <v>1376</v>
      </c>
      <c r="G607" s="8" t="s">
        <v>50</v>
      </c>
      <c r="H607" s="8" t="s">
        <v>1564</v>
      </c>
      <c r="I607" s="8" t="s">
        <v>1577</v>
      </c>
      <c r="J607" s="8" t="s">
        <v>1578</v>
      </c>
      <c r="K607" s="8" t="s">
        <v>1380</v>
      </c>
      <c r="L607" s="8" t="s">
        <v>1377</v>
      </c>
      <c r="M607" s="10" t="s">
        <v>1579</v>
      </c>
      <c r="N607" s="22"/>
      <c r="O607" s="22" t="n">
        <v>92422825</v>
      </c>
      <c r="P607" s="8" t="s">
        <v>258</v>
      </c>
      <c r="Q607" s="8" t="n">
        <v>1.3</v>
      </c>
      <c r="R607" s="8" t="n">
        <v>12</v>
      </c>
      <c r="S607" s="14" t="s">
        <v>56</v>
      </c>
      <c r="T607" s="14" t="s">
        <v>56</v>
      </c>
      <c r="U607" s="14" t="s">
        <v>56</v>
      </c>
      <c r="V607" s="12" t="n">
        <f aca="false">SUM(S607:U607)</f>
        <v>0</v>
      </c>
      <c r="W607" s="13" t="n">
        <v>1650</v>
      </c>
      <c r="X607" s="13" t="n">
        <v>2400</v>
      </c>
      <c r="Y607" s="13" t="n">
        <v>0</v>
      </c>
      <c r="Z607" s="12" t="n">
        <f aca="false">SUM(W607:Y607)</f>
        <v>4050</v>
      </c>
      <c r="AA607" s="14" t="s">
        <v>56</v>
      </c>
      <c r="AB607" s="14" t="s">
        <v>56</v>
      </c>
      <c r="AC607" s="14" t="s">
        <v>56</v>
      </c>
      <c r="AD607" s="12" t="n">
        <f aca="false">SUM(AA607:AC607)</f>
        <v>0</v>
      </c>
      <c r="AE607" s="12" t="n">
        <f aca="false">V607+Z607+AD607</f>
        <v>4050</v>
      </c>
      <c r="AF607" s="15" t="s">
        <v>259</v>
      </c>
      <c r="AG607" s="23" t="s">
        <v>58</v>
      </c>
      <c r="AH607" s="23" t="s">
        <v>1221</v>
      </c>
      <c r="AI607" s="23" t="s">
        <v>60</v>
      </c>
      <c r="AJ607" s="24" t="s">
        <v>61</v>
      </c>
      <c r="AK607" s="25" t="n">
        <v>46022</v>
      </c>
      <c r="AL607" s="22" t="s">
        <v>61</v>
      </c>
      <c r="AM607" s="16" t="n">
        <v>46023</v>
      </c>
      <c r="AN607" s="16" t="n">
        <v>46387</v>
      </c>
      <c r="AO607" s="17"/>
    </row>
    <row r="608" customFormat="false" ht="12.75" hidden="false" customHeight="false" outlineLevel="0" collapsed="false">
      <c r="A608" s="8" t="n">
        <v>84</v>
      </c>
      <c r="B608" s="8" t="s">
        <v>1374</v>
      </c>
      <c r="C608" s="9" t="s">
        <v>1375</v>
      </c>
      <c r="D608" s="8" t="s">
        <v>1376</v>
      </c>
      <c r="E608" s="8" t="s">
        <v>1374</v>
      </c>
      <c r="F608" s="8" t="s">
        <v>1376</v>
      </c>
      <c r="G608" s="8" t="s">
        <v>50</v>
      </c>
      <c r="H608" s="8" t="s">
        <v>1564</v>
      </c>
      <c r="I608" s="8" t="s">
        <v>275</v>
      </c>
      <c r="J608" s="8" t="s">
        <v>1580</v>
      </c>
      <c r="K608" s="8" t="s">
        <v>1380</v>
      </c>
      <c r="L608" s="8" t="s">
        <v>1377</v>
      </c>
      <c r="M608" s="10" t="s">
        <v>1581</v>
      </c>
      <c r="N608" s="22"/>
      <c r="O608" s="22" t="n">
        <v>94385410</v>
      </c>
      <c r="P608" s="8" t="s">
        <v>258</v>
      </c>
      <c r="Q608" s="8" t="n">
        <v>2.1</v>
      </c>
      <c r="R608" s="8" t="n">
        <v>12</v>
      </c>
      <c r="S608" s="14" t="s">
        <v>56</v>
      </c>
      <c r="T608" s="14" t="s">
        <v>56</v>
      </c>
      <c r="U608" s="14" t="s">
        <v>56</v>
      </c>
      <c r="V608" s="12" t="n">
        <f aca="false">SUM(S608:U608)</f>
        <v>0</v>
      </c>
      <c r="W608" s="13" t="n">
        <v>2271</v>
      </c>
      <c r="X608" s="13" t="n">
        <v>4485</v>
      </c>
      <c r="Y608" s="13" t="n">
        <v>0</v>
      </c>
      <c r="Z608" s="12" t="n">
        <f aca="false">SUM(W608:Y608)</f>
        <v>6756</v>
      </c>
      <c r="AA608" s="14" t="s">
        <v>56</v>
      </c>
      <c r="AB608" s="14" t="s">
        <v>56</v>
      </c>
      <c r="AC608" s="14" t="s">
        <v>56</v>
      </c>
      <c r="AD608" s="12" t="n">
        <f aca="false">SUM(AA608:AC608)</f>
        <v>0</v>
      </c>
      <c r="AE608" s="12" t="n">
        <f aca="false">V608+Z608+AD608</f>
        <v>6756</v>
      </c>
      <c r="AF608" s="15" t="s">
        <v>259</v>
      </c>
      <c r="AG608" s="23" t="s">
        <v>58</v>
      </c>
      <c r="AH608" s="23" t="s">
        <v>1221</v>
      </c>
      <c r="AI608" s="23" t="s">
        <v>60</v>
      </c>
      <c r="AJ608" s="24" t="s">
        <v>61</v>
      </c>
      <c r="AK608" s="25" t="n">
        <v>46022</v>
      </c>
      <c r="AL608" s="22" t="s">
        <v>61</v>
      </c>
      <c r="AM608" s="16" t="n">
        <v>46023</v>
      </c>
      <c r="AN608" s="16" t="n">
        <v>46387</v>
      </c>
      <c r="AO608" s="17"/>
    </row>
    <row r="609" customFormat="false" ht="12.75" hidden="false" customHeight="false" outlineLevel="0" collapsed="false">
      <c r="A609" s="8" t="n">
        <v>85</v>
      </c>
      <c r="B609" s="8" t="s">
        <v>1374</v>
      </c>
      <c r="C609" s="9" t="s">
        <v>1375</v>
      </c>
      <c r="D609" s="8" t="s">
        <v>1376</v>
      </c>
      <c r="E609" s="8" t="s">
        <v>1374</v>
      </c>
      <c r="F609" s="8" t="s">
        <v>1376</v>
      </c>
      <c r="G609" s="8" t="s">
        <v>50</v>
      </c>
      <c r="H609" s="8" t="s">
        <v>1564</v>
      </c>
      <c r="I609" s="8" t="s">
        <v>1582</v>
      </c>
      <c r="J609" s="8" t="s">
        <v>1583</v>
      </c>
      <c r="K609" s="8" t="s">
        <v>1380</v>
      </c>
      <c r="L609" s="8" t="s">
        <v>1377</v>
      </c>
      <c r="M609" s="10" t="s">
        <v>1584</v>
      </c>
      <c r="N609" s="22"/>
      <c r="O609" s="22" t="n">
        <v>97900261</v>
      </c>
      <c r="P609" s="8" t="s">
        <v>258</v>
      </c>
      <c r="Q609" s="8" t="n">
        <v>2</v>
      </c>
      <c r="R609" s="8" t="n">
        <v>12</v>
      </c>
      <c r="S609" s="14" t="s">
        <v>56</v>
      </c>
      <c r="T609" s="14" t="s">
        <v>56</v>
      </c>
      <c r="U609" s="14" t="s">
        <v>56</v>
      </c>
      <c r="V609" s="12" t="n">
        <f aca="false">SUM(S609:U609)</f>
        <v>0</v>
      </c>
      <c r="W609" s="13" t="n">
        <v>3400</v>
      </c>
      <c r="X609" s="13" t="n">
        <v>5750</v>
      </c>
      <c r="Y609" s="13" t="n">
        <v>0</v>
      </c>
      <c r="Z609" s="12" t="n">
        <f aca="false">SUM(W609:Y609)</f>
        <v>9150</v>
      </c>
      <c r="AA609" s="14" t="s">
        <v>56</v>
      </c>
      <c r="AB609" s="14" t="s">
        <v>56</v>
      </c>
      <c r="AC609" s="14" t="s">
        <v>56</v>
      </c>
      <c r="AD609" s="12" t="n">
        <f aca="false">SUM(AA609:AC609)</f>
        <v>0</v>
      </c>
      <c r="AE609" s="12" t="n">
        <f aca="false">V609+Z609+AD609</f>
        <v>9150</v>
      </c>
      <c r="AF609" s="15" t="s">
        <v>259</v>
      </c>
      <c r="AG609" s="23" t="s">
        <v>58</v>
      </c>
      <c r="AH609" s="23" t="s">
        <v>1221</v>
      </c>
      <c r="AI609" s="23" t="s">
        <v>60</v>
      </c>
      <c r="AJ609" s="24" t="s">
        <v>61</v>
      </c>
      <c r="AK609" s="25" t="n">
        <v>46022</v>
      </c>
      <c r="AL609" s="22" t="s">
        <v>61</v>
      </c>
      <c r="AM609" s="16" t="n">
        <v>46023</v>
      </c>
      <c r="AN609" s="16" t="n">
        <v>46387</v>
      </c>
      <c r="AO609" s="17"/>
    </row>
    <row r="610" customFormat="false" ht="12.75" hidden="false" customHeight="false" outlineLevel="0" collapsed="false">
      <c r="A610" s="8" t="n">
        <v>86</v>
      </c>
      <c r="B610" s="8" t="s">
        <v>1374</v>
      </c>
      <c r="C610" s="9" t="s">
        <v>1375</v>
      </c>
      <c r="D610" s="8" t="s">
        <v>1376</v>
      </c>
      <c r="E610" s="8" t="s">
        <v>1374</v>
      </c>
      <c r="F610" s="8" t="s">
        <v>1376</v>
      </c>
      <c r="G610" s="8" t="s">
        <v>50</v>
      </c>
      <c r="H610" s="8" t="s">
        <v>1564</v>
      </c>
      <c r="I610" s="8" t="s">
        <v>1585</v>
      </c>
      <c r="J610" s="8" t="s">
        <v>1471</v>
      </c>
      <c r="K610" s="8" t="s">
        <v>1380</v>
      </c>
      <c r="L610" s="8" t="s">
        <v>1377</v>
      </c>
      <c r="M610" s="10" t="s">
        <v>1586</v>
      </c>
      <c r="N610" s="22"/>
      <c r="O610" s="22" t="s">
        <v>1587</v>
      </c>
      <c r="P610" s="8" t="s">
        <v>258</v>
      </c>
      <c r="Q610" s="8" t="n">
        <v>2.6</v>
      </c>
      <c r="R610" s="8" t="n">
        <v>12</v>
      </c>
      <c r="S610" s="14" t="s">
        <v>56</v>
      </c>
      <c r="T610" s="14" t="s">
        <v>56</v>
      </c>
      <c r="U610" s="14" t="s">
        <v>56</v>
      </c>
      <c r="V610" s="12" t="n">
        <f aca="false">SUM(S610:U610)</f>
        <v>0</v>
      </c>
      <c r="W610" s="13" t="n">
        <v>3600</v>
      </c>
      <c r="X610" s="13" t="n">
        <v>6050</v>
      </c>
      <c r="Y610" s="13" t="n">
        <v>0</v>
      </c>
      <c r="Z610" s="12" t="n">
        <f aca="false">SUM(W610:Y610)</f>
        <v>9650</v>
      </c>
      <c r="AA610" s="14" t="s">
        <v>56</v>
      </c>
      <c r="AB610" s="14" t="s">
        <v>56</v>
      </c>
      <c r="AC610" s="14" t="s">
        <v>56</v>
      </c>
      <c r="AD610" s="12" t="n">
        <f aca="false">SUM(AA610:AC610)</f>
        <v>0</v>
      </c>
      <c r="AE610" s="12" t="n">
        <f aca="false">V610+Z610+AD610</f>
        <v>9650</v>
      </c>
      <c r="AF610" s="15" t="s">
        <v>259</v>
      </c>
      <c r="AG610" s="23" t="s">
        <v>58</v>
      </c>
      <c r="AH610" s="23" t="s">
        <v>1221</v>
      </c>
      <c r="AI610" s="23" t="s">
        <v>60</v>
      </c>
      <c r="AJ610" s="24" t="s">
        <v>61</v>
      </c>
      <c r="AK610" s="25" t="n">
        <v>46022</v>
      </c>
      <c r="AL610" s="22" t="s">
        <v>61</v>
      </c>
      <c r="AM610" s="16" t="n">
        <v>46023</v>
      </c>
      <c r="AN610" s="16" t="n">
        <v>46387</v>
      </c>
      <c r="AO610" s="17"/>
    </row>
    <row r="611" customFormat="false" ht="12.75" hidden="false" customHeight="false" outlineLevel="0" collapsed="false">
      <c r="A611" s="8" t="n">
        <v>87</v>
      </c>
      <c r="B611" s="8" t="s">
        <v>1374</v>
      </c>
      <c r="C611" s="9" t="s">
        <v>1375</v>
      </c>
      <c r="D611" s="8" t="s">
        <v>1376</v>
      </c>
      <c r="E611" s="8" t="s">
        <v>1374</v>
      </c>
      <c r="F611" s="8" t="s">
        <v>1376</v>
      </c>
      <c r="G611" s="8" t="s">
        <v>50</v>
      </c>
      <c r="H611" s="8" t="s">
        <v>1564</v>
      </c>
      <c r="I611" s="8" t="s">
        <v>1588</v>
      </c>
      <c r="J611" s="8" t="s">
        <v>1471</v>
      </c>
      <c r="K611" s="8" t="s">
        <v>1380</v>
      </c>
      <c r="L611" s="8" t="s">
        <v>1377</v>
      </c>
      <c r="M611" s="10" t="s">
        <v>1589</v>
      </c>
      <c r="N611" s="22"/>
      <c r="O611" s="22" t="n">
        <v>70447182</v>
      </c>
      <c r="P611" s="8" t="s">
        <v>258</v>
      </c>
      <c r="Q611" s="8" t="n">
        <v>0.8</v>
      </c>
      <c r="R611" s="8" t="n">
        <v>12</v>
      </c>
      <c r="S611" s="14" t="s">
        <v>56</v>
      </c>
      <c r="T611" s="14" t="s">
        <v>56</v>
      </c>
      <c r="U611" s="14" t="s">
        <v>56</v>
      </c>
      <c r="V611" s="12" t="n">
        <f aca="false">SUM(S611:U611)</f>
        <v>0</v>
      </c>
      <c r="W611" s="13" t="n">
        <v>1850</v>
      </c>
      <c r="X611" s="13" t="n">
        <v>3200</v>
      </c>
      <c r="Y611" s="13" t="n">
        <v>0</v>
      </c>
      <c r="Z611" s="12" t="n">
        <f aca="false">SUM(W611:Y611)</f>
        <v>5050</v>
      </c>
      <c r="AA611" s="14" t="s">
        <v>56</v>
      </c>
      <c r="AB611" s="14" t="s">
        <v>56</v>
      </c>
      <c r="AC611" s="14" t="s">
        <v>56</v>
      </c>
      <c r="AD611" s="12" t="n">
        <f aca="false">SUM(AA611:AC611)</f>
        <v>0</v>
      </c>
      <c r="AE611" s="12" t="n">
        <f aca="false">V611+Z611+AD611</f>
        <v>5050</v>
      </c>
      <c r="AF611" s="15" t="s">
        <v>259</v>
      </c>
      <c r="AG611" s="23" t="s">
        <v>58</v>
      </c>
      <c r="AH611" s="23" t="s">
        <v>1221</v>
      </c>
      <c r="AI611" s="23" t="s">
        <v>60</v>
      </c>
      <c r="AJ611" s="24" t="s">
        <v>61</v>
      </c>
      <c r="AK611" s="25" t="n">
        <v>46022</v>
      </c>
      <c r="AL611" s="22" t="s">
        <v>61</v>
      </c>
      <c r="AM611" s="16" t="n">
        <v>46023</v>
      </c>
      <c r="AN611" s="16" t="n">
        <v>46387</v>
      </c>
      <c r="AO611" s="17"/>
    </row>
    <row r="612" customFormat="false" ht="12.75" hidden="false" customHeight="false" outlineLevel="0" collapsed="false">
      <c r="A612" s="8" t="n">
        <v>88</v>
      </c>
      <c r="B612" s="8" t="s">
        <v>1374</v>
      </c>
      <c r="C612" s="9" t="s">
        <v>1375</v>
      </c>
      <c r="D612" s="8" t="s">
        <v>1376</v>
      </c>
      <c r="E612" s="8" t="s">
        <v>1374</v>
      </c>
      <c r="F612" s="8" t="s">
        <v>1376</v>
      </c>
      <c r="G612" s="8" t="s">
        <v>50</v>
      </c>
      <c r="H612" s="8" t="s">
        <v>1564</v>
      </c>
      <c r="I612" s="8" t="s">
        <v>1507</v>
      </c>
      <c r="J612" s="8"/>
      <c r="K612" s="8" t="s">
        <v>1380</v>
      </c>
      <c r="L612" s="8" t="s">
        <v>1377</v>
      </c>
      <c r="M612" s="10" t="s">
        <v>1590</v>
      </c>
      <c r="N612" s="22"/>
      <c r="O612" s="22" t="n">
        <v>95022255</v>
      </c>
      <c r="P612" s="8" t="s">
        <v>258</v>
      </c>
      <c r="Q612" s="8" t="n">
        <v>2</v>
      </c>
      <c r="R612" s="8" t="n">
        <v>12</v>
      </c>
      <c r="S612" s="14" t="s">
        <v>56</v>
      </c>
      <c r="T612" s="14" t="s">
        <v>56</v>
      </c>
      <c r="U612" s="14" t="s">
        <v>56</v>
      </c>
      <c r="V612" s="12" t="n">
        <f aca="false">SUM(S612:U612)</f>
        <v>0</v>
      </c>
      <c r="W612" s="13" t="n">
        <v>1200</v>
      </c>
      <c r="X612" s="13" t="n">
        <v>1850</v>
      </c>
      <c r="Y612" s="13" t="n">
        <v>0</v>
      </c>
      <c r="Z612" s="12" t="n">
        <f aca="false">SUM(W612:Y612)</f>
        <v>3050</v>
      </c>
      <c r="AA612" s="14" t="s">
        <v>56</v>
      </c>
      <c r="AB612" s="14" t="s">
        <v>56</v>
      </c>
      <c r="AC612" s="14" t="s">
        <v>56</v>
      </c>
      <c r="AD612" s="12" t="n">
        <f aca="false">SUM(AA612:AC612)</f>
        <v>0</v>
      </c>
      <c r="AE612" s="12" t="n">
        <f aca="false">V612+Z612+AD612</f>
        <v>3050</v>
      </c>
      <c r="AF612" s="15" t="s">
        <v>259</v>
      </c>
      <c r="AG612" s="23" t="s">
        <v>58</v>
      </c>
      <c r="AH612" s="23" t="s">
        <v>1221</v>
      </c>
      <c r="AI612" s="23" t="s">
        <v>60</v>
      </c>
      <c r="AJ612" s="24" t="s">
        <v>61</v>
      </c>
      <c r="AK612" s="25" t="n">
        <v>46022</v>
      </c>
      <c r="AL612" s="22" t="s">
        <v>61</v>
      </c>
      <c r="AM612" s="16" t="n">
        <v>46023</v>
      </c>
      <c r="AN612" s="16" t="n">
        <v>46387</v>
      </c>
      <c r="AO612" s="17"/>
    </row>
    <row r="613" customFormat="false" ht="12.75" hidden="false" customHeight="false" outlineLevel="0" collapsed="false">
      <c r="A613" s="8" t="n">
        <v>89</v>
      </c>
      <c r="B613" s="8" t="s">
        <v>1374</v>
      </c>
      <c r="C613" s="9" t="s">
        <v>1375</v>
      </c>
      <c r="D613" s="8" t="s">
        <v>1376</v>
      </c>
      <c r="E613" s="8" t="s">
        <v>1374</v>
      </c>
      <c r="F613" s="8" t="s">
        <v>1376</v>
      </c>
      <c r="G613" s="8" t="s">
        <v>50</v>
      </c>
      <c r="H613" s="8" t="s">
        <v>1537</v>
      </c>
      <c r="I613" s="8" t="s">
        <v>1591</v>
      </c>
      <c r="J613" s="8" t="s">
        <v>1592</v>
      </c>
      <c r="K613" s="8" t="s">
        <v>1380</v>
      </c>
      <c r="L613" s="8" t="s">
        <v>1377</v>
      </c>
      <c r="M613" s="10" t="s">
        <v>1593</v>
      </c>
      <c r="N613" s="22"/>
      <c r="O613" s="22" t="n">
        <v>70415507</v>
      </c>
      <c r="P613" s="8" t="s">
        <v>55</v>
      </c>
      <c r="Q613" s="8" t="n">
        <v>6</v>
      </c>
      <c r="R613" s="8" t="n">
        <v>12</v>
      </c>
      <c r="S613" s="14" t="s">
        <v>56</v>
      </c>
      <c r="T613" s="14" t="s">
        <v>56</v>
      </c>
      <c r="U613" s="14" t="s">
        <v>56</v>
      </c>
      <c r="V613" s="12" t="n">
        <f aca="false">SUM(S613:U613)</f>
        <v>0</v>
      </c>
      <c r="W613" s="13" t="n">
        <v>200</v>
      </c>
      <c r="X613" s="13" t="n">
        <v>0</v>
      </c>
      <c r="Y613" s="13" t="n">
        <v>0</v>
      </c>
      <c r="Z613" s="12" t="n">
        <f aca="false">SUM(W613:Y613)</f>
        <v>200</v>
      </c>
      <c r="AA613" s="14" t="s">
        <v>56</v>
      </c>
      <c r="AB613" s="14" t="s">
        <v>56</v>
      </c>
      <c r="AC613" s="14" t="s">
        <v>56</v>
      </c>
      <c r="AD613" s="12" t="n">
        <f aca="false">SUM(AA613:AC613)</f>
        <v>0</v>
      </c>
      <c r="AE613" s="12" t="n">
        <f aca="false">V613+Z613+AD613</f>
        <v>200</v>
      </c>
      <c r="AF613" s="15" t="s">
        <v>259</v>
      </c>
      <c r="AG613" s="23" t="s">
        <v>58</v>
      </c>
      <c r="AH613" s="23" t="s">
        <v>1221</v>
      </c>
      <c r="AI613" s="23" t="s">
        <v>60</v>
      </c>
      <c r="AJ613" s="24" t="s">
        <v>61</v>
      </c>
      <c r="AK613" s="25" t="n">
        <v>46022</v>
      </c>
      <c r="AL613" s="22" t="s">
        <v>61</v>
      </c>
      <c r="AM613" s="16" t="n">
        <v>46023</v>
      </c>
      <c r="AN613" s="16" t="n">
        <v>46387</v>
      </c>
      <c r="AO613" s="17"/>
    </row>
    <row r="614" customFormat="false" ht="12.75" hidden="false" customHeight="false" outlineLevel="0" collapsed="false">
      <c r="A614" s="8" t="n">
        <v>90</v>
      </c>
      <c r="B614" s="8" t="s">
        <v>1374</v>
      </c>
      <c r="C614" s="9" t="s">
        <v>1375</v>
      </c>
      <c r="D614" s="8" t="s">
        <v>1376</v>
      </c>
      <c r="E614" s="8" t="s">
        <v>1374</v>
      </c>
      <c r="F614" s="8" t="s">
        <v>1376</v>
      </c>
      <c r="G614" s="8" t="s">
        <v>50</v>
      </c>
      <c r="H614" s="8" t="s">
        <v>1444</v>
      </c>
      <c r="I614" s="8" t="s">
        <v>1594</v>
      </c>
      <c r="J614" s="8" t="s">
        <v>1595</v>
      </c>
      <c r="K614" s="8" t="s">
        <v>1380</v>
      </c>
      <c r="L614" s="8" t="s">
        <v>1377</v>
      </c>
      <c r="M614" s="10" t="s">
        <v>1596</v>
      </c>
      <c r="N614" s="22"/>
      <c r="O614" s="22" t="n">
        <v>96598241</v>
      </c>
      <c r="P614" s="8" t="s">
        <v>55</v>
      </c>
      <c r="Q614" s="8" t="n">
        <v>11</v>
      </c>
      <c r="R614" s="8" t="n">
        <v>12</v>
      </c>
      <c r="S614" s="14" t="s">
        <v>56</v>
      </c>
      <c r="T614" s="14" t="s">
        <v>56</v>
      </c>
      <c r="U614" s="14" t="s">
        <v>56</v>
      </c>
      <c r="V614" s="12" t="n">
        <f aca="false">SUM(S614:U614)</f>
        <v>0</v>
      </c>
      <c r="W614" s="13" t="n">
        <v>240</v>
      </c>
      <c r="X614" s="13" t="n">
        <v>0</v>
      </c>
      <c r="Y614" s="13" t="n">
        <v>0</v>
      </c>
      <c r="Z614" s="12" t="n">
        <f aca="false">SUM(W614:Y614)</f>
        <v>240</v>
      </c>
      <c r="AA614" s="14" t="s">
        <v>56</v>
      </c>
      <c r="AB614" s="14" t="s">
        <v>56</v>
      </c>
      <c r="AC614" s="14" t="s">
        <v>56</v>
      </c>
      <c r="AD614" s="12" t="n">
        <f aca="false">SUM(AA614:AC614)</f>
        <v>0</v>
      </c>
      <c r="AE614" s="12" t="n">
        <f aca="false">V614+Z614+AD614</f>
        <v>240</v>
      </c>
      <c r="AF614" s="15" t="s">
        <v>259</v>
      </c>
      <c r="AG614" s="23" t="s">
        <v>58</v>
      </c>
      <c r="AH614" s="23" t="s">
        <v>1221</v>
      </c>
      <c r="AI614" s="23" t="s">
        <v>60</v>
      </c>
      <c r="AJ614" s="24" t="s">
        <v>61</v>
      </c>
      <c r="AK614" s="25" t="n">
        <v>46022</v>
      </c>
      <c r="AL614" s="22" t="s">
        <v>61</v>
      </c>
      <c r="AM614" s="16" t="n">
        <v>46023</v>
      </c>
      <c r="AN614" s="16" t="n">
        <v>46387</v>
      </c>
      <c r="AO614" s="17"/>
    </row>
    <row r="615" customFormat="false" ht="12.75" hidden="false" customHeight="false" outlineLevel="0" collapsed="false">
      <c r="A615" s="8" t="n">
        <v>91</v>
      </c>
      <c r="B615" s="8" t="s">
        <v>1374</v>
      </c>
      <c r="C615" s="9" t="s">
        <v>1375</v>
      </c>
      <c r="D615" s="8" t="s">
        <v>1376</v>
      </c>
      <c r="E615" s="8" t="s">
        <v>1374</v>
      </c>
      <c r="F615" s="8" t="s">
        <v>1376</v>
      </c>
      <c r="G615" s="8" t="s">
        <v>50</v>
      </c>
      <c r="H615" s="8" t="s">
        <v>1377</v>
      </c>
      <c r="I615" s="8" t="s">
        <v>1597</v>
      </c>
      <c r="J615" s="8"/>
      <c r="K615" s="8" t="s">
        <v>1380</v>
      </c>
      <c r="L615" s="8" t="s">
        <v>1377</v>
      </c>
      <c r="M615" s="10" t="s">
        <v>1598</v>
      </c>
      <c r="N615" s="22"/>
      <c r="O615" s="22" t="n">
        <v>95022218</v>
      </c>
      <c r="P615" s="8" t="s">
        <v>258</v>
      </c>
      <c r="Q615" s="8" t="n">
        <v>3</v>
      </c>
      <c r="R615" s="8" t="n">
        <v>12</v>
      </c>
      <c r="S615" s="14" t="s">
        <v>56</v>
      </c>
      <c r="T615" s="14" t="s">
        <v>56</v>
      </c>
      <c r="U615" s="14" t="s">
        <v>56</v>
      </c>
      <c r="V615" s="12" t="n">
        <f aca="false">SUM(S615:U615)</f>
        <v>0</v>
      </c>
      <c r="W615" s="13" t="n">
        <v>1</v>
      </c>
      <c r="X615" s="13" t="n">
        <v>1</v>
      </c>
      <c r="Y615" s="13" t="n">
        <v>0</v>
      </c>
      <c r="Z615" s="12" t="n">
        <f aca="false">SUM(W615:Y615)</f>
        <v>2</v>
      </c>
      <c r="AA615" s="14" t="s">
        <v>56</v>
      </c>
      <c r="AB615" s="14" t="s">
        <v>56</v>
      </c>
      <c r="AC615" s="14" t="s">
        <v>56</v>
      </c>
      <c r="AD615" s="12" t="n">
        <f aca="false">SUM(AA615:AC615)</f>
        <v>0</v>
      </c>
      <c r="AE615" s="12" t="n">
        <f aca="false">V615+Z615+AD615</f>
        <v>2</v>
      </c>
      <c r="AF615" s="15" t="s">
        <v>259</v>
      </c>
      <c r="AG615" s="23" t="s">
        <v>58</v>
      </c>
      <c r="AH615" s="23" t="s">
        <v>1221</v>
      </c>
      <c r="AI615" s="23" t="s">
        <v>60</v>
      </c>
      <c r="AJ615" s="24" t="s">
        <v>61</v>
      </c>
      <c r="AK615" s="25" t="n">
        <v>46022</v>
      </c>
      <c r="AL615" s="22" t="s">
        <v>61</v>
      </c>
      <c r="AM615" s="16" t="n">
        <v>46023</v>
      </c>
      <c r="AN615" s="16" t="n">
        <v>46387</v>
      </c>
      <c r="AO615" s="17"/>
    </row>
    <row r="616" customFormat="false" ht="12.75" hidden="false" customHeight="false" outlineLevel="0" collapsed="false">
      <c r="A616" s="8" t="n">
        <v>92</v>
      </c>
      <c r="B616" s="8" t="s">
        <v>1374</v>
      </c>
      <c r="C616" s="9" t="s">
        <v>1375</v>
      </c>
      <c r="D616" s="8" t="s">
        <v>1376</v>
      </c>
      <c r="E616" s="8" t="s">
        <v>1374</v>
      </c>
      <c r="F616" s="8" t="s">
        <v>1376</v>
      </c>
      <c r="G616" s="8" t="s">
        <v>50</v>
      </c>
      <c r="H616" s="8" t="s">
        <v>1377</v>
      </c>
      <c r="I616" s="8" t="s">
        <v>1599</v>
      </c>
      <c r="J616" s="8"/>
      <c r="K616" s="8" t="s">
        <v>1380</v>
      </c>
      <c r="L616" s="8" t="s">
        <v>1377</v>
      </c>
      <c r="M616" s="10" t="s">
        <v>1600</v>
      </c>
      <c r="N616" s="22"/>
      <c r="O616" s="22" t="n">
        <v>70627659</v>
      </c>
      <c r="P616" s="8" t="s">
        <v>55</v>
      </c>
      <c r="Q616" s="8" t="n">
        <v>4.3</v>
      </c>
      <c r="R616" s="8" t="n">
        <v>12</v>
      </c>
      <c r="S616" s="14" t="s">
        <v>56</v>
      </c>
      <c r="T616" s="14" t="s">
        <v>56</v>
      </c>
      <c r="U616" s="14" t="s">
        <v>56</v>
      </c>
      <c r="V616" s="12" t="n">
        <f aca="false">SUM(S616:U616)</f>
        <v>0</v>
      </c>
      <c r="W616" s="13" t="n">
        <v>290</v>
      </c>
      <c r="X616" s="13" t="n">
        <v>12</v>
      </c>
      <c r="Y616" s="13" t="n">
        <v>0</v>
      </c>
      <c r="Z616" s="12" t="n">
        <f aca="false">SUM(W616:Y616)</f>
        <v>302</v>
      </c>
      <c r="AA616" s="14" t="s">
        <v>56</v>
      </c>
      <c r="AB616" s="14" t="s">
        <v>56</v>
      </c>
      <c r="AC616" s="14" t="s">
        <v>56</v>
      </c>
      <c r="AD616" s="12" t="n">
        <f aca="false">SUM(AA616:AC616)</f>
        <v>0</v>
      </c>
      <c r="AE616" s="12" t="n">
        <f aca="false">V616+Z616+AD616</f>
        <v>302</v>
      </c>
      <c r="AF616" s="15" t="s">
        <v>259</v>
      </c>
      <c r="AG616" s="23" t="s">
        <v>58</v>
      </c>
      <c r="AH616" s="23" t="s">
        <v>1221</v>
      </c>
      <c r="AI616" s="23" t="s">
        <v>60</v>
      </c>
      <c r="AJ616" s="24" t="s">
        <v>61</v>
      </c>
      <c r="AK616" s="25" t="n">
        <v>46022</v>
      </c>
      <c r="AL616" s="22" t="s">
        <v>61</v>
      </c>
      <c r="AM616" s="16" t="n">
        <v>46023</v>
      </c>
      <c r="AN616" s="16" t="n">
        <v>46387</v>
      </c>
      <c r="AO616" s="17"/>
    </row>
    <row r="617" customFormat="false" ht="12.75" hidden="false" customHeight="false" outlineLevel="0" collapsed="false">
      <c r="A617" s="8" t="n">
        <v>93</v>
      </c>
      <c r="B617" s="8" t="s">
        <v>1374</v>
      </c>
      <c r="C617" s="9" t="s">
        <v>1375</v>
      </c>
      <c r="D617" s="8" t="s">
        <v>1376</v>
      </c>
      <c r="E617" s="8" t="s">
        <v>1374</v>
      </c>
      <c r="F617" s="8" t="s">
        <v>1376</v>
      </c>
      <c r="G617" s="8" t="s">
        <v>50</v>
      </c>
      <c r="H617" s="8" t="s">
        <v>1495</v>
      </c>
      <c r="I617" s="8" t="s">
        <v>1601</v>
      </c>
      <c r="J617" s="8" t="s">
        <v>1602</v>
      </c>
      <c r="K617" s="8" t="s">
        <v>1380</v>
      </c>
      <c r="L617" s="8" t="s">
        <v>1377</v>
      </c>
      <c r="M617" s="10" t="s">
        <v>1603</v>
      </c>
      <c r="N617" s="22"/>
      <c r="O617" s="22" t="n">
        <v>70627536</v>
      </c>
      <c r="P617" s="8" t="s">
        <v>258</v>
      </c>
      <c r="Q617" s="8" t="n">
        <v>1</v>
      </c>
      <c r="R617" s="8" t="n">
        <v>12</v>
      </c>
      <c r="S617" s="14" t="s">
        <v>56</v>
      </c>
      <c r="T617" s="14" t="s">
        <v>56</v>
      </c>
      <c r="U617" s="14" t="s">
        <v>56</v>
      </c>
      <c r="V617" s="12" t="n">
        <f aca="false">SUM(S617:U617)</f>
        <v>0</v>
      </c>
      <c r="W617" s="13" t="n">
        <v>1780</v>
      </c>
      <c r="X617" s="13" t="n">
        <v>3700</v>
      </c>
      <c r="Y617" s="13" t="n">
        <v>0</v>
      </c>
      <c r="Z617" s="12" t="n">
        <f aca="false">SUM(W617:Y617)</f>
        <v>5480</v>
      </c>
      <c r="AA617" s="14" t="s">
        <v>56</v>
      </c>
      <c r="AB617" s="14" t="s">
        <v>56</v>
      </c>
      <c r="AC617" s="14" t="s">
        <v>56</v>
      </c>
      <c r="AD617" s="12" t="n">
        <f aca="false">SUM(AA617:AC617)</f>
        <v>0</v>
      </c>
      <c r="AE617" s="12" t="n">
        <f aca="false">V617+Z617+AD617</f>
        <v>5480</v>
      </c>
      <c r="AF617" s="15" t="s">
        <v>259</v>
      </c>
      <c r="AG617" s="23" t="s">
        <v>58</v>
      </c>
      <c r="AH617" s="23" t="s">
        <v>1221</v>
      </c>
      <c r="AI617" s="23" t="s">
        <v>60</v>
      </c>
      <c r="AJ617" s="24" t="s">
        <v>61</v>
      </c>
      <c r="AK617" s="25" t="n">
        <v>46022</v>
      </c>
      <c r="AL617" s="22" t="s">
        <v>61</v>
      </c>
      <c r="AM617" s="16" t="n">
        <v>46023</v>
      </c>
      <c r="AN617" s="16" t="n">
        <v>46387</v>
      </c>
      <c r="AO617" s="17"/>
    </row>
    <row r="618" customFormat="false" ht="12.75" hidden="false" customHeight="false" outlineLevel="0" collapsed="false">
      <c r="A618" s="8" t="n">
        <v>94</v>
      </c>
      <c r="B618" s="8" t="s">
        <v>1374</v>
      </c>
      <c r="C618" s="9" t="s">
        <v>1375</v>
      </c>
      <c r="D618" s="8" t="s">
        <v>1376</v>
      </c>
      <c r="E618" s="8" t="s">
        <v>1374</v>
      </c>
      <c r="F618" s="8" t="s">
        <v>1376</v>
      </c>
      <c r="G618" s="8" t="s">
        <v>50</v>
      </c>
      <c r="H618" s="8" t="s">
        <v>1377</v>
      </c>
      <c r="I618" s="8" t="s">
        <v>1604</v>
      </c>
      <c r="J618" s="8"/>
      <c r="K618" s="8" t="s">
        <v>1380</v>
      </c>
      <c r="L618" s="8" t="s">
        <v>1377</v>
      </c>
      <c r="M618" s="10" t="s">
        <v>1605</v>
      </c>
      <c r="N618" s="22"/>
      <c r="O618" s="22" t="s">
        <v>1606</v>
      </c>
      <c r="P618" s="8" t="s">
        <v>258</v>
      </c>
      <c r="Q618" s="8" t="n">
        <v>2</v>
      </c>
      <c r="R618" s="8" t="n">
        <v>12</v>
      </c>
      <c r="S618" s="14" t="s">
        <v>56</v>
      </c>
      <c r="T618" s="14" t="s">
        <v>56</v>
      </c>
      <c r="U618" s="14" t="s">
        <v>56</v>
      </c>
      <c r="V618" s="12" t="n">
        <f aca="false">SUM(S618:U618)</f>
        <v>0</v>
      </c>
      <c r="W618" s="13" t="n">
        <v>1865</v>
      </c>
      <c r="X618" s="13" t="n">
        <v>2570</v>
      </c>
      <c r="Y618" s="13" t="n">
        <v>0</v>
      </c>
      <c r="Z618" s="12" t="n">
        <f aca="false">SUM(W618:Y618)</f>
        <v>4435</v>
      </c>
      <c r="AA618" s="14" t="s">
        <v>56</v>
      </c>
      <c r="AB618" s="14" t="s">
        <v>56</v>
      </c>
      <c r="AC618" s="14" t="s">
        <v>56</v>
      </c>
      <c r="AD618" s="12" t="n">
        <f aca="false">SUM(AA618:AC618)</f>
        <v>0</v>
      </c>
      <c r="AE618" s="12" t="n">
        <f aca="false">V618+Z618+AD618</f>
        <v>4435</v>
      </c>
      <c r="AF618" s="15" t="s">
        <v>259</v>
      </c>
      <c r="AG618" s="23" t="s">
        <v>58</v>
      </c>
      <c r="AH618" s="23" t="s">
        <v>1221</v>
      </c>
      <c r="AI618" s="23" t="s">
        <v>60</v>
      </c>
      <c r="AJ618" s="24" t="s">
        <v>61</v>
      </c>
      <c r="AK618" s="25" t="n">
        <v>46022</v>
      </c>
      <c r="AL618" s="22" t="s">
        <v>61</v>
      </c>
      <c r="AM618" s="16" t="n">
        <v>46023</v>
      </c>
      <c r="AN618" s="16" t="n">
        <v>46387</v>
      </c>
      <c r="AO618" s="17"/>
    </row>
    <row r="619" customFormat="false" ht="12.75" hidden="false" customHeight="false" outlineLevel="0" collapsed="false">
      <c r="A619" s="8" t="n">
        <v>95</v>
      </c>
      <c r="B619" s="8" t="s">
        <v>1374</v>
      </c>
      <c r="C619" s="9" t="s">
        <v>1375</v>
      </c>
      <c r="D619" s="8" t="s">
        <v>1376</v>
      </c>
      <c r="E619" s="8" t="s">
        <v>1374</v>
      </c>
      <c r="F619" s="8" t="s">
        <v>1376</v>
      </c>
      <c r="G619" s="8" t="s">
        <v>50</v>
      </c>
      <c r="H619" s="8" t="s">
        <v>1377</v>
      </c>
      <c r="I619" s="8" t="s">
        <v>1274</v>
      </c>
      <c r="J619" s="8"/>
      <c r="K619" s="8" t="s">
        <v>1380</v>
      </c>
      <c r="L619" s="8" t="s">
        <v>1377</v>
      </c>
      <c r="M619" s="10" t="s">
        <v>1607</v>
      </c>
      <c r="N619" s="22"/>
      <c r="O619" s="22" t="n">
        <v>70444398</v>
      </c>
      <c r="P619" s="8" t="s">
        <v>258</v>
      </c>
      <c r="Q619" s="8" t="n">
        <v>0.7</v>
      </c>
      <c r="R619" s="8" t="n">
        <v>12</v>
      </c>
      <c r="S619" s="14" t="s">
        <v>56</v>
      </c>
      <c r="T619" s="14" t="s">
        <v>56</v>
      </c>
      <c r="U619" s="14" t="s">
        <v>56</v>
      </c>
      <c r="V619" s="12" t="n">
        <f aca="false">SUM(S619:U619)</f>
        <v>0</v>
      </c>
      <c r="W619" s="13" t="n">
        <v>1490</v>
      </c>
      <c r="X619" s="13" t="n">
        <v>5200</v>
      </c>
      <c r="Y619" s="13" t="n">
        <v>0</v>
      </c>
      <c r="Z619" s="12" t="n">
        <f aca="false">SUM(W619:Y619)</f>
        <v>6690</v>
      </c>
      <c r="AA619" s="14" t="s">
        <v>56</v>
      </c>
      <c r="AB619" s="14" t="s">
        <v>56</v>
      </c>
      <c r="AC619" s="14" t="s">
        <v>56</v>
      </c>
      <c r="AD619" s="12" t="n">
        <f aca="false">SUM(AA619:AC619)</f>
        <v>0</v>
      </c>
      <c r="AE619" s="12" t="n">
        <f aca="false">V619+Z619+AD619</f>
        <v>6690</v>
      </c>
      <c r="AF619" s="15" t="s">
        <v>259</v>
      </c>
      <c r="AG619" s="23" t="s">
        <v>58</v>
      </c>
      <c r="AH619" s="23" t="s">
        <v>1221</v>
      </c>
      <c r="AI619" s="23" t="s">
        <v>60</v>
      </c>
      <c r="AJ619" s="24" t="s">
        <v>61</v>
      </c>
      <c r="AK619" s="25" t="n">
        <v>46022</v>
      </c>
      <c r="AL619" s="22" t="s">
        <v>61</v>
      </c>
      <c r="AM619" s="16" t="n">
        <v>46023</v>
      </c>
      <c r="AN619" s="16" t="n">
        <v>46387</v>
      </c>
      <c r="AO619" s="17"/>
    </row>
    <row r="620" customFormat="false" ht="12.75" hidden="false" customHeight="false" outlineLevel="0" collapsed="false">
      <c r="A620" s="8" t="n">
        <v>96</v>
      </c>
      <c r="B620" s="8" t="s">
        <v>1374</v>
      </c>
      <c r="C620" s="9" t="s">
        <v>1375</v>
      </c>
      <c r="D620" s="8" t="s">
        <v>1376</v>
      </c>
      <c r="E620" s="8" t="s">
        <v>1374</v>
      </c>
      <c r="F620" s="8" t="s">
        <v>1376</v>
      </c>
      <c r="G620" s="8" t="s">
        <v>50</v>
      </c>
      <c r="H620" s="8" t="s">
        <v>1444</v>
      </c>
      <c r="I620" s="8" t="s">
        <v>1460</v>
      </c>
      <c r="J620" s="8" t="s">
        <v>1608</v>
      </c>
      <c r="K620" s="8" t="s">
        <v>1380</v>
      </c>
      <c r="L620" s="8" t="s">
        <v>1377</v>
      </c>
      <c r="M620" s="10" t="s">
        <v>1609</v>
      </c>
      <c r="N620" s="22"/>
      <c r="O620" s="22" t="n">
        <v>70570006</v>
      </c>
      <c r="P620" s="8" t="s">
        <v>258</v>
      </c>
      <c r="Q620" s="8" t="n">
        <v>0.98</v>
      </c>
      <c r="R620" s="8" t="n">
        <v>12</v>
      </c>
      <c r="S620" s="14" t="s">
        <v>56</v>
      </c>
      <c r="T620" s="14" t="s">
        <v>56</v>
      </c>
      <c r="U620" s="14" t="s">
        <v>56</v>
      </c>
      <c r="V620" s="12" t="n">
        <f aca="false">SUM(S620:U620)</f>
        <v>0</v>
      </c>
      <c r="W620" s="13" t="n">
        <v>2250</v>
      </c>
      <c r="X620" s="13" t="n">
        <v>1210</v>
      </c>
      <c r="Y620" s="13" t="n">
        <v>0</v>
      </c>
      <c r="Z620" s="12" t="n">
        <f aca="false">SUM(W620:Y620)</f>
        <v>3460</v>
      </c>
      <c r="AA620" s="14" t="s">
        <v>56</v>
      </c>
      <c r="AB620" s="14" t="s">
        <v>56</v>
      </c>
      <c r="AC620" s="14" t="s">
        <v>56</v>
      </c>
      <c r="AD620" s="12" t="n">
        <f aca="false">SUM(AA620:AC620)</f>
        <v>0</v>
      </c>
      <c r="AE620" s="12" t="n">
        <f aca="false">V620+Z620+AD620</f>
        <v>3460</v>
      </c>
      <c r="AF620" s="15" t="s">
        <v>259</v>
      </c>
      <c r="AG620" s="23" t="s">
        <v>58</v>
      </c>
      <c r="AH620" s="23" t="s">
        <v>1221</v>
      </c>
      <c r="AI620" s="23" t="s">
        <v>60</v>
      </c>
      <c r="AJ620" s="24" t="s">
        <v>61</v>
      </c>
      <c r="AK620" s="25" t="n">
        <v>46022</v>
      </c>
      <c r="AL620" s="22" t="s">
        <v>61</v>
      </c>
      <c r="AM620" s="16" t="n">
        <v>46023</v>
      </c>
      <c r="AN620" s="16" t="n">
        <v>46387</v>
      </c>
      <c r="AO620" s="17"/>
    </row>
    <row r="621" customFormat="false" ht="12.75" hidden="false" customHeight="false" outlineLevel="0" collapsed="false">
      <c r="A621" s="8" t="n">
        <v>97</v>
      </c>
      <c r="B621" s="8" t="s">
        <v>1374</v>
      </c>
      <c r="C621" s="9" t="s">
        <v>1375</v>
      </c>
      <c r="D621" s="8" t="s">
        <v>1376</v>
      </c>
      <c r="E621" s="8" t="s">
        <v>1374</v>
      </c>
      <c r="F621" s="8" t="s">
        <v>1376</v>
      </c>
      <c r="G621" s="8" t="s">
        <v>50</v>
      </c>
      <c r="H621" s="8" t="s">
        <v>1503</v>
      </c>
      <c r="I621" s="8" t="s">
        <v>1610</v>
      </c>
      <c r="J621" s="8"/>
      <c r="K621" s="8" t="s">
        <v>1380</v>
      </c>
      <c r="L621" s="8" t="s">
        <v>1377</v>
      </c>
      <c r="M621" s="10" t="s">
        <v>1611</v>
      </c>
      <c r="N621" s="22"/>
      <c r="O621" s="22" t="s">
        <v>1612</v>
      </c>
      <c r="P621" s="8" t="s">
        <v>55</v>
      </c>
      <c r="Q621" s="8" t="n">
        <v>5</v>
      </c>
      <c r="R621" s="8" t="n">
        <v>12</v>
      </c>
      <c r="S621" s="14" t="s">
        <v>56</v>
      </c>
      <c r="T621" s="14" t="s">
        <v>56</v>
      </c>
      <c r="U621" s="14" t="s">
        <v>56</v>
      </c>
      <c r="V621" s="12" t="n">
        <f aca="false">SUM(S621:U621)</f>
        <v>0</v>
      </c>
      <c r="W621" s="13" t="n">
        <v>4970</v>
      </c>
      <c r="X621" s="13" t="n">
        <v>220</v>
      </c>
      <c r="Y621" s="13" t="n">
        <v>0</v>
      </c>
      <c r="Z621" s="12" t="n">
        <f aca="false">SUM(W621:Y621)</f>
        <v>5190</v>
      </c>
      <c r="AA621" s="14" t="s">
        <v>56</v>
      </c>
      <c r="AB621" s="14" t="s">
        <v>56</v>
      </c>
      <c r="AC621" s="14" t="s">
        <v>56</v>
      </c>
      <c r="AD621" s="12" t="n">
        <f aca="false">SUM(AA621:AC621)</f>
        <v>0</v>
      </c>
      <c r="AE621" s="12" t="n">
        <f aca="false">V621+Z621+AD621</f>
        <v>5190</v>
      </c>
      <c r="AF621" s="15" t="s">
        <v>259</v>
      </c>
      <c r="AG621" s="23" t="s">
        <v>58</v>
      </c>
      <c r="AH621" s="23" t="s">
        <v>1221</v>
      </c>
      <c r="AI621" s="23" t="s">
        <v>60</v>
      </c>
      <c r="AJ621" s="24" t="s">
        <v>61</v>
      </c>
      <c r="AK621" s="25" t="n">
        <v>46022</v>
      </c>
      <c r="AL621" s="22" t="s">
        <v>61</v>
      </c>
      <c r="AM621" s="16" t="n">
        <v>46023</v>
      </c>
      <c r="AN621" s="16" t="n">
        <v>46387</v>
      </c>
      <c r="AO621" s="17"/>
    </row>
    <row r="622" customFormat="false" ht="12.75" hidden="false" customHeight="false" outlineLevel="0" collapsed="false">
      <c r="A622" s="8" t="n">
        <v>98</v>
      </c>
      <c r="B622" s="8" t="s">
        <v>1374</v>
      </c>
      <c r="C622" s="9" t="s">
        <v>1375</v>
      </c>
      <c r="D622" s="8" t="s">
        <v>1376</v>
      </c>
      <c r="E622" s="8" t="s">
        <v>1374</v>
      </c>
      <c r="F622" s="8" t="s">
        <v>1376</v>
      </c>
      <c r="G622" s="8" t="s">
        <v>50</v>
      </c>
      <c r="H622" s="8" t="s">
        <v>1444</v>
      </c>
      <c r="I622" s="8" t="s">
        <v>1613</v>
      </c>
      <c r="J622" s="8"/>
      <c r="K622" s="8" t="s">
        <v>1380</v>
      </c>
      <c r="L622" s="8" t="s">
        <v>1377</v>
      </c>
      <c r="M622" s="10" t="s">
        <v>1614</v>
      </c>
      <c r="N622" s="22"/>
      <c r="O622" s="22" t="n">
        <v>97792221</v>
      </c>
      <c r="P622" s="8" t="s">
        <v>258</v>
      </c>
      <c r="Q622" s="8" t="n">
        <v>1</v>
      </c>
      <c r="R622" s="8" t="n">
        <v>12</v>
      </c>
      <c r="S622" s="14" t="s">
        <v>56</v>
      </c>
      <c r="T622" s="14" t="s">
        <v>56</v>
      </c>
      <c r="U622" s="14" t="s">
        <v>56</v>
      </c>
      <c r="V622" s="12" t="n">
        <f aca="false">SUM(S622:U622)</f>
        <v>0</v>
      </c>
      <c r="W622" s="13" t="n">
        <v>527</v>
      </c>
      <c r="X622" s="13" t="n">
        <v>440</v>
      </c>
      <c r="Y622" s="13" t="n">
        <v>0</v>
      </c>
      <c r="Z622" s="12" t="n">
        <f aca="false">SUM(W622:Y622)</f>
        <v>967</v>
      </c>
      <c r="AA622" s="14" t="s">
        <v>56</v>
      </c>
      <c r="AB622" s="14" t="s">
        <v>56</v>
      </c>
      <c r="AC622" s="14" t="s">
        <v>56</v>
      </c>
      <c r="AD622" s="12" t="n">
        <f aca="false">SUM(AA622:AC622)</f>
        <v>0</v>
      </c>
      <c r="AE622" s="12" t="n">
        <f aca="false">V622+Z622+AD622</f>
        <v>967</v>
      </c>
      <c r="AF622" s="15" t="s">
        <v>259</v>
      </c>
      <c r="AG622" s="23" t="s">
        <v>58</v>
      </c>
      <c r="AH622" s="23" t="s">
        <v>1221</v>
      </c>
      <c r="AI622" s="23" t="s">
        <v>60</v>
      </c>
      <c r="AJ622" s="24" t="s">
        <v>61</v>
      </c>
      <c r="AK622" s="25" t="n">
        <v>46022</v>
      </c>
      <c r="AL622" s="22" t="s">
        <v>61</v>
      </c>
      <c r="AM622" s="16" t="n">
        <v>46023</v>
      </c>
      <c r="AN622" s="16" t="n">
        <v>46387</v>
      </c>
      <c r="AO622" s="17"/>
    </row>
    <row r="623" customFormat="false" ht="12.75" hidden="false" customHeight="false" outlineLevel="0" collapsed="false">
      <c r="A623" s="8" t="n">
        <v>99</v>
      </c>
      <c r="B623" s="8" t="s">
        <v>1374</v>
      </c>
      <c r="C623" s="9" t="s">
        <v>1375</v>
      </c>
      <c r="D623" s="8" t="s">
        <v>1376</v>
      </c>
      <c r="E623" s="8" t="s">
        <v>1374</v>
      </c>
      <c r="F623" s="8" t="s">
        <v>1376</v>
      </c>
      <c r="G623" s="8" t="s">
        <v>50</v>
      </c>
      <c r="H623" s="8" t="s">
        <v>1564</v>
      </c>
      <c r="I623" s="8" t="s">
        <v>1615</v>
      </c>
      <c r="J623" s="8"/>
      <c r="K623" s="8" t="s">
        <v>1380</v>
      </c>
      <c r="L623" s="8" t="s">
        <v>1377</v>
      </c>
      <c r="M623" s="10" t="s">
        <v>1616</v>
      </c>
      <c r="N623" s="22"/>
      <c r="O623" s="22" t="n">
        <v>94846827</v>
      </c>
      <c r="P623" s="8" t="s">
        <v>258</v>
      </c>
      <c r="Q623" s="8" t="n">
        <v>1.3</v>
      </c>
      <c r="R623" s="8" t="n">
        <v>12</v>
      </c>
      <c r="S623" s="14" t="s">
        <v>56</v>
      </c>
      <c r="T623" s="14" t="s">
        <v>56</v>
      </c>
      <c r="U623" s="14" t="s">
        <v>56</v>
      </c>
      <c r="V623" s="12" t="n">
        <f aca="false">SUM(S623:U623)</f>
        <v>0</v>
      </c>
      <c r="W623" s="13" t="n">
        <v>2520</v>
      </c>
      <c r="X623" s="13" t="n">
        <v>4180</v>
      </c>
      <c r="Y623" s="13" t="n">
        <v>0</v>
      </c>
      <c r="Z623" s="12" t="n">
        <f aca="false">SUM(W623:Y623)</f>
        <v>6700</v>
      </c>
      <c r="AA623" s="14" t="s">
        <v>56</v>
      </c>
      <c r="AB623" s="14" t="s">
        <v>56</v>
      </c>
      <c r="AC623" s="14" t="s">
        <v>56</v>
      </c>
      <c r="AD623" s="12" t="n">
        <f aca="false">SUM(AA623:AC623)</f>
        <v>0</v>
      </c>
      <c r="AE623" s="12" t="n">
        <f aca="false">V623+Z623+AD623</f>
        <v>6700</v>
      </c>
      <c r="AF623" s="15" t="s">
        <v>259</v>
      </c>
      <c r="AG623" s="23" t="s">
        <v>58</v>
      </c>
      <c r="AH623" s="23" t="s">
        <v>1221</v>
      </c>
      <c r="AI623" s="23" t="s">
        <v>60</v>
      </c>
      <c r="AJ623" s="24" t="s">
        <v>61</v>
      </c>
      <c r="AK623" s="25" t="n">
        <v>46022</v>
      </c>
      <c r="AL623" s="22" t="s">
        <v>61</v>
      </c>
      <c r="AM623" s="16" t="n">
        <v>46023</v>
      </c>
      <c r="AN623" s="16" t="n">
        <v>46387</v>
      </c>
      <c r="AO623" s="17"/>
    </row>
    <row r="624" customFormat="false" ht="12.75" hidden="false" customHeight="false" outlineLevel="0" collapsed="false">
      <c r="A624" s="8" t="n">
        <v>100</v>
      </c>
      <c r="B624" s="8" t="s">
        <v>1374</v>
      </c>
      <c r="C624" s="9" t="s">
        <v>1375</v>
      </c>
      <c r="D624" s="8" t="s">
        <v>1376</v>
      </c>
      <c r="E624" s="8" t="s">
        <v>1374</v>
      </c>
      <c r="F624" s="8" t="s">
        <v>1376</v>
      </c>
      <c r="G624" s="8" t="s">
        <v>50</v>
      </c>
      <c r="H624" s="8" t="s">
        <v>1444</v>
      </c>
      <c r="I624" s="8" t="s">
        <v>1617</v>
      </c>
      <c r="J624" s="8"/>
      <c r="K624" s="8" t="s">
        <v>1380</v>
      </c>
      <c r="L624" s="8" t="s">
        <v>1377</v>
      </c>
      <c r="M624" s="10" t="s">
        <v>1618</v>
      </c>
      <c r="N624" s="22"/>
      <c r="O624" s="22" t="s">
        <v>1619</v>
      </c>
      <c r="P624" s="8" t="s">
        <v>258</v>
      </c>
      <c r="Q624" s="8" t="n">
        <v>1.12</v>
      </c>
      <c r="R624" s="8" t="n">
        <v>12</v>
      </c>
      <c r="S624" s="14" t="s">
        <v>56</v>
      </c>
      <c r="T624" s="14" t="s">
        <v>56</v>
      </c>
      <c r="U624" s="14" t="s">
        <v>56</v>
      </c>
      <c r="V624" s="12" t="n">
        <f aca="false">SUM(S624:U624)</f>
        <v>0</v>
      </c>
      <c r="W624" s="13" t="n">
        <v>165</v>
      </c>
      <c r="X624" s="13" t="n">
        <v>450</v>
      </c>
      <c r="Y624" s="13" t="n">
        <v>0</v>
      </c>
      <c r="Z624" s="12" t="n">
        <f aca="false">SUM(W624:Y624)</f>
        <v>615</v>
      </c>
      <c r="AA624" s="14" t="s">
        <v>56</v>
      </c>
      <c r="AB624" s="14" t="s">
        <v>56</v>
      </c>
      <c r="AC624" s="14" t="s">
        <v>56</v>
      </c>
      <c r="AD624" s="12" t="n">
        <f aca="false">SUM(AA624:AC624)</f>
        <v>0</v>
      </c>
      <c r="AE624" s="12" t="n">
        <f aca="false">V624+Z624+AD624</f>
        <v>615</v>
      </c>
      <c r="AF624" s="15" t="s">
        <v>259</v>
      </c>
      <c r="AG624" s="23" t="s">
        <v>58</v>
      </c>
      <c r="AH624" s="23" t="s">
        <v>1221</v>
      </c>
      <c r="AI624" s="23" t="s">
        <v>60</v>
      </c>
      <c r="AJ624" s="24" t="s">
        <v>61</v>
      </c>
      <c r="AK624" s="25" t="n">
        <v>46022</v>
      </c>
      <c r="AL624" s="22" t="s">
        <v>61</v>
      </c>
      <c r="AM624" s="16" t="n">
        <v>46023</v>
      </c>
      <c r="AN624" s="16" t="n">
        <v>46387</v>
      </c>
      <c r="AO624" s="17"/>
    </row>
    <row r="625" customFormat="false" ht="12.75" hidden="false" customHeight="false" outlineLevel="0" collapsed="false">
      <c r="A625" s="18"/>
      <c r="B625" s="19" t="s">
        <v>1374</v>
      </c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20" t="n">
        <f aca="false">SUM(S525:S624)</f>
        <v>0</v>
      </c>
      <c r="T625" s="20" t="n">
        <f aca="false">SUM(T525:T624)</f>
        <v>0</v>
      </c>
      <c r="U625" s="20" t="n">
        <f aca="false">SUM(U525:U624)</f>
        <v>0</v>
      </c>
      <c r="V625" s="20" t="n">
        <f aca="false">SUM(V525:V624)</f>
        <v>0</v>
      </c>
      <c r="W625" s="20" t="n">
        <f aca="false">SUM(W525:W624)</f>
        <v>404789</v>
      </c>
      <c r="X625" s="20" t="n">
        <f aca="false">SUM(X525:X624)</f>
        <v>546114</v>
      </c>
      <c r="Y625" s="20" t="n">
        <f aca="false">SUM(Y525:Y624)</f>
        <v>0</v>
      </c>
      <c r="Z625" s="20" t="n">
        <f aca="false">SUM(Z525:Z624)</f>
        <v>950903</v>
      </c>
      <c r="AA625" s="20" t="n">
        <f aca="false">SUM(AA525:AA624)</f>
        <v>0</v>
      </c>
      <c r="AB625" s="20" t="n">
        <f aca="false">SUM(AB525:AB624)</f>
        <v>0</v>
      </c>
      <c r="AC625" s="20" t="n">
        <f aca="false">SUM(AC525:AC624)</f>
        <v>0</v>
      </c>
      <c r="AD625" s="20" t="n">
        <f aca="false">SUM(AD525:AD624)</f>
        <v>0</v>
      </c>
      <c r="AE625" s="20" t="n">
        <f aca="false">SUM(AE525:AE624)</f>
        <v>950903</v>
      </c>
      <c r="AF625" s="18"/>
      <c r="AG625" s="18"/>
      <c r="AH625" s="18"/>
      <c r="AI625" s="18"/>
      <c r="AJ625" s="18"/>
      <c r="AK625" s="18"/>
      <c r="AL625" s="18"/>
      <c r="AM625" s="18"/>
      <c r="AN625" s="18"/>
      <c r="AO625" s="18"/>
    </row>
    <row r="629" s="26" customFormat="true" ht="31.5" hidden="false" customHeight="true" outlineLevel="0" collapsed="false">
      <c r="B629" s="27" t="s">
        <v>1620</v>
      </c>
      <c r="C629" s="27"/>
      <c r="D629" s="27"/>
      <c r="E629" s="27"/>
      <c r="F629" s="28" t="n">
        <f aca="false">V68+V193+V216+V228+V285+V373+V443+V524+V625</f>
        <v>1383025</v>
      </c>
    </row>
    <row r="630" s="26" customFormat="true" ht="18" hidden="false" customHeight="false" outlineLevel="0" collapsed="false">
      <c r="B630" s="29"/>
      <c r="C630" s="29"/>
      <c r="D630" s="29"/>
      <c r="E630" s="29"/>
      <c r="F630" s="30"/>
    </row>
    <row r="631" s="26" customFormat="true" ht="31.5" hidden="false" customHeight="true" outlineLevel="0" collapsed="false">
      <c r="B631" s="27" t="s">
        <v>1621</v>
      </c>
      <c r="C631" s="27"/>
      <c r="D631" s="27"/>
      <c r="E631" s="27"/>
      <c r="F631" s="28" t="n">
        <f aca="false">Z68+Z193+Z216+Z228+Z285+Z373+Z443+Z524+Z625</f>
        <v>3618710</v>
      </c>
    </row>
    <row r="632" s="26" customFormat="true" ht="18" hidden="false" customHeight="false" outlineLevel="0" collapsed="false">
      <c r="B632" s="29"/>
      <c r="C632" s="29"/>
      <c r="D632" s="29"/>
      <c r="E632" s="29"/>
      <c r="F632" s="30"/>
    </row>
    <row r="633" s="26" customFormat="true" ht="31.5" hidden="false" customHeight="true" outlineLevel="0" collapsed="false">
      <c r="B633" s="31" t="s">
        <v>1622</v>
      </c>
      <c r="C633" s="31"/>
      <c r="D633" s="31"/>
      <c r="E633" s="31"/>
      <c r="F633" s="28" t="n">
        <f aca="false">AD68+AD193+AD216+AD228+AD285+AD373+AD443+AD524+AD625</f>
        <v>2314147</v>
      </c>
    </row>
    <row r="634" s="26" customFormat="true" ht="18" hidden="false" customHeight="false" outlineLevel="0" collapsed="false">
      <c r="B634" s="29"/>
      <c r="C634" s="29"/>
      <c r="D634" s="29"/>
      <c r="E634" s="29"/>
      <c r="F634" s="30"/>
    </row>
    <row r="635" s="26" customFormat="true" ht="31.5" hidden="false" customHeight="true" outlineLevel="0" collapsed="false">
      <c r="B635" s="32" t="s">
        <v>1623</v>
      </c>
      <c r="C635" s="32"/>
      <c r="D635" s="32"/>
      <c r="E635" s="32"/>
      <c r="F635" s="28" t="n">
        <f aca="false">AE68+AE193+AE216+AE228+AE285+AE373+AE443+AE524+AE625</f>
        <v>7315882</v>
      </c>
    </row>
  </sheetData>
  <mergeCells count="8">
    <mergeCell ref="B2:F3"/>
    <mergeCell ref="S2:V2"/>
    <mergeCell ref="W2:Z2"/>
    <mergeCell ref="AA2:AD2"/>
    <mergeCell ref="B629:E629"/>
    <mergeCell ref="B631:E631"/>
    <mergeCell ref="B633:E633"/>
    <mergeCell ref="B635:E63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true">
    <pageSetUpPr fitToPage="false"/>
  </sheetPr>
  <dimension ref="A2:AO1048576"/>
  <sheetViews>
    <sheetView showFormulas="false" showGridLines="true" showRowColHeaders="true" showZeros="true" rightToLeft="false" tabSelected="true" showOutlineSymbols="true" defaultGridColor="true" view="normal" topLeftCell="A660" colorId="64" zoomScale="85" zoomScaleNormal="85" zoomScalePageLayoutView="100" workbookViewId="0">
      <selection pane="topLeft" activeCell="F675" activeCellId="0" sqref="F675:F679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8"/>
    <col collapsed="false" customWidth="true" hidden="false" outlineLevel="0" max="2" min="2" style="1" width="60"/>
    <col collapsed="false" customWidth="true" hidden="false" outlineLevel="0" max="3" min="3" style="33" width="14.33"/>
    <col collapsed="false" customWidth="true" hidden="false" outlineLevel="0" max="4" min="4" style="1" width="45"/>
    <col collapsed="false" customWidth="true" hidden="false" outlineLevel="0" max="5" min="5" style="1" width="56.5"/>
    <col collapsed="false" customWidth="true" hidden="false" outlineLevel="0" max="6" min="6" style="1" width="39.16"/>
    <col collapsed="false" customWidth="true" hidden="false" outlineLevel="0" max="7" min="7" style="1" width="32.83"/>
    <col collapsed="false" customWidth="true" hidden="false" outlineLevel="0" max="8" min="8" style="1" width="23.83"/>
    <col collapsed="false" customWidth="true" hidden="false" outlineLevel="0" max="9" min="9" style="1" width="24.67"/>
    <col collapsed="false" customWidth="false" hidden="false" outlineLevel="0" max="10" min="10" style="1" width="15"/>
    <col collapsed="false" customWidth="true" hidden="false" outlineLevel="0" max="11" min="11" style="1" width="9.16"/>
    <col collapsed="false" customWidth="true" hidden="false" outlineLevel="0" max="12" min="12" style="1" width="18.16"/>
    <col collapsed="false" customWidth="true" hidden="false" outlineLevel="0" max="13" min="13" style="1" width="31.83"/>
    <col collapsed="false" customWidth="true" hidden="false" outlineLevel="0" max="14" min="14" style="1" width="26"/>
    <col collapsed="false" customWidth="true" hidden="false" outlineLevel="0" max="15" min="15" style="1" width="23.33"/>
    <col collapsed="false" customWidth="true" hidden="false" outlineLevel="0" max="16" min="16" style="1" width="8.16"/>
    <col collapsed="false" customWidth="true" hidden="false" outlineLevel="0" max="17" min="17" style="1" width="6"/>
    <col collapsed="false" customWidth="true" hidden="false" outlineLevel="0" max="18" min="18" style="1" width="9.67"/>
    <col collapsed="false" customWidth="true" hidden="false" outlineLevel="0" max="30" min="19" style="1" width="21.16"/>
    <col collapsed="false" customWidth="true" hidden="false" outlineLevel="0" max="31" min="31" style="1" width="22.67"/>
    <col collapsed="false" customWidth="true" hidden="false" outlineLevel="0" max="32" min="32" style="1" width="26.16"/>
    <col collapsed="false" customWidth="true" hidden="false" outlineLevel="0" max="33" min="33" style="1" width="17.83"/>
    <col collapsed="false" customWidth="true" hidden="false" outlineLevel="0" max="34" min="34" style="1" width="26.83"/>
    <col collapsed="false" customWidth="true" hidden="false" outlineLevel="0" max="35" min="35" style="1" width="16"/>
    <col collapsed="false" customWidth="true" hidden="false" outlineLevel="0" max="36" min="36" style="1" width="18.16"/>
    <col collapsed="false" customWidth="true" hidden="false" outlineLevel="0" max="37" min="37" style="1" width="16.16"/>
    <col collapsed="false" customWidth="true" hidden="false" outlineLevel="0" max="38" min="38" style="1" width="19.83"/>
    <col collapsed="false" customWidth="false" hidden="false" outlineLevel="0" max="40" min="39" style="1" width="15"/>
    <col collapsed="false" customWidth="true" hidden="false" outlineLevel="0" max="41" min="41" style="34" width="105.33"/>
    <col collapsed="false" customWidth="false" hidden="false" outlineLevel="0" max="1016" min="42" style="1" width="15"/>
    <col collapsed="false" customWidth="true" hidden="false" outlineLevel="0" max="1020" min="1017" style="1" width="11.5"/>
    <col collapsed="false" customWidth="true" hidden="false" outlineLevel="0" max="1024" min="1021" style="1" width="9.16"/>
    <col collapsed="false" customWidth="false" hidden="false" outlineLevel="0" max="16384" min="1025" style="1" width="15"/>
  </cols>
  <sheetData>
    <row r="2" customFormat="false" ht="15" hidden="false" customHeight="true" outlineLevel="0" collapsed="false">
      <c r="B2" s="2" t="s">
        <v>1624</v>
      </c>
      <c r="C2" s="2"/>
      <c r="D2" s="2"/>
      <c r="S2" s="3" t="s">
        <v>1</v>
      </c>
      <c r="T2" s="3"/>
      <c r="U2" s="3"/>
      <c r="V2" s="3"/>
      <c r="W2" s="3" t="s">
        <v>1</v>
      </c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customFormat="false" ht="15.75" hidden="false" customHeight="true" outlineLevel="0" collapsed="false">
      <c r="B3" s="2"/>
      <c r="C3" s="2"/>
      <c r="D3" s="2"/>
      <c r="S3" s="3" t="s">
        <v>2</v>
      </c>
      <c r="T3" s="3" t="s">
        <v>3</v>
      </c>
      <c r="U3" s="3" t="s">
        <v>4</v>
      </c>
      <c r="V3" s="5" t="n">
        <v>46022</v>
      </c>
      <c r="W3" s="3" t="s">
        <v>2</v>
      </c>
      <c r="X3" s="3" t="s">
        <v>5</v>
      </c>
      <c r="Y3" s="3" t="s">
        <v>4</v>
      </c>
      <c r="Z3" s="5" t="n">
        <v>46387</v>
      </c>
      <c r="AA3" s="3" t="s">
        <v>2</v>
      </c>
      <c r="AB3" s="3" t="s">
        <v>6</v>
      </c>
      <c r="AC3" s="3" t="s">
        <v>4</v>
      </c>
      <c r="AD3" s="5" t="n">
        <v>46752</v>
      </c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customFormat="false" ht="59.25" hidden="false" customHeight="true" outlineLevel="0" collapsed="false">
      <c r="A4" s="6" t="s">
        <v>7</v>
      </c>
      <c r="B4" s="6" t="s">
        <v>8</v>
      </c>
      <c r="C4" s="35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21</v>
      </c>
      <c r="P4" s="6" t="s">
        <v>22</v>
      </c>
      <c r="Q4" s="6" t="s">
        <v>23</v>
      </c>
      <c r="R4" s="6" t="s">
        <v>24</v>
      </c>
      <c r="S4" s="3" t="s">
        <v>1625</v>
      </c>
      <c r="T4" s="3" t="s">
        <v>1626</v>
      </c>
      <c r="U4" s="3" t="s">
        <v>1627</v>
      </c>
      <c r="V4" s="7" t="s">
        <v>1628</v>
      </c>
      <c r="W4" s="3" t="s">
        <v>29</v>
      </c>
      <c r="X4" s="3" t="s">
        <v>30</v>
      </c>
      <c r="Y4" s="3" t="s">
        <v>31</v>
      </c>
      <c r="Z4" s="7" t="s">
        <v>32</v>
      </c>
      <c r="AA4" s="3" t="s">
        <v>33</v>
      </c>
      <c r="AB4" s="3" t="s">
        <v>34</v>
      </c>
      <c r="AC4" s="3" t="s">
        <v>35</v>
      </c>
      <c r="AD4" s="7" t="s">
        <v>36</v>
      </c>
      <c r="AE4" s="7" t="s">
        <v>37</v>
      </c>
      <c r="AF4" s="3" t="s">
        <v>38</v>
      </c>
      <c r="AG4" s="3" t="s">
        <v>39</v>
      </c>
      <c r="AH4" s="3" t="s">
        <v>40</v>
      </c>
      <c r="AI4" s="3" t="s">
        <v>41</v>
      </c>
      <c r="AJ4" s="3" t="s">
        <v>42</v>
      </c>
      <c r="AK4" s="3" t="s">
        <v>43</v>
      </c>
      <c r="AL4" s="3" t="s">
        <v>44</v>
      </c>
      <c r="AM4" s="3" t="s">
        <v>45</v>
      </c>
      <c r="AN4" s="3" t="s">
        <v>46</v>
      </c>
      <c r="AO4" s="3" t="s">
        <v>47</v>
      </c>
    </row>
    <row r="5" customFormat="false" ht="13.5" hidden="false" customHeight="false" outlineLevel="0" collapsed="false">
      <c r="A5" s="8" t="n">
        <v>1</v>
      </c>
      <c r="B5" s="8" t="s">
        <v>48</v>
      </c>
      <c r="C5" s="9" t="n">
        <v>7962929257</v>
      </c>
      <c r="D5" s="8" t="s">
        <v>49</v>
      </c>
      <c r="E5" s="8" t="s">
        <v>48</v>
      </c>
      <c r="F5" s="8" t="s">
        <v>49</v>
      </c>
      <c r="G5" s="8" t="s">
        <v>1629</v>
      </c>
      <c r="H5" s="8" t="s">
        <v>1630</v>
      </c>
      <c r="I5" s="3" t="s">
        <v>56</v>
      </c>
      <c r="J5" s="8" t="s">
        <v>1631</v>
      </c>
      <c r="K5" s="8" t="s">
        <v>52</v>
      </c>
      <c r="L5" s="8" t="s">
        <v>53</v>
      </c>
      <c r="M5" s="10" t="s">
        <v>1632</v>
      </c>
      <c r="N5" s="8"/>
      <c r="O5" s="8" t="n">
        <v>2867325</v>
      </c>
      <c r="P5" s="8" t="s">
        <v>55</v>
      </c>
      <c r="Q5" s="8" t="n">
        <v>9</v>
      </c>
      <c r="R5" s="8" t="n">
        <v>24</v>
      </c>
      <c r="S5" s="11" t="n">
        <v>23700</v>
      </c>
      <c r="T5" s="11" t="n">
        <v>0</v>
      </c>
      <c r="U5" s="11" t="n">
        <v>0</v>
      </c>
      <c r="V5" s="12" t="n">
        <f aca="false">SUM(Tabela2_3[[#This Row],[Strefa szczyt dzienna (2025)2]:[Reszta doby (2025)4]])</f>
        <v>23700</v>
      </c>
      <c r="W5" s="13" t="n">
        <f aca="false">Tabela2_3[[#This Row],[Strefa szczyt dzienna (2025)2]]</f>
        <v>23700</v>
      </c>
      <c r="X5" s="13" t="n">
        <f aca="false">Tabela2_3[[#This Row],[Strefa poza szczyt nocna (2025)3]]</f>
        <v>0</v>
      </c>
      <c r="Y5" s="13" t="n">
        <f aca="false">Tabela2_3[[#This Row],[Reszta doby (2025)4]]</f>
        <v>0</v>
      </c>
      <c r="Z5" s="12" t="n">
        <f aca="false">SUM(W5:Y5)</f>
        <v>23700</v>
      </c>
      <c r="AA5" s="14" t="s">
        <v>56</v>
      </c>
      <c r="AB5" s="14" t="s">
        <v>56</v>
      </c>
      <c r="AC5" s="14" t="s">
        <v>56</v>
      </c>
      <c r="AD5" s="12" t="n">
        <f aca="false">SUM(AA5:AC5)</f>
        <v>0</v>
      </c>
      <c r="AE5" s="12" t="n">
        <f aca="false">V5+Z5+AD5</f>
        <v>47400</v>
      </c>
      <c r="AF5" s="15" t="s">
        <v>57</v>
      </c>
      <c r="AG5" s="15" t="s">
        <v>58</v>
      </c>
      <c r="AH5" s="15" t="s">
        <v>59</v>
      </c>
      <c r="AI5" s="15" t="s">
        <v>60</v>
      </c>
      <c r="AJ5" s="15" t="s">
        <v>61</v>
      </c>
      <c r="AK5" s="8" t="s">
        <v>62</v>
      </c>
      <c r="AL5" s="8" t="s">
        <v>61</v>
      </c>
      <c r="AM5" s="8" t="s">
        <v>63</v>
      </c>
      <c r="AN5" s="16" t="n">
        <v>46387</v>
      </c>
      <c r="AO5" s="8" t="s">
        <v>1633</v>
      </c>
    </row>
    <row r="6" customFormat="false" ht="13.5" hidden="false" customHeight="false" outlineLevel="0" collapsed="false">
      <c r="A6" s="8" t="n">
        <v>2</v>
      </c>
      <c r="B6" s="8" t="s">
        <v>48</v>
      </c>
      <c r="C6" s="9" t="n">
        <v>7962929257</v>
      </c>
      <c r="D6" s="8" t="s">
        <v>49</v>
      </c>
      <c r="E6" s="8" t="s">
        <v>48</v>
      </c>
      <c r="F6" s="8" t="s">
        <v>49</v>
      </c>
      <c r="G6" s="8" t="s">
        <v>1629</v>
      </c>
      <c r="H6" s="8" t="s">
        <v>1634</v>
      </c>
      <c r="I6" s="3" t="s">
        <v>56</v>
      </c>
      <c r="J6" s="8" t="n">
        <v>28</v>
      </c>
      <c r="K6" s="8" t="s">
        <v>52</v>
      </c>
      <c r="L6" s="8" t="s">
        <v>53</v>
      </c>
      <c r="M6" s="10" t="s">
        <v>1635</v>
      </c>
      <c r="N6" s="8"/>
      <c r="O6" s="8" t="n">
        <v>91342774</v>
      </c>
      <c r="P6" s="8" t="s">
        <v>55</v>
      </c>
      <c r="Q6" s="8" t="n">
        <v>12</v>
      </c>
      <c r="R6" s="8" t="n">
        <v>24</v>
      </c>
      <c r="S6" s="11" t="n">
        <v>4000</v>
      </c>
      <c r="T6" s="11" t="n">
        <v>0</v>
      </c>
      <c r="U6" s="11" t="n">
        <v>0</v>
      </c>
      <c r="V6" s="12" t="n">
        <f aca="false">SUM(Tabela2_3[[#This Row],[Strefa szczyt dzienna (2025)2]:[Reszta doby (2025)4]])</f>
        <v>4000</v>
      </c>
      <c r="W6" s="13" t="n">
        <f aca="false">Tabela2_3[[#This Row],[Strefa szczyt dzienna (2025)2]]</f>
        <v>4000</v>
      </c>
      <c r="X6" s="13" t="n">
        <f aca="false">Tabela2_3[[#This Row],[Strefa poza szczyt nocna (2025)3]]</f>
        <v>0</v>
      </c>
      <c r="Y6" s="13" t="n">
        <f aca="false">Tabela2_3[[#This Row],[Reszta doby (2025)4]]</f>
        <v>0</v>
      </c>
      <c r="Z6" s="12" t="n">
        <f aca="false">SUM(W6:Y6)</f>
        <v>4000</v>
      </c>
      <c r="AA6" s="14" t="s">
        <v>56</v>
      </c>
      <c r="AB6" s="14" t="s">
        <v>56</v>
      </c>
      <c r="AC6" s="14" t="s">
        <v>56</v>
      </c>
      <c r="AD6" s="12" t="n">
        <f aca="false">SUM(AA6:AC6)</f>
        <v>0</v>
      </c>
      <c r="AE6" s="12" t="n">
        <f aca="false">V6+Z6+AD6</f>
        <v>8000</v>
      </c>
      <c r="AF6" s="15" t="s">
        <v>57</v>
      </c>
      <c r="AG6" s="15" t="s">
        <v>58</v>
      </c>
      <c r="AH6" s="15" t="s">
        <v>59</v>
      </c>
      <c r="AI6" s="15" t="s">
        <v>60</v>
      </c>
      <c r="AJ6" s="15" t="s">
        <v>61</v>
      </c>
      <c r="AK6" s="8" t="s">
        <v>62</v>
      </c>
      <c r="AL6" s="8" t="s">
        <v>61</v>
      </c>
      <c r="AM6" s="8" t="s">
        <v>63</v>
      </c>
      <c r="AN6" s="16" t="n">
        <v>46387</v>
      </c>
      <c r="AO6" s="8" t="s">
        <v>1636</v>
      </c>
    </row>
    <row r="7" customFormat="false" ht="12.75" hidden="false" customHeight="false" outlineLevel="0" collapsed="false">
      <c r="A7" s="8" t="n">
        <v>3</v>
      </c>
      <c r="B7" s="8" t="s">
        <v>48</v>
      </c>
      <c r="C7" s="9" t="n">
        <v>7962929257</v>
      </c>
      <c r="D7" s="8" t="s">
        <v>49</v>
      </c>
      <c r="E7" s="8" t="s">
        <v>48</v>
      </c>
      <c r="F7" s="8" t="s">
        <v>49</v>
      </c>
      <c r="G7" s="8" t="s">
        <v>1629</v>
      </c>
      <c r="H7" s="8" t="s">
        <v>67</v>
      </c>
      <c r="I7" s="8" t="s">
        <v>56</v>
      </c>
      <c r="J7" s="8" t="s">
        <v>56</v>
      </c>
      <c r="K7" s="8" t="s">
        <v>52</v>
      </c>
      <c r="L7" s="8" t="s">
        <v>53</v>
      </c>
      <c r="M7" s="10" t="s">
        <v>1637</v>
      </c>
      <c r="N7" s="8"/>
      <c r="O7" s="8" t="s">
        <v>1638</v>
      </c>
      <c r="P7" s="8" t="s">
        <v>55</v>
      </c>
      <c r="Q7" s="8" t="n">
        <v>15</v>
      </c>
      <c r="R7" s="8" t="n">
        <v>24</v>
      </c>
      <c r="S7" s="11" t="n">
        <v>33000</v>
      </c>
      <c r="T7" s="11" t="n">
        <v>0</v>
      </c>
      <c r="U7" s="11" t="n">
        <v>0</v>
      </c>
      <c r="V7" s="12" t="n">
        <f aca="false">SUM(Tabela2_3[[#This Row],[Strefa szczyt dzienna (2025)2]:[Reszta doby (2025)4]])</f>
        <v>33000</v>
      </c>
      <c r="W7" s="13" t="n">
        <f aca="false">Tabela2_3[[#This Row],[Strefa szczyt dzienna (2025)2]]</f>
        <v>33000</v>
      </c>
      <c r="X7" s="13" t="n">
        <f aca="false">Tabela2_3[[#This Row],[Strefa poza szczyt nocna (2025)3]]</f>
        <v>0</v>
      </c>
      <c r="Y7" s="13" t="n">
        <f aca="false">Tabela2_3[[#This Row],[Reszta doby (2025)4]]</f>
        <v>0</v>
      </c>
      <c r="Z7" s="12" t="n">
        <f aca="false">SUM(W7:Y7)</f>
        <v>33000</v>
      </c>
      <c r="AA7" s="14" t="s">
        <v>56</v>
      </c>
      <c r="AB7" s="14" t="s">
        <v>56</v>
      </c>
      <c r="AC7" s="14" t="s">
        <v>56</v>
      </c>
      <c r="AD7" s="12" t="n">
        <f aca="false">SUM(AA7:AC7)</f>
        <v>0</v>
      </c>
      <c r="AE7" s="12" t="n">
        <f aca="false">V7+Z7+AD7</f>
        <v>66000</v>
      </c>
      <c r="AF7" s="15" t="s">
        <v>57</v>
      </c>
      <c r="AG7" s="15" t="s">
        <v>58</v>
      </c>
      <c r="AH7" s="15" t="s">
        <v>59</v>
      </c>
      <c r="AI7" s="15" t="s">
        <v>60</v>
      </c>
      <c r="AJ7" s="15" t="s">
        <v>61</v>
      </c>
      <c r="AK7" s="8" t="s">
        <v>62</v>
      </c>
      <c r="AL7" s="8" t="s">
        <v>61</v>
      </c>
      <c r="AM7" s="8" t="s">
        <v>63</v>
      </c>
      <c r="AN7" s="16" t="n">
        <v>46387</v>
      </c>
      <c r="AO7" s="8" t="s">
        <v>1639</v>
      </c>
    </row>
    <row r="8" customFormat="false" ht="12.75" hidden="false" customHeight="false" outlineLevel="0" collapsed="false">
      <c r="A8" s="8" t="n">
        <v>4</v>
      </c>
      <c r="B8" s="8" t="s">
        <v>48</v>
      </c>
      <c r="C8" s="9" t="n">
        <v>7962929257</v>
      </c>
      <c r="D8" s="8" t="s">
        <v>49</v>
      </c>
      <c r="E8" s="8" t="s">
        <v>48</v>
      </c>
      <c r="F8" s="8" t="s">
        <v>49</v>
      </c>
      <c r="G8" s="8" t="s">
        <v>1640</v>
      </c>
      <c r="H8" s="8" t="s">
        <v>1641</v>
      </c>
      <c r="I8" s="8" t="s">
        <v>1642</v>
      </c>
      <c r="J8" s="8" t="s">
        <v>424</v>
      </c>
      <c r="K8" s="8" t="s">
        <v>52</v>
      </c>
      <c r="L8" s="8" t="s">
        <v>53</v>
      </c>
      <c r="M8" s="10" t="s">
        <v>1643</v>
      </c>
      <c r="N8" s="8"/>
      <c r="O8" s="22" t="s">
        <v>1644</v>
      </c>
      <c r="P8" s="8" t="s">
        <v>55</v>
      </c>
      <c r="Q8" s="8" t="n">
        <v>15</v>
      </c>
      <c r="R8" s="8" t="n">
        <v>24</v>
      </c>
      <c r="S8" s="36" t="n">
        <v>0</v>
      </c>
      <c r="T8" s="11" t="n">
        <v>0</v>
      </c>
      <c r="U8" s="11" t="n">
        <v>0</v>
      </c>
      <c r="V8" s="12" t="n">
        <f aca="false">SUM(Tabela2_3[[#This Row],[Strefa szczyt dzienna (2025)2]:[Reszta doby (2025)4]])</f>
        <v>0</v>
      </c>
      <c r="W8" s="13" t="n">
        <f aca="false">Tabela2_3[[#This Row],[Strefa szczyt dzienna (2025)2]]</f>
        <v>0</v>
      </c>
      <c r="X8" s="13" t="n">
        <f aca="false">Tabela2_3[[#This Row],[Strefa poza szczyt nocna (2025)3]]</f>
        <v>0</v>
      </c>
      <c r="Y8" s="13" t="n">
        <f aca="false">Tabela2_3[[#This Row],[Reszta doby (2025)4]]</f>
        <v>0</v>
      </c>
      <c r="Z8" s="12" t="n">
        <f aca="false">SUM(W8:Y8)</f>
        <v>0</v>
      </c>
      <c r="AA8" s="14" t="s">
        <v>56</v>
      </c>
      <c r="AB8" s="14" t="s">
        <v>56</v>
      </c>
      <c r="AC8" s="14" t="s">
        <v>56</v>
      </c>
      <c r="AD8" s="12" t="n">
        <f aca="false">SUM(AA8:AC8)</f>
        <v>0</v>
      </c>
      <c r="AE8" s="12" t="n">
        <f aca="false">V8+Z8+AD8</f>
        <v>0</v>
      </c>
      <c r="AF8" s="15" t="s">
        <v>57</v>
      </c>
      <c r="AG8" s="15" t="s">
        <v>58</v>
      </c>
      <c r="AH8" s="15" t="s">
        <v>59</v>
      </c>
      <c r="AI8" s="15" t="s">
        <v>60</v>
      </c>
      <c r="AJ8" s="15" t="s">
        <v>61</v>
      </c>
      <c r="AK8" s="8" t="s">
        <v>62</v>
      </c>
      <c r="AL8" s="8" t="s">
        <v>61</v>
      </c>
      <c r="AM8" s="8" t="s">
        <v>63</v>
      </c>
      <c r="AN8" s="16" t="n">
        <v>46387</v>
      </c>
      <c r="AO8" s="8"/>
    </row>
    <row r="9" customFormat="false" ht="12.75" hidden="false" customHeight="false" outlineLevel="0" collapsed="false">
      <c r="A9" s="8" t="n">
        <v>5</v>
      </c>
      <c r="B9" s="8" t="s">
        <v>48</v>
      </c>
      <c r="C9" s="9" t="n">
        <v>7962929257</v>
      </c>
      <c r="D9" s="8" t="s">
        <v>49</v>
      </c>
      <c r="E9" s="8" t="s">
        <v>48</v>
      </c>
      <c r="F9" s="8" t="s">
        <v>49</v>
      </c>
      <c r="G9" s="8" t="s">
        <v>1640</v>
      </c>
      <c r="H9" s="8" t="s">
        <v>1645</v>
      </c>
      <c r="I9" s="8" t="s">
        <v>56</v>
      </c>
      <c r="J9" s="8" t="s">
        <v>56</v>
      </c>
      <c r="K9" s="8" t="s">
        <v>52</v>
      </c>
      <c r="L9" s="8" t="s">
        <v>53</v>
      </c>
      <c r="M9" s="10" t="s">
        <v>1646</v>
      </c>
      <c r="N9" s="8"/>
      <c r="O9" s="22" t="s">
        <v>1647</v>
      </c>
      <c r="P9" s="8" t="s">
        <v>55</v>
      </c>
      <c r="Q9" s="8" t="n">
        <v>12</v>
      </c>
      <c r="R9" s="8" t="n">
        <v>24</v>
      </c>
      <c r="S9" s="11" t="n">
        <v>1700</v>
      </c>
      <c r="T9" s="11" t="n">
        <v>0</v>
      </c>
      <c r="U9" s="11" t="n">
        <v>0</v>
      </c>
      <c r="V9" s="12" t="n">
        <f aca="false">SUM(Tabela2_3[[#This Row],[Strefa szczyt dzienna (2025)2]:[Reszta doby (2025)4]])</f>
        <v>1700</v>
      </c>
      <c r="W9" s="13" t="n">
        <f aca="false">Tabela2_3[[#This Row],[Strefa szczyt dzienna (2025)2]]</f>
        <v>1700</v>
      </c>
      <c r="X9" s="13" t="n">
        <f aca="false">Tabela2_3[[#This Row],[Strefa poza szczyt nocna (2025)3]]</f>
        <v>0</v>
      </c>
      <c r="Y9" s="13" t="n">
        <f aca="false">Tabela2_3[[#This Row],[Reszta doby (2025)4]]</f>
        <v>0</v>
      </c>
      <c r="Z9" s="12" t="n">
        <f aca="false">SUM(W9:Y9)</f>
        <v>1700</v>
      </c>
      <c r="AA9" s="14" t="s">
        <v>56</v>
      </c>
      <c r="AB9" s="14" t="s">
        <v>56</v>
      </c>
      <c r="AC9" s="14" t="s">
        <v>56</v>
      </c>
      <c r="AD9" s="12" t="n">
        <f aca="false">SUM(AA9:AC9)</f>
        <v>0</v>
      </c>
      <c r="AE9" s="12" t="n">
        <f aca="false">V9+Z9+AD9</f>
        <v>3400</v>
      </c>
      <c r="AF9" s="15" t="s">
        <v>57</v>
      </c>
      <c r="AG9" s="15" t="s">
        <v>58</v>
      </c>
      <c r="AH9" s="15" t="s">
        <v>59</v>
      </c>
      <c r="AI9" s="15" t="s">
        <v>60</v>
      </c>
      <c r="AJ9" s="15" t="s">
        <v>61</v>
      </c>
      <c r="AK9" s="8" t="s">
        <v>62</v>
      </c>
      <c r="AL9" s="8" t="s">
        <v>61</v>
      </c>
      <c r="AM9" s="8" t="s">
        <v>63</v>
      </c>
      <c r="AN9" s="16" t="n">
        <v>46387</v>
      </c>
      <c r="AO9" s="8" t="s">
        <v>1648</v>
      </c>
    </row>
    <row r="10" customFormat="false" ht="12.75" hidden="false" customHeight="false" outlineLevel="0" collapsed="false">
      <c r="A10" s="8" t="n">
        <v>6</v>
      </c>
      <c r="B10" s="8" t="s">
        <v>48</v>
      </c>
      <c r="C10" s="9" t="n">
        <v>7962929257</v>
      </c>
      <c r="D10" s="8" t="s">
        <v>49</v>
      </c>
      <c r="E10" s="8" t="s">
        <v>48</v>
      </c>
      <c r="F10" s="8" t="s">
        <v>49</v>
      </c>
      <c r="G10" s="8" t="s">
        <v>1629</v>
      </c>
      <c r="H10" s="8" t="s">
        <v>1649</v>
      </c>
      <c r="I10" s="8" t="s">
        <v>56</v>
      </c>
      <c r="J10" s="8" t="s">
        <v>56</v>
      </c>
      <c r="K10" s="8" t="s">
        <v>52</v>
      </c>
      <c r="L10" s="8" t="s">
        <v>53</v>
      </c>
      <c r="M10" s="10" t="s">
        <v>1650</v>
      </c>
      <c r="N10" s="8"/>
      <c r="O10" s="8" t="s">
        <v>1651</v>
      </c>
      <c r="P10" s="8" t="s">
        <v>55</v>
      </c>
      <c r="Q10" s="8" t="n">
        <v>12</v>
      </c>
      <c r="R10" s="8" t="n">
        <v>24</v>
      </c>
      <c r="S10" s="11" t="n">
        <v>14500</v>
      </c>
      <c r="T10" s="11" t="n">
        <v>0</v>
      </c>
      <c r="U10" s="11" t="n">
        <v>0</v>
      </c>
      <c r="V10" s="12" t="n">
        <f aca="false">SUM(Tabela2_3[[#This Row],[Strefa szczyt dzienna (2025)2]:[Reszta doby (2025)4]])</f>
        <v>14500</v>
      </c>
      <c r="W10" s="13" t="n">
        <f aca="false">Tabela2_3[[#This Row],[Strefa szczyt dzienna (2025)2]]</f>
        <v>14500</v>
      </c>
      <c r="X10" s="13" t="n">
        <f aca="false">Tabela2_3[[#This Row],[Strefa poza szczyt nocna (2025)3]]</f>
        <v>0</v>
      </c>
      <c r="Y10" s="13" t="n">
        <f aca="false">Tabela2_3[[#This Row],[Reszta doby (2025)4]]</f>
        <v>0</v>
      </c>
      <c r="Z10" s="12" t="n">
        <f aca="false">SUM(W10:Y10)</f>
        <v>14500</v>
      </c>
      <c r="AA10" s="14" t="s">
        <v>56</v>
      </c>
      <c r="AB10" s="14" t="s">
        <v>56</v>
      </c>
      <c r="AC10" s="14" t="s">
        <v>56</v>
      </c>
      <c r="AD10" s="12" t="n">
        <f aca="false">SUM(AA10:AC10)</f>
        <v>0</v>
      </c>
      <c r="AE10" s="12" t="n">
        <f aca="false">V10+Z10+AD10</f>
        <v>29000</v>
      </c>
      <c r="AF10" s="15" t="s">
        <v>57</v>
      </c>
      <c r="AG10" s="15" t="s">
        <v>58</v>
      </c>
      <c r="AH10" s="15" t="s">
        <v>59</v>
      </c>
      <c r="AI10" s="15" t="s">
        <v>60</v>
      </c>
      <c r="AJ10" s="15" t="s">
        <v>61</v>
      </c>
      <c r="AK10" s="8" t="s">
        <v>62</v>
      </c>
      <c r="AL10" s="8" t="s">
        <v>61</v>
      </c>
      <c r="AM10" s="8" t="s">
        <v>63</v>
      </c>
      <c r="AN10" s="16" t="n">
        <v>46387</v>
      </c>
      <c r="AO10" s="8" t="s">
        <v>1648</v>
      </c>
    </row>
    <row r="11" customFormat="false" ht="12.75" hidden="false" customHeight="false" outlineLevel="0" collapsed="false">
      <c r="A11" s="8" t="n">
        <v>7</v>
      </c>
      <c r="B11" s="8" t="s">
        <v>48</v>
      </c>
      <c r="C11" s="9" t="n">
        <v>7962929257</v>
      </c>
      <c r="D11" s="8" t="s">
        <v>49</v>
      </c>
      <c r="E11" s="8" t="s">
        <v>48</v>
      </c>
      <c r="F11" s="8" t="s">
        <v>49</v>
      </c>
      <c r="G11" s="8" t="s">
        <v>1629</v>
      </c>
      <c r="H11" s="8" t="s">
        <v>1652</v>
      </c>
      <c r="I11" s="8" t="s">
        <v>56</v>
      </c>
      <c r="J11" s="8" t="s">
        <v>56</v>
      </c>
      <c r="K11" s="8" t="s">
        <v>52</v>
      </c>
      <c r="L11" s="8" t="s">
        <v>53</v>
      </c>
      <c r="M11" s="10" t="s">
        <v>1653</v>
      </c>
      <c r="N11" s="8"/>
      <c r="O11" s="8" t="s">
        <v>1654</v>
      </c>
      <c r="P11" s="8" t="s">
        <v>55</v>
      </c>
      <c r="Q11" s="8" t="n">
        <v>12</v>
      </c>
      <c r="R11" s="8" t="n">
        <v>24</v>
      </c>
      <c r="S11" s="11" t="n">
        <v>24500</v>
      </c>
      <c r="T11" s="11" t="n">
        <v>0</v>
      </c>
      <c r="U11" s="11" t="n">
        <v>0</v>
      </c>
      <c r="V11" s="12" t="n">
        <f aca="false">SUM(Tabela2_3[[#This Row],[Strefa szczyt dzienna (2025)2]:[Reszta doby (2025)4]])</f>
        <v>24500</v>
      </c>
      <c r="W11" s="13" t="n">
        <f aca="false">Tabela2_3[[#This Row],[Strefa szczyt dzienna (2025)2]]</f>
        <v>24500</v>
      </c>
      <c r="X11" s="13" t="n">
        <f aca="false">Tabela2_3[[#This Row],[Strefa poza szczyt nocna (2025)3]]</f>
        <v>0</v>
      </c>
      <c r="Y11" s="13" t="n">
        <f aca="false">Tabela2_3[[#This Row],[Reszta doby (2025)4]]</f>
        <v>0</v>
      </c>
      <c r="Z11" s="12" t="n">
        <f aca="false">SUM(W11:Y11)</f>
        <v>24500</v>
      </c>
      <c r="AA11" s="14" t="s">
        <v>56</v>
      </c>
      <c r="AB11" s="14" t="s">
        <v>56</v>
      </c>
      <c r="AC11" s="14" t="s">
        <v>56</v>
      </c>
      <c r="AD11" s="12" t="n">
        <f aca="false">SUM(AA11:AC11)</f>
        <v>0</v>
      </c>
      <c r="AE11" s="12" t="n">
        <f aca="false">V11+Z11+AD11</f>
        <v>49000</v>
      </c>
      <c r="AF11" s="15" t="s">
        <v>57</v>
      </c>
      <c r="AG11" s="15" t="s">
        <v>58</v>
      </c>
      <c r="AH11" s="15" t="s">
        <v>59</v>
      </c>
      <c r="AI11" s="15" t="s">
        <v>60</v>
      </c>
      <c r="AJ11" s="15" t="s">
        <v>61</v>
      </c>
      <c r="AK11" s="8" t="s">
        <v>62</v>
      </c>
      <c r="AL11" s="8" t="s">
        <v>61</v>
      </c>
      <c r="AM11" s="8" t="s">
        <v>63</v>
      </c>
      <c r="AN11" s="16" t="n">
        <v>46387</v>
      </c>
      <c r="AO11" s="8" t="s">
        <v>1648</v>
      </c>
    </row>
    <row r="12" customFormat="false" ht="12.75" hidden="false" customHeight="false" outlineLevel="0" collapsed="false">
      <c r="A12" s="8" t="n">
        <v>8</v>
      </c>
      <c r="B12" s="8" t="s">
        <v>48</v>
      </c>
      <c r="C12" s="9" t="n">
        <v>7962929257</v>
      </c>
      <c r="D12" s="8" t="s">
        <v>49</v>
      </c>
      <c r="E12" s="8" t="s">
        <v>48</v>
      </c>
      <c r="F12" s="8" t="s">
        <v>49</v>
      </c>
      <c r="G12" s="8" t="s">
        <v>1629</v>
      </c>
      <c r="H12" s="8" t="s">
        <v>1655</v>
      </c>
      <c r="I12" s="8" t="s">
        <v>56</v>
      </c>
      <c r="J12" s="8" t="s">
        <v>56</v>
      </c>
      <c r="K12" s="8" t="s">
        <v>52</v>
      </c>
      <c r="L12" s="8" t="s">
        <v>53</v>
      </c>
      <c r="M12" s="10" t="s">
        <v>1656</v>
      </c>
      <c r="N12" s="8"/>
      <c r="O12" s="8" t="s">
        <v>1657</v>
      </c>
      <c r="P12" s="8" t="s">
        <v>55</v>
      </c>
      <c r="Q12" s="8" t="n">
        <v>12</v>
      </c>
      <c r="R12" s="8" t="n">
        <v>24</v>
      </c>
      <c r="S12" s="11" t="n">
        <v>19500</v>
      </c>
      <c r="T12" s="11" t="n">
        <v>0</v>
      </c>
      <c r="U12" s="11" t="n">
        <v>0</v>
      </c>
      <c r="V12" s="12" t="n">
        <f aca="false">SUM(Tabela2_3[[#This Row],[Strefa szczyt dzienna (2025)2]:[Reszta doby (2025)4]])</f>
        <v>19500</v>
      </c>
      <c r="W12" s="13" t="n">
        <f aca="false">Tabela2_3[[#This Row],[Strefa szczyt dzienna (2025)2]]</f>
        <v>19500</v>
      </c>
      <c r="X12" s="13" t="n">
        <f aca="false">Tabela2_3[[#This Row],[Strefa poza szczyt nocna (2025)3]]</f>
        <v>0</v>
      </c>
      <c r="Y12" s="13" t="n">
        <f aca="false">Tabela2_3[[#This Row],[Reszta doby (2025)4]]</f>
        <v>0</v>
      </c>
      <c r="Z12" s="12" t="n">
        <f aca="false">SUM(W12:Y12)</f>
        <v>19500</v>
      </c>
      <c r="AA12" s="14" t="s">
        <v>56</v>
      </c>
      <c r="AB12" s="14" t="s">
        <v>56</v>
      </c>
      <c r="AC12" s="14" t="s">
        <v>56</v>
      </c>
      <c r="AD12" s="12" t="n">
        <f aca="false">SUM(AA12:AC12)</f>
        <v>0</v>
      </c>
      <c r="AE12" s="12" t="n">
        <f aca="false">V12+Z12+AD12</f>
        <v>39000</v>
      </c>
      <c r="AF12" s="15" t="s">
        <v>57</v>
      </c>
      <c r="AG12" s="15" t="s">
        <v>58</v>
      </c>
      <c r="AH12" s="15" t="s">
        <v>59</v>
      </c>
      <c r="AI12" s="15" t="s">
        <v>60</v>
      </c>
      <c r="AJ12" s="15" t="s">
        <v>61</v>
      </c>
      <c r="AK12" s="8" t="s">
        <v>62</v>
      </c>
      <c r="AL12" s="8" t="s">
        <v>61</v>
      </c>
      <c r="AM12" s="8" t="s">
        <v>63</v>
      </c>
      <c r="AN12" s="16" t="n">
        <v>46387</v>
      </c>
      <c r="AO12" s="8" t="s">
        <v>1658</v>
      </c>
    </row>
    <row r="13" customFormat="false" ht="12.75" hidden="false" customHeight="false" outlineLevel="0" collapsed="false">
      <c r="A13" s="8" t="n">
        <v>9</v>
      </c>
      <c r="B13" s="8" t="s">
        <v>48</v>
      </c>
      <c r="C13" s="9" t="n">
        <v>7962929257</v>
      </c>
      <c r="D13" s="8" t="s">
        <v>49</v>
      </c>
      <c r="E13" s="8" t="s">
        <v>48</v>
      </c>
      <c r="F13" s="8" t="s">
        <v>49</v>
      </c>
      <c r="G13" s="8" t="s">
        <v>1659</v>
      </c>
      <c r="H13" s="8" t="s">
        <v>1660</v>
      </c>
      <c r="I13" s="8" t="s">
        <v>1642</v>
      </c>
      <c r="J13" s="8" t="s">
        <v>56</v>
      </c>
      <c r="K13" s="8" t="s">
        <v>52</v>
      </c>
      <c r="L13" s="8" t="s">
        <v>53</v>
      </c>
      <c r="M13" s="10" t="s">
        <v>1661</v>
      </c>
      <c r="N13" s="8"/>
      <c r="O13" s="8" t="s">
        <v>1662</v>
      </c>
      <c r="P13" s="8" t="s">
        <v>66</v>
      </c>
      <c r="Q13" s="8" t="n">
        <v>17</v>
      </c>
      <c r="R13" s="8" t="n">
        <v>24</v>
      </c>
      <c r="S13" s="11" t="n">
        <v>10000</v>
      </c>
      <c r="T13" s="11" t="n">
        <v>6200</v>
      </c>
      <c r="U13" s="11" t="n">
        <v>0</v>
      </c>
      <c r="V13" s="12" t="n">
        <f aca="false">SUM(Tabela2_3[[#This Row],[Strefa szczyt dzienna (2025)2]:[Reszta doby (2025)4]])</f>
        <v>16200</v>
      </c>
      <c r="W13" s="13" t="n">
        <f aca="false">Tabela2_3[[#This Row],[Strefa szczyt dzienna (2025)2]]</f>
        <v>10000</v>
      </c>
      <c r="X13" s="13" t="n">
        <f aca="false">Tabela2_3[[#This Row],[Strefa poza szczyt nocna (2025)3]]</f>
        <v>6200</v>
      </c>
      <c r="Y13" s="13" t="n">
        <f aca="false">Tabela2_3[[#This Row],[Reszta doby (2025)4]]</f>
        <v>0</v>
      </c>
      <c r="Z13" s="12" t="n">
        <f aca="false">SUM(W13:Y13)</f>
        <v>16200</v>
      </c>
      <c r="AA13" s="14" t="s">
        <v>56</v>
      </c>
      <c r="AB13" s="14" t="s">
        <v>56</v>
      </c>
      <c r="AC13" s="14" t="s">
        <v>56</v>
      </c>
      <c r="AD13" s="12" t="n">
        <f aca="false">SUM(AA13:AC13)</f>
        <v>0</v>
      </c>
      <c r="AE13" s="12" t="n">
        <f aca="false">V13+Z13+AD13</f>
        <v>32400</v>
      </c>
      <c r="AF13" s="15" t="s">
        <v>57</v>
      </c>
      <c r="AG13" s="15" t="s">
        <v>58</v>
      </c>
      <c r="AH13" s="15" t="s">
        <v>59</v>
      </c>
      <c r="AI13" s="15" t="s">
        <v>60</v>
      </c>
      <c r="AJ13" s="15" t="s">
        <v>61</v>
      </c>
      <c r="AK13" s="8" t="s">
        <v>62</v>
      </c>
      <c r="AL13" s="8" t="s">
        <v>61</v>
      </c>
      <c r="AM13" s="8" t="s">
        <v>63</v>
      </c>
      <c r="AN13" s="16" t="n">
        <v>46387</v>
      </c>
      <c r="AO13" s="8" t="s">
        <v>1663</v>
      </c>
    </row>
    <row r="14" customFormat="false" ht="12.75" hidden="false" customHeight="false" outlineLevel="0" collapsed="false">
      <c r="A14" s="8" t="n">
        <v>10</v>
      </c>
      <c r="B14" s="8" t="s">
        <v>48</v>
      </c>
      <c r="C14" s="9" t="n">
        <v>7962929257</v>
      </c>
      <c r="D14" s="8" t="s">
        <v>49</v>
      </c>
      <c r="E14" s="8" t="s">
        <v>48</v>
      </c>
      <c r="F14" s="8" t="s">
        <v>49</v>
      </c>
      <c r="G14" s="8" t="s">
        <v>1629</v>
      </c>
      <c r="H14" s="8" t="s">
        <v>1664</v>
      </c>
      <c r="I14" s="8" t="s">
        <v>56</v>
      </c>
      <c r="J14" s="8" t="s">
        <v>56</v>
      </c>
      <c r="K14" s="8" t="s">
        <v>52</v>
      </c>
      <c r="L14" s="8" t="s">
        <v>53</v>
      </c>
      <c r="M14" s="10" t="s">
        <v>1665</v>
      </c>
      <c r="N14" s="8"/>
      <c r="O14" s="8" t="s">
        <v>1666</v>
      </c>
      <c r="P14" s="8" t="s">
        <v>55</v>
      </c>
      <c r="Q14" s="8" t="n">
        <v>12</v>
      </c>
      <c r="R14" s="8" t="n">
        <v>24</v>
      </c>
      <c r="S14" s="11" t="n">
        <v>23000</v>
      </c>
      <c r="T14" s="11" t="n">
        <v>0</v>
      </c>
      <c r="U14" s="11" t="n">
        <v>0</v>
      </c>
      <c r="V14" s="12" t="n">
        <f aca="false">SUM(Tabela2_3[[#This Row],[Strefa szczyt dzienna (2025)2]:[Reszta doby (2025)4]])</f>
        <v>23000</v>
      </c>
      <c r="W14" s="13" t="n">
        <f aca="false">Tabela2_3[[#This Row],[Strefa szczyt dzienna (2025)2]]</f>
        <v>23000</v>
      </c>
      <c r="X14" s="13" t="n">
        <f aca="false">Tabela2_3[[#This Row],[Strefa poza szczyt nocna (2025)3]]</f>
        <v>0</v>
      </c>
      <c r="Y14" s="13" t="n">
        <f aca="false">Tabela2_3[[#This Row],[Reszta doby (2025)4]]</f>
        <v>0</v>
      </c>
      <c r="Z14" s="12" t="n">
        <f aca="false">SUM(W14:Y14)</f>
        <v>23000</v>
      </c>
      <c r="AA14" s="14" t="s">
        <v>56</v>
      </c>
      <c r="AB14" s="14" t="s">
        <v>56</v>
      </c>
      <c r="AC14" s="14" t="s">
        <v>56</v>
      </c>
      <c r="AD14" s="12" t="n">
        <f aca="false">SUM(AA14:AC14)</f>
        <v>0</v>
      </c>
      <c r="AE14" s="12" t="n">
        <f aca="false">V14+Z14+AD14</f>
        <v>46000</v>
      </c>
      <c r="AF14" s="15" t="s">
        <v>57</v>
      </c>
      <c r="AG14" s="15" t="s">
        <v>58</v>
      </c>
      <c r="AH14" s="15" t="s">
        <v>59</v>
      </c>
      <c r="AI14" s="15" t="s">
        <v>60</v>
      </c>
      <c r="AJ14" s="15" t="s">
        <v>61</v>
      </c>
      <c r="AK14" s="8" t="s">
        <v>62</v>
      </c>
      <c r="AL14" s="8" t="s">
        <v>61</v>
      </c>
      <c r="AM14" s="8" t="s">
        <v>63</v>
      </c>
      <c r="AN14" s="16" t="n">
        <v>46387</v>
      </c>
      <c r="AO14" s="8"/>
    </row>
    <row r="15" customFormat="false" ht="12.75" hidden="false" customHeight="false" outlineLevel="0" collapsed="false">
      <c r="A15" s="8" t="n">
        <v>11</v>
      </c>
      <c r="B15" s="8" t="s">
        <v>48</v>
      </c>
      <c r="C15" s="9" t="n">
        <v>7962929257</v>
      </c>
      <c r="D15" s="8" t="s">
        <v>49</v>
      </c>
      <c r="E15" s="8" t="s">
        <v>48</v>
      </c>
      <c r="F15" s="8" t="s">
        <v>49</v>
      </c>
      <c r="G15" s="8" t="s">
        <v>1667</v>
      </c>
      <c r="H15" s="8" t="s">
        <v>172</v>
      </c>
      <c r="I15" s="8" t="s">
        <v>56</v>
      </c>
      <c r="J15" s="8" t="s">
        <v>56</v>
      </c>
      <c r="K15" s="8" t="s">
        <v>52</v>
      </c>
      <c r="L15" s="8" t="s">
        <v>53</v>
      </c>
      <c r="M15" s="10" t="s">
        <v>1668</v>
      </c>
      <c r="N15" s="8"/>
      <c r="O15" s="8" t="s">
        <v>1669</v>
      </c>
      <c r="P15" s="8" t="s">
        <v>55</v>
      </c>
      <c r="Q15" s="8" t="n">
        <v>4</v>
      </c>
      <c r="R15" s="8" t="n">
        <v>24</v>
      </c>
      <c r="S15" s="11" t="n">
        <v>21500</v>
      </c>
      <c r="T15" s="11" t="n">
        <v>0</v>
      </c>
      <c r="U15" s="11" t="n">
        <v>0</v>
      </c>
      <c r="V15" s="12" t="n">
        <f aca="false">SUM(Tabela2_3[[#This Row],[Strefa szczyt dzienna (2025)2]:[Reszta doby (2025)4]])</f>
        <v>21500</v>
      </c>
      <c r="W15" s="13" t="n">
        <f aca="false">Tabela2_3[[#This Row],[Strefa szczyt dzienna (2025)2]]</f>
        <v>21500</v>
      </c>
      <c r="X15" s="13" t="n">
        <f aca="false">Tabela2_3[[#This Row],[Strefa poza szczyt nocna (2025)3]]</f>
        <v>0</v>
      </c>
      <c r="Y15" s="13" t="n">
        <f aca="false">Tabela2_3[[#This Row],[Reszta doby (2025)4]]</f>
        <v>0</v>
      </c>
      <c r="Z15" s="12" t="n">
        <f aca="false">SUM(W15:Y15)</f>
        <v>21500</v>
      </c>
      <c r="AA15" s="14" t="s">
        <v>56</v>
      </c>
      <c r="AB15" s="14" t="s">
        <v>56</v>
      </c>
      <c r="AC15" s="14" t="s">
        <v>56</v>
      </c>
      <c r="AD15" s="12" t="n">
        <f aca="false">SUM(AA15:AC15)</f>
        <v>0</v>
      </c>
      <c r="AE15" s="12" t="n">
        <f aca="false">V15+Z15+AD15</f>
        <v>43000</v>
      </c>
      <c r="AF15" s="15" t="s">
        <v>57</v>
      </c>
      <c r="AG15" s="15" t="s">
        <v>58</v>
      </c>
      <c r="AH15" s="15" t="s">
        <v>59</v>
      </c>
      <c r="AI15" s="15" t="s">
        <v>60</v>
      </c>
      <c r="AJ15" s="15" t="s">
        <v>61</v>
      </c>
      <c r="AK15" s="8" t="s">
        <v>62</v>
      </c>
      <c r="AL15" s="8" t="s">
        <v>61</v>
      </c>
      <c r="AM15" s="8" t="s">
        <v>63</v>
      </c>
      <c r="AN15" s="16" t="n">
        <v>46387</v>
      </c>
      <c r="AO15" s="8" t="s">
        <v>1670</v>
      </c>
    </row>
    <row r="16" customFormat="false" ht="12.75" hidden="false" customHeight="false" outlineLevel="0" collapsed="false">
      <c r="A16" s="8" t="n">
        <v>12</v>
      </c>
      <c r="B16" s="8" t="s">
        <v>48</v>
      </c>
      <c r="C16" s="9" t="n">
        <v>7962929257</v>
      </c>
      <c r="D16" s="8" t="s">
        <v>49</v>
      </c>
      <c r="E16" s="8" t="s">
        <v>48</v>
      </c>
      <c r="F16" s="8" t="s">
        <v>49</v>
      </c>
      <c r="G16" s="8" t="s">
        <v>1667</v>
      </c>
      <c r="H16" s="8" t="s">
        <v>1641</v>
      </c>
      <c r="I16" s="8" t="s">
        <v>56</v>
      </c>
      <c r="J16" s="8" t="s">
        <v>56</v>
      </c>
      <c r="K16" s="8" t="s">
        <v>52</v>
      </c>
      <c r="L16" s="8" t="s">
        <v>53</v>
      </c>
      <c r="M16" s="10" t="s">
        <v>1671</v>
      </c>
      <c r="N16" s="8"/>
      <c r="O16" s="8" t="s">
        <v>1672</v>
      </c>
      <c r="P16" s="8" t="s">
        <v>1673</v>
      </c>
      <c r="Q16" s="8" t="n">
        <v>13</v>
      </c>
      <c r="R16" s="8" t="n">
        <v>24</v>
      </c>
      <c r="S16" s="11" t="n">
        <v>3200</v>
      </c>
      <c r="T16" s="11" t="n">
        <v>0</v>
      </c>
      <c r="U16" s="11" t="n">
        <v>0</v>
      </c>
      <c r="V16" s="12" t="n">
        <f aca="false">SUM(Tabela2_3[[#This Row],[Strefa szczyt dzienna (2025)2]:[Reszta doby (2025)4]])</f>
        <v>3200</v>
      </c>
      <c r="W16" s="13" t="n">
        <f aca="false">Tabela2_3[[#This Row],[Strefa szczyt dzienna (2025)2]]</f>
        <v>3200</v>
      </c>
      <c r="X16" s="13" t="n">
        <f aca="false">Tabela2_3[[#This Row],[Strefa poza szczyt nocna (2025)3]]</f>
        <v>0</v>
      </c>
      <c r="Y16" s="13" t="n">
        <f aca="false">Tabela2_3[[#This Row],[Reszta doby (2025)4]]</f>
        <v>0</v>
      </c>
      <c r="Z16" s="12" t="n">
        <f aca="false">SUM(W16:Y16)</f>
        <v>3200</v>
      </c>
      <c r="AA16" s="14" t="s">
        <v>56</v>
      </c>
      <c r="AB16" s="14" t="s">
        <v>56</v>
      </c>
      <c r="AC16" s="14" t="s">
        <v>56</v>
      </c>
      <c r="AD16" s="12" t="n">
        <f aca="false">SUM(AA16:AC16)</f>
        <v>0</v>
      </c>
      <c r="AE16" s="12" t="n">
        <f aca="false">V16+Z16+AD16</f>
        <v>6400</v>
      </c>
      <c r="AF16" s="15" t="s">
        <v>57</v>
      </c>
      <c r="AG16" s="15" t="s">
        <v>58</v>
      </c>
      <c r="AH16" s="15" t="s">
        <v>59</v>
      </c>
      <c r="AI16" s="15" t="s">
        <v>60</v>
      </c>
      <c r="AJ16" s="15" t="s">
        <v>61</v>
      </c>
      <c r="AK16" s="8" t="s">
        <v>62</v>
      </c>
      <c r="AL16" s="8" t="s">
        <v>61</v>
      </c>
      <c r="AM16" s="8" t="s">
        <v>63</v>
      </c>
      <c r="AN16" s="16" t="n">
        <v>46387</v>
      </c>
      <c r="AO16" s="8" t="s">
        <v>1674</v>
      </c>
    </row>
    <row r="17" customFormat="false" ht="13.5" hidden="false" customHeight="false" outlineLevel="0" collapsed="false">
      <c r="A17" s="8" t="n">
        <v>13</v>
      </c>
      <c r="B17" s="8" t="s">
        <v>48</v>
      </c>
      <c r="C17" s="9" t="n">
        <v>7962929257</v>
      </c>
      <c r="D17" s="8" t="s">
        <v>49</v>
      </c>
      <c r="E17" s="8" t="s">
        <v>48</v>
      </c>
      <c r="F17" s="8" t="s">
        <v>49</v>
      </c>
      <c r="G17" s="8" t="s">
        <v>1675</v>
      </c>
      <c r="H17" s="8" t="s">
        <v>1660</v>
      </c>
      <c r="I17" s="3" t="s">
        <v>1676</v>
      </c>
      <c r="J17" s="8" t="s">
        <v>1677</v>
      </c>
      <c r="K17" s="8" t="s">
        <v>52</v>
      </c>
      <c r="L17" s="8" t="s">
        <v>53</v>
      </c>
      <c r="M17" s="10" t="s">
        <v>1678</v>
      </c>
      <c r="N17" s="8"/>
      <c r="O17" s="8" t="s">
        <v>1679</v>
      </c>
      <c r="P17" s="8" t="s">
        <v>55</v>
      </c>
      <c r="Q17" s="8" t="n">
        <v>12</v>
      </c>
      <c r="R17" s="8" t="n">
        <v>24</v>
      </c>
      <c r="S17" s="11" t="n">
        <v>11300</v>
      </c>
      <c r="T17" s="11" t="n">
        <v>0</v>
      </c>
      <c r="U17" s="11" t="n">
        <v>0</v>
      </c>
      <c r="V17" s="12" t="n">
        <f aca="false">SUM(Tabela2_3[[#This Row],[Strefa szczyt dzienna (2025)2]:[Reszta doby (2025)4]])</f>
        <v>11300</v>
      </c>
      <c r="W17" s="13" t="n">
        <f aca="false">Tabela2_3[[#This Row],[Strefa szczyt dzienna (2025)2]]</f>
        <v>11300</v>
      </c>
      <c r="X17" s="13" t="n">
        <f aca="false">Tabela2_3[[#This Row],[Strefa poza szczyt nocna (2025)3]]</f>
        <v>0</v>
      </c>
      <c r="Y17" s="13" t="n">
        <f aca="false">Tabela2_3[[#This Row],[Reszta doby (2025)4]]</f>
        <v>0</v>
      </c>
      <c r="Z17" s="12" t="n">
        <f aca="false">SUM(W17:Y17)</f>
        <v>11300</v>
      </c>
      <c r="AA17" s="14" t="s">
        <v>56</v>
      </c>
      <c r="AB17" s="14" t="s">
        <v>56</v>
      </c>
      <c r="AC17" s="14" t="s">
        <v>56</v>
      </c>
      <c r="AD17" s="12" t="n">
        <f aca="false">SUM(AA17:AC17)</f>
        <v>0</v>
      </c>
      <c r="AE17" s="12" t="n">
        <f aca="false">V17+Z17+AD17</f>
        <v>22600</v>
      </c>
      <c r="AF17" s="15" t="s">
        <v>57</v>
      </c>
      <c r="AG17" s="15" t="s">
        <v>58</v>
      </c>
      <c r="AH17" s="15" t="s">
        <v>59</v>
      </c>
      <c r="AI17" s="15" t="s">
        <v>60</v>
      </c>
      <c r="AJ17" s="15" t="s">
        <v>61</v>
      </c>
      <c r="AK17" s="8" t="s">
        <v>62</v>
      </c>
      <c r="AL17" s="8" t="s">
        <v>61</v>
      </c>
      <c r="AM17" s="8" t="s">
        <v>63</v>
      </c>
      <c r="AN17" s="16" t="n">
        <v>46387</v>
      </c>
      <c r="AO17" s="8"/>
    </row>
    <row r="18" customFormat="false" ht="12.75" hidden="false" customHeight="false" outlineLevel="0" collapsed="false">
      <c r="A18" s="8" t="n">
        <v>14</v>
      </c>
      <c r="B18" s="8" t="s">
        <v>48</v>
      </c>
      <c r="C18" s="9" t="n">
        <v>7962929257</v>
      </c>
      <c r="D18" s="8" t="s">
        <v>49</v>
      </c>
      <c r="E18" s="8" t="s">
        <v>48</v>
      </c>
      <c r="F18" s="8" t="s">
        <v>49</v>
      </c>
      <c r="G18" s="8" t="s">
        <v>1675</v>
      </c>
      <c r="H18" s="8" t="s">
        <v>1680</v>
      </c>
      <c r="I18" s="8" t="s">
        <v>1681</v>
      </c>
      <c r="J18" s="8" t="s">
        <v>56</v>
      </c>
      <c r="K18" s="8" t="s">
        <v>52</v>
      </c>
      <c r="L18" s="8" t="s">
        <v>53</v>
      </c>
      <c r="M18" s="10" t="s">
        <v>1682</v>
      </c>
      <c r="N18" s="8"/>
      <c r="O18" s="8" t="s">
        <v>1683</v>
      </c>
      <c r="P18" s="8" t="s">
        <v>55</v>
      </c>
      <c r="Q18" s="8" t="n">
        <v>6</v>
      </c>
      <c r="R18" s="8" t="n">
        <v>24</v>
      </c>
      <c r="S18" s="11" t="n">
        <v>6300</v>
      </c>
      <c r="T18" s="11" t="n">
        <v>0</v>
      </c>
      <c r="U18" s="11" t="n">
        <v>0</v>
      </c>
      <c r="V18" s="12" t="n">
        <f aca="false">SUM(Tabela2_3[[#This Row],[Strefa szczyt dzienna (2025)2]:[Reszta doby (2025)4]])</f>
        <v>6300</v>
      </c>
      <c r="W18" s="13" t="n">
        <f aca="false">Tabela2_3[[#This Row],[Strefa szczyt dzienna (2025)2]]</f>
        <v>6300</v>
      </c>
      <c r="X18" s="13" t="n">
        <f aca="false">Tabela2_3[[#This Row],[Strefa poza szczyt nocna (2025)3]]</f>
        <v>0</v>
      </c>
      <c r="Y18" s="13" t="n">
        <f aca="false">Tabela2_3[[#This Row],[Reszta doby (2025)4]]</f>
        <v>0</v>
      </c>
      <c r="Z18" s="12" t="n">
        <f aca="false">SUM(W18:Y18)</f>
        <v>6300</v>
      </c>
      <c r="AA18" s="14" t="s">
        <v>56</v>
      </c>
      <c r="AB18" s="14" t="s">
        <v>56</v>
      </c>
      <c r="AC18" s="14" t="s">
        <v>56</v>
      </c>
      <c r="AD18" s="12" t="n">
        <f aca="false">SUM(AA18:AC18)</f>
        <v>0</v>
      </c>
      <c r="AE18" s="12" t="n">
        <f aca="false">V18+Z18+AD18</f>
        <v>12600</v>
      </c>
      <c r="AF18" s="15" t="s">
        <v>57</v>
      </c>
      <c r="AG18" s="15" t="s">
        <v>58</v>
      </c>
      <c r="AH18" s="15" t="s">
        <v>59</v>
      </c>
      <c r="AI18" s="15" t="s">
        <v>60</v>
      </c>
      <c r="AJ18" s="15" t="s">
        <v>61</v>
      </c>
      <c r="AK18" s="8" t="s">
        <v>62</v>
      </c>
      <c r="AL18" s="8" t="s">
        <v>61</v>
      </c>
      <c r="AM18" s="8" t="s">
        <v>63</v>
      </c>
      <c r="AN18" s="16" t="n">
        <v>46387</v>
      </c>
      <c r="AO18" s="8"/>
    </row>
    <row r="19" customFormat="false" ht="13.5" hidden="false" customHeight="false" outlineLevel="0" collapsed="false">
      <c r="A19" s="8" t="n">
        <v>15</v>
      </c>
      <c r="B19" s="8" t="s">
        <v>48</v>
      </c>
      <c r="C19" s="9" t="n">
        <v>7962929257</v>
      </c>
      <c r="D19" s="8" t="s">
        <v>49</v>
      </c>
      <c r="E19" s="8" t="s">
        <v>48</v>
      </c>
      <c r="F19" s="8" t="s">
        <v>49</v>
      </c>
      <c r="G19" s="8" t="s">
        <v>1675</v>
      </c>
      <c r="H19" s="8" t="s">
        <v>53</v>
      </c>
      <c r="I19" s="3" t="s">
        <v>1642</v>
      </c>
      <c r="J19" s="8" t="s">
        <v>56</v>
      </c>
      <c r="K19" s="8" t="s">
        <v>52</v>
      </c>
      <c r="L19" s="8" t="s">
        <v>53</v>
      </c>
      <c r="M19" s="10" t="s">
        <v>1684</v>
      </c>
      <c r="N19" s="8"/>
      <c r="O19" s="8" t="s">
        <v>1685</v>
      </c>
      <c r="P19" s="8" t="s">
        <v>55</v>
      </c>
      <c r="Q19" s="8" t="n">
        <v>9</v>
      </c>
      <c r="R19" s="8" t="n">
        <v>24</v>
      </c>
      <c r="S19" s="11" t="n">
        <v>13200</v>
      </c>
      <c r="T19" s="11" t="n">
        <v>0</v>
      </c>
      <c r="U19" s="11" t="n">
        <v>0</v>
      </c>
      <c r="V19" s="12" t="n">
        <f aca="false">SUM(Tabela2_3[[#This Row],[Strefa szczyt dzienna (2025)2]:[Reszta doby (2025)4]])</f>
        <v>13200</v>
      </c>
      <c r="W19" s="13" t="n">
        <f aca="false">Tabela2_3[[#This Row],[Strefa szczyt dzienna (2025)2]]</f>
        <v>13200</v>
      </c>
      <c r="X19" s="13" t="n">
        <f aca="false">Tabela2_3[[#This Row],[Strefa poza szczyt nocna (2025)3]]</f>
        <v>0</v>
      </c>
      <c r="Y19" s="13" t="n">
        <f aca="false">Tabela2_3[[#This Row],[Reszta doby (2025)4]]</f>
        <v>0</v>
      </c>
      <c r="Z19" s="12" t="n">
        <f aca="false">SUM(W19:Y19)</f>
        <v>13200</v>
      </c>
      <c r="AA19" s="14" t="s">
        <v>56</v>
      </c>
      <c r="AB19" s="14" t="s">
        <v>56</v>
      </c>
      <c r="AC19" s="14" t="s">
        <v>56</v>
      </c>
      <c r="AD19" s="12" t="n">
        <f aca="false">SUM(AA19:AC19)</f>
        <v>0</v>
      </c>
      <c r="AE19" s="12" t="n">
        <f aca="false">V19+Z19+AD19</f>
        <v>26400</v>
      </c>
      <c r="AF19" s="15" t="s">
        <v>57</v>
      </c>
      <c r="AG19" s="15" t="s">
        <v>58</v>
      </c>
      <c r="AH19" s="15" t="s">
        <v>59</v>
      </c>
      <c r="AI19" s="15" t="s">
        <v>60</v>
      </c>
      <c r="AJ19" s="15" t="s">
        <v>61</v>
      </c>
      <c r="AK19" s="8" t="s">
        <v>62</v>
      </c>
      <c r="AL19" s="8" t="s">
        <v>61</v>
      </c>
      <c r="AM19" s="8" t="s">
        <v>63</v>
      </c>
      <c r="AN19" s="16" t="n">
        <v>46387</v>
      </c>
      <c r="AO19" s="8"/>
    </row>
    <row r="20" customFormat="false" ht="13.5" hidden="false" customHeight="false" outlineLevel="0" collapsed="false">
      <c r="A20" s="8" t="n">
        <v>16</v>
      </c>
      <c r="B20" s="8" t="s">
        <v>48</v>
      </c>
      <c r="C20" s="9" t="n">
        <v>7962929257</v>
      </c>
      <c r="D20" s="8" t="s">
        <v>49</v>
      </c>
      <c r="E20" s="8" t="s">
        <v>48</v>
      </c>
      <c r="F20" s="8" t="s">
        <v>49</v>
      </c>
      <c r="G20" s="8" t="s">
        <v>1640</v>
      </c>
      <c r="H20" s="8" t="s">
        <v>1686</v>
      </c>
      <c r="I20" s="3" t="s">
        <v>56</v>
      </c>
      <c r="J20" s="8" t="s">
        <v>56</v>
      </c>
      <c r="K20" s="8" t="s">
        <v>52</v>
      </c>
      <c r="L20" s="8" t="s">
        <v>53</v>
      </c>
      <c r="M20" s="10" t="s">
        <v>1687</v>
      </c>
      <c r="N20" s="8"/>
      <c r="O20" s="8" t="s">
        <v>1688</v>
      </c>
      <c r="P20" s="8" t="s">
        <v>55</v>
      </c>
      <c r="Q20" s="8" t="n">
        <v>12</v>
      </c>
      <c r="R20" s="8" t="n">
        <v>24</v>
      </c>
      <c r="S20" s="11" t="n">
        <v>50</v>
      </c>
      <c r="T20" s="11" t="n">
        <v>0</v>
      </c>
      <c r="U20" s="11" t="n">
        <v>0</v>
      </c>
      <c r="V20" s="12" t="n">
        <f aca="false">SUM(Tabela2_3[[#This Row],[Strefa szczyt dzienna (2025)2]:[Reszta doby (2025)4]])</f>
        <v>50</v>
      </c>
      <c r="W20" s="13" t="n">
        <f aca="false">Tabela2_3[[#This Row],[Strefa szczyt dzienna (2025)2]]</f>
        <v>50</v>
      </c>
      <c r="X20" s="13" t="n">
        <f aca="false">Tabela2_3[[#This Row],[Strefa poza szczyt nocna (2025)3]]</f>
        <v>0</v>
      </c>
      <c r="Y20" s="13" t="n">
        <f aca="false">Tabela2_3[[#This Row],[Reszta doby (2025)4]]</f>
        <v>0</v>
      </c>
      <c r="Z20" s="12" t="n">
        <f aca="false">SUM(W20:Y20)</f>
        <v>50</v>
      </c>
      <c r="AA20" s="14" t="s">
        <v>56</v>
      </c>
      <c r="AB20" s="14" t="s">
        <v>56</v>
      </c>
      <c r="AC20" s="14" t="s">
        <v>56</v>
      </c>
      <c r="AD20" s="12" t="n">
        <f aca="false">SUM(AA20:AC20)</f>
        <v>0</v>
      </c>
      <c r="AE20" s="12" t="n">
        <f aca="false">V20+Z20+AD20</f>
        <v>100</v>
      </c>
      <c r="AF20" s="15" t="s">
        <v>57</v>
      </c>
      <c r="AG20" s="15" t="s">
        <v>58</v>
      </c>
      <c r="AH20" s="15" t="s">
        <v>59</v>
      </c>
      <c r="AI20" s="15" t="s">
        <v>60</v>
      </c>
      <c r="AJ20" s="15" t="s">
        <v>61</v>
      </c>
      <c r="AK20" s="8" t="s">
        <v>62</v>
      </c>
      <c r="AL20" s="8" t="s">
        <v>61</v>
      </c>
      <c r="AM20" s="8" t="s">
        <v>63</v>
      </c>
      <c r="AN20" s="16" t="n">
        <v>46387</v>
      </c>
      <c r="AO20" s="8"/>
    </row>
    <row r="21" customFormat="false" ht="14.25" hidden="false" customHeight="true" outlineLevel="0" collapsed="false">
      <c r="A21" s="8" t="n">
        <v>17</v>
      </c>
      <c r="B21" s="8" t="s">
        <v>48</v>
      </c>
      <c r="C21" s="9" t="n">
        <v>7962929257</v>
      </c>
      <c r="D21" s="8" t="s">
        <v>49</v>
      </c>
      <c r="E21" s="8" t="s">
        <v>48</v>
      </c>
      <c r="F21" s="8" t="s">
        <v>49</v>
      </c>
      <c r="G21" s="8" t="s">
        <v>1640</v>
      </c>
      <c r="H21" s="8" t="s">
        <v>1689</v>
      </c>
      <c r="I21" s="3" t="s">
        <v>56</v>
      </c>
      <c r="J21" s="8" t="s">
        <v>56</v>
      </c>
      <c r="K21" s="8" t="s">
        <v>52</v>
      </c>
      <c r="L21" s="8" t="s">
        <v>53</v>
      </c>
      <c r="M21" s="10" t="s">
        <v>1690</v>
      </c>
      <c r="N21" s="8"/>
      <c r="O21" s="8" t="s">
        <v>1691</v>
      </c>
      <c r="P21" s="8" t="s">
        <v>55</v>
      </c>
      <c r="Q21" s="8" t="n">
        <v>12</v>
      </c>
      <c r="R21" s="8" t="n">
        <v>24</v>
      </c>
      <c r="S21" s="11" t="n">
        <v>100</v>
      </c>
      <c r="T21" s="11" t="n">
        <v>0</v>
      </c>
      <c r="U21" s="11" t="n">
        <v>0</v>
      </c>
      <c r="V21" s="12" t="n">
        <f aca="false">SUM(Tabela2_3[[#This Row],[Strefa szczyt dzienna (2025)2]:[Reszta doby (2025)4]])</f>
        <v>100</v>
      </c>
      <c r="W21" s="13" t="n">
        <f aca="false">Tabela2_3[[#This Row],[Strefa szczyt dzienna (2025)2]]</f>
        <v>100</v>
      </c>
      <c r="X21" s="13" t="n">
        <f aca="false">Tabela2_3[[#This Row],[Strefa poza szczyt nocna (2025)3]]</f>
        <v>0</v>
      </c>
      <c r="Y21" s="13" t="n">
        <f aca="false">Tabela2_3[[#This Row],[Reszta doby (2025)4]]</f>
        <v>0</v>
      </c>
      <c r="Z21" s="12" t="n">
        <f aca="false">SUM(W21:Y21)</f>
        <v>100</v>
      </c>
      <c r="AA21" s="14" t="s">
        <v>56</v>
      </c>
      <c r="AB21" s="14" t="s">
        <v>56</v>
      </c>
      <c r="AC21" s="14" t="s">
        <v>56</v>
      </c>
      <c r="AD21" s="12" t="n">
        <f aca="false">SUM(AA21:AC21)</f>
        <v>0</v>
      </c>
      <c r="AE21" s="12" t="n">
        <f aca="false">V21+Z21+AD21</f>
        <v>200</v>
      </c>
      <c r="AF21" s="15" t="s">
        <v>57</v>
      </c>
      <c r="AG21" s="15" t="s">
        <v>58</v>
      </c>
      <c r="AH21" s="15" t="s">
        <v>59</v>
      </c>
      <c r="AI21" s="15" t="s">
        <v>60</v>
      </c>
      <c r="AJ21" s="15" t="s">
        <v>61</v>
      </c>
      <c r="AK21" s="8" t="s">
        <v>62</v>
      </c>
      <c r="AL21" s="8" t="s">
        <v>61</v>
      </c>
      <c r="AM21" s="8" t="s">
        <v>63</v>
      </c>
      <c r="AN21" s="16" t="n">
        <v>46387</v>
      </c>
      <c r="AO21" s="8"/>
    </row>
    <row r="22" customFormat="false" ht="14.25" hidden="false" customHeight="true" outlineLevel="0" collapsed="false">
      <c r="A22" s="8" t="n">
        <v>18</v>
      </c>
      <c r="B22" s="8" t="s">
        <v>48</v>
      </c>
      <c r="C22" s="9" t="n">
        <v>7962929257</v>
      </c>
      <c r="D22" s="8" t="s">
        <v>49</v>
      </c>
      <c r="E22" s="8" t="s">
        <v>48</v>
      </c>
      <c r="F22" s="8" t="s">
        <v>49</v>
      </c>
      <c r="G22" s="8" t="s">
        <v>1675</v>
      </c>
      <c r="H22" s="8" t="s">
        <v>241</v>
      </c>
      <c r="I22" s="3" t="s">
        <v>56</v>
      </c>
      <c r="J22" s="8" t="s">
        <v>56</v>
      </c>
      <c r="K22" s="8" t="s">
        <v>52</v>
      </c>
      <c r="L22" s="8" t="s">
        <v>53</v>
      </c>
      <c r="M22" s="10" t="s">
        <v>1692</v>
      </c>
      <c r="N22" s="8"/>
      <c r="O22" s="8" t="s">
        <v>1693</v>
      </c>
      <c r="P22" s="8" t="s">
        <v>55</v>
      </c>
      <c r="Q22" s="8" t="n">
        <v>6</v>
      </c>
      <c r="R22" s="8" t="n">
        <v>24</v>
      </c>
      <c r="S22" s="11" t="n">
        <v>7000</v>
      </c>
      <c r="T22" s="11" t="n">
        <v>0</v>
      </c>
      <c r="U22" s="11" t="n">
        <v>0</v>
      </c>
      <c r="V22" s="12" t="n">
        <f aca="false">SUM(Tabela2_3[[#This Row],[Strefa szczyt dzienna (2025)2]:[Reszta doby (2025)4]])</f>
        <v>7000</v>
      </c>
      <c r="W22" s="13" t="n">
        <f aca="false">Tabela2_3[[#This Row],[Strefa szczyt dzienna (2025)2]]</f>
        <v>7000</v>
      </c>
      <c r="X22" s="13" t="n">
        <f aca="false">Tabela2_3[[#This Row],[Strefa poza szczyt nocna (2025)3]]</f>
        <v>0</v>
      </c>
      <c r="Y22" s="13" t="n">
        <f aca="false">Tabela2_3[[#This Row],[Reszta doby (2025)4]]</f>
        <v>0</v>
      </c>
      <c r="Z22" s="12" t="n">
        <f aca="false">SUM(W22:Y22)</f>
        <v>7000</v>
      </c>
      <c r="AA22" s="14" t="s">
        <v>56</v>
      </c>
      <c r="AB22" s="14" t="s">
        <v>56</v>
      </c>
      <c r="AC22" s="14" t="s">
        <v>56</v>
      </c>
      <c r="AD22" s="12" t="n">
        <f aca="false">SUM(AA22:AC22)</f>
        <v>0</v>
      </c>
      <c r="AE22" s="12" t="n">
        <f aca="false">V22+Z22+AD22</f>
        <v>14000</v>
      </c>
      <c r="AF22" s="15" t="s">
        <v>57</v>
      </c>
      <c r="AG22" s="15" t="s">
        <v>58</v>
      </c>
      <c r="AH22" s="15" t="s">
        <v>59</v>
      </c>
      <c r="AI22" s="15" t="s">
        <v>60</v>
      </c>
      <c r="AJ22" s="15" t="s">
        <v>61</v>
      </c>
      <c r="AK22" s="8" t="s">
        <v>62</v>
      </c>
      <c r="AL22" s="8" t="s">
        <v>61</v>
      </c>
      <c r="AM22" s="8" t="s">
        <v>63</v>
      </c>
      <c r="AN22" s="16" t="n">
        <v>46387</v>
      </c>
      <c r="AO22" s="8"/>
    </row>
    <row r="23" customFormat="false" ht="13.5" hidden="false" customHeight="false" outlineLevel="0" collapsed="false">
      <c r="A23" s="8" t="n">
        <v>19</v>
      </c>
      <c r="B23" s="8" t="s">
        <v>48</v>
      </c>
      <c r="C23" s="9" t="n">
        <v>7962929257</v>
      </c>
      <c r="D23" s="8" t="s">
        <v>49</v>
      </c>
      <c r="E23" s="8" t="s">
        <v>48</v>
      </c>
      <c r="F23" s="8" t="s">
        <v>49</v>
      </c>
      <c r="G23" s="8" t="s">
        <v>1694</v>
      </c>
      <c r="H23" s="8" t="s">
        <v>1695</v>
      </c>
      <c r="I23" s="3" t="s">
        <v>1642</v>
      </c>
      <c r="J23" s="8" t="s">
        <v>56</v>
      </c>
      <c r="K23" s="8" t="s">
        <v>52</v>
      </c>
      <c r="L23" s="8" t="s">
        <v>53</v>
      </c>
      <c r="M23" s="10" t="s">
        <v>1696</v>
      </c>
      <c r="N23" s="8"/>
      <c r="O23" s="8" t="s">
        <v>1697</v>
      </c>
      <c r="P23" s="8" t="s">
        <v>55</v>
      </c>
      <c r="Q23" s="8" t="n">
        <v>6</v>
      </c>
      <c r="R23" s="8" t="n">
        <v>24</v>
      </c>
      <c r="S23" s="11" t="n">
        <v>4500</v>
      </c>
      <c r="T23" s="11" t="n">
        <v>0</v>
      </c>
      <c r="U23" s="11" t="n">
        <v>0</v>
      </c>
      <c r="V23" s="12" t="n">
        <f aca="false">SUM(Tabela2_3[[#This Row],[Strefa szczyt dzienna (2025)2]:[Reszta doby (2025)4]])</f>
        <v>4500</v>
      </c>
      <c r="W23" s="13" t="n">
        <f aca="false">Tabela2_3[[#This Row],[Strefa szczyt dzienna (2025)2]]</f>
        <v>4500</v>
      </c>
      <c r="X23" s="13" t="n">
        <f aca="false">Tabela2_3[[#This Row],[Strefa poza szczyt nocna (2025)3]]</f>
        <v>0</v>
      </c>
      <c r="Y23" s="13" t="n">
        <f aca="false">Tabela2_3[[#This Row],[Reszta doby (2025)4]]</f>
        <v>0</v>
      </c>
      <c r="Z23" s="12" t="n">
        <f aca="false">SUM(W23:Y23)</f>
        <v>4500</v>
      </c>
      <c r="AA23" s="14" t="s">
        <v>56</v>
      </c>
      <c r="AB23" s="14" t="s">
        <v>56</v>
      </c>
      <c r="AC23" s="14" t="s">
        <v>56</v>
      </c>
      <c r="AD23" s="12" t="n">
        <f aca="false">SUM(AA23:AC23)</f>
        <v>0</v>
      </c>
      <c r="AE23" s="12" t="n">
        <f aca="false">V23+Z23+AD23</f>
        <v>9000</v>
      </c>
      <c r="AF23" s="15" t="s">
        <v>57</v>
      </c>
      <c r="AG23" s="15" t="s">
        <v>58</v>
      </c>
      <c r="AH23" s="15" t="s">
        <v>59</v>
      </c>
      <c r="AI23" s="15" t="s">
        <v>60</v>
      </c>
      <c r="AJ23" s="15" t="s">
        <v>61</v>
      </c>
      <c r="AK23" s="8" t="s">
        <v>62</v>
      </c>
      <c r="AL23" s="8" t="s">
        <v>61</v>
      </c>
      <c r="AM23" s="8" t="s">
        <v>63</v>
      </c>
      <c r="AN23" s="16" t="n">
        <v>46387</v>
      </c>
      <c r="AO23" s="8"/>
    </row>
    <row r="24" customFormat="false" ht="12.75" hidden="false" customHeight="false" outlineLevel="0" collapsed="false">
      <c r="A24" s="8" t="n">
        <v>20</v>
      </c>
      <c r="B24" s="8" t="s">
        <v>48</v>
      </c>
      <c r="C24" s="9" t="n">
        <v>7962929257</v>
      </c>
      <c r="D24" s="8" t="s">
        <v>49</v>
      </c>
      <c r="E24" s="8" t="s">
        <v>48</v>
      </c>
      <c r="F24" s="8" t="s">
        <v>49</v>
      </c>
      <c r="G24" s="8" t="s">
        <v>1694</v>
      </c>
      <c r="H24" s="8" t="s">
        <v>1698</v>
      </c>
      <c r="I24" s="8" t="s">
        <v>1699</v>
      </c>
      <c r="J24" s="8" t="s">
        <v>56</v>
      </c>
      <c r="K24" s="8" t="s">
        <v>52</v>
      </c>
      <c r="L24" s="8" t="s">
        <v>53</v>
      </c>
      <c r="M24" s="10" t="s">
        <v>1700</v>
      </c>
      <c r="N24" s="8"/>
      <c r="O24" s="8" t="s">
        <v>1701</v>
      </c>
      <c r="P24" s="8" t="s">
        <v>55</v>
      </c>
      <c r="Q24" s="8" t="n">
        <v>6</v>
      </c>
      <c r="R24" s="8" t="n">
        <v>24</v>
      </c>
      <c r="S24" s="11" t="n">
        <v>4500</v>
      </c>
      <c r="T24" s="11" t="n">
        <v>0</v>
      </c>
      <c r="U24" s="11" t="n">
        <v>0</v>
      </c>
      <c r="V24" s="12" t="n">
        <f aca="false">SUM(Tabela2_3[[#This Row],[Strefa szczyt dzienna (2025)2]:[Reszta doby (2025)4]])</f>
        <v>4500</v>
      </c>
      <c r="W24" s="13" t="n">
        <f aca="false">Tabela2_3[[#This Row],[Strefa szczyt dzienna (2025)2]]</f>
        <v>4500</v>
      </c>
      <c r="X24" s="13" t="n">
        <f aca="false">Tabela2_3[[#This Row],[Strefa poza szczyt nocna (2025)3]]</f>
        <v>0</v>
      </c>
      <c r="Y24" s="13" t="n">
        <f aca="false">Tabela2_3[[#This Row],[Reszta doby (2025)4]]</f>
        <v>0</v>
      </c>
      <c r="Z24" s="12" t="n">
        <f aca="false">SUM(W24:Y24)</f>
        <v>4500</v>
      </c>
      <c r="AA24" s="14" t="s">
        <v>56</v>
      </c>
      <c r="AB24" s="14" t="s">
        <v>56</v>
      </c>
      <c r="AC24" s="14" t="s">
        <v>56</v>
      </c>
      <c r="AD24" s="12" t="n">
        <f aca="false">SUM(AA24:AC24)</f>
        <v>0</v>
      </c>
      <c r="AE24" s="12" t="n">
        <f aca="false">V24+Z24+AD24</f>
        <v>9000</v>
      </c>
      <c r="AF24" s="15" t="s">
        <v>57</v>
      </c>
      <c r="AG24" s="15" t="s">
        <v>58</v>
      </c>
      <c r="AH24" s="15" t="s">
        <v>59</v>
      </c>
      <c r="AI24" s="15" t="s">
        <v>60</v>
      </c>
      <c r="AJ24" s="15" t="s">
        <v>61</v>
      </c>
      <c r="AK24" s="8" t="s">
        <v>62</v>
      </c>
      <c r="AL24" s="8" t="s">
        <v>61</v>
      </c>
      <c r="AM24" s="8" t="s">
        <v>63</v>
      </c>
      <c r="AN24" s="16" t="n">
        <v>46387</v>
      </c>
      <c r="AO24" s="8"/>
    </row>
    <row r="25" customFormat="false" ht="12.75" hidden="false" customHeight="false" outlineLevel="0" collapsed="false">
      <c r="A25" s="8" t="n">
        <v>21</v>
      </c>
      <c r="B25" s="8" t="s">
        <v>48</v>
      </c>
      <c r="C25" s="9" t="n">
        <v>7962929257</v>
      </c>
      <c r="D25" s="8" t="s">
        <v>49</v>
      </c>
      <c r="E25" s="8" t="s">
        <v>48</v>
      </c>
      <c r="F25" s="8" t="s">
        <v>49</v>
      </c>
      <c r="G25" s="8" t="s">
        <v>1702</v>
      </c>
      <c r="H25" s="8" t="s">
        <v>1703</v>
      </c>
      <c r="I25" s="8" t="s">
        <v>56</v>
      </c>
      <c r="J25" s="8" t="s">
        <v>56</v>
      </c>
      <c r="K25" s="8" t="s">
        <v>52</v>
      </c>
      <c r="L25" s="8" t="s">
        <v>53</v>
      </c>
      <c r="M25" s="10" t="s">
        <v>1704</v>
      </c>
      <c r="N25" s="8"/>
      <c r="O25" s="8" t="s">
        <v>1705</v>
      </c>
      <c r="P25" s="8" t="s">
        <v>55</v>
      </c>
      <c r="Q25" s="8" t="n">
        <v>12</v>
      </c>
      <c r="R25" s="8" t="n">
        <v>24</v>
      </c>
      <c r="S25" s="11" t="n">
        <v>50</v>
      </c>
      <c r="T25" s="11" t="n">
        <v>0</v>
      </c>
      <c r="U25" s="11" t="n">
        <v>0</v>
      </c>
      <c r="V25" s="12" t="n">
        <f aca="false">SUM(Tabela2_3[[#This Row],[Strefa szczyt dzienna (2025)2]:[Reszta doby (2025)4]])</f>
        <v>50</v>
      </c>
      <c r="W25" s="13" t="n">
        <f aca="false">Tabela2_3[[#This Row],[Strefa szczyt dzienna (2025)2]]</f>
        <v>50</v>
      </c>
      <c r="X25" s="13" t="n">
        <f aca="false">Tabela2_3[[#This Row],[Strefa poza szczyt nocna (2025)3]]</f>
        <v>0</v>
      </c>
      <c r="Y25" s="13" t="n">
        <f aca="false">Tabela2_3[[#This Row],[Reszta doby (2025)4]]</f>
        <v>0</v>
      </c>
      <c r="Z25" s="12" t="n">
        <f aca="false">SUM(W25:Y25)</f>
        <v>50</v>
      </c>
      <c r="AA25" s="14" t="s">
        <v>56</v>
      </c>
      <c r="AB25" s="14" t="s">
        <v>56</v>
      </c>
      <c r="AC25" s="14" t="s">
        <v>56</v>
      </c>
      <c r="AD25" s="12" t="n">
        <f aca="false">SUM(AA25:AC25)</f>
        <v>0</v>
      </c>
      <c r="AE25" s="12" t="n">
        <f aca="false">V25+Z25+AD25</f>
        <v>100</v>
      </c>
      <c r="AF25" s="15" t="s">
        <v>57</v>
      </c>
      <c r="AG25" s="15" t="s">
        <v>58</v>
      </c>
      <c r="AH25" s="15" t="s">
        <v>59</v>
      </c>
      <c r="AI25" s="15" t="s">
        <v>60</v>
      </c>
      <c r="AJ25" s="15" t="s">
        <v>61</v>
      </c>
      <c r="AK25" s="8" t="s">
        <v>62</v>
      </c>
      <c r="AL25" s="8" t="s">
        <v>61</v>
      </c>
      <c r="AM25" s="8" t="s">
        <v>63</v>
      </c>
      <c r="AN25" s="16" t="n">
        <v>46387</v>
      </c>
      <c r="AO25" s="8"/>
    </row>
    <row r="26" customFormat="false" ht="12.75" hidden="false" customHeight="false" outlineLevel="0" collapsed="false">
      <c r="A26" s="8" t="n">
        <v>22</v>
      </c>
      <c r="B26" s="8" t="s">
        <v>48</v>
      </c>
      <c r="C26" s="9" t="n">
        <v>7962929257</v>
      </c>
      <c r="D26" s="8" t="s">
        <v>49</v>
      </c>
      <c r="E26" s="8" t="s">
        <v>48</v>
      </c>
      <c r="F26" s="8" t="s">
        <v>49</v>
      </c>
      <c r="G26" s="8" t="s">
        <v>1675</v>
      </c>
      <c r="H26" s="8" t="s">
        <v>1706</v>
      </c>
      <c r="I26" s="8" t="s">
        <v>56</v>
      </c>
      <c r="J26" s="8" t="s">
        <v>56</v>
      </c>
      <c r="K26" s="8" t="s">
        <v>52</v>
      </c>
      <c r="L26" s="8" t="s">
        <v>53</v>
      </c>
      <c r="M26" s="10" t="s">
        <v>1707</v>
      </c>
      <c r="N26" s="8"/>
      <c r="O26" s="8" t="s">
        <v>1708</v>
      </c>
      <c r="P26" s="8" t="s">
        <v>55</v>
      </c>
      <c r="Q26" s="8" t="n">
        <v>6</v>
      </c>
      <c r="R26" s="8" t="n">
        <v>24</v>
      </c>
      <c r="S26" s="11" t="n">
        <v>3700</v>
      </c>
      <c r="T26" s="11" t="n">
        <v>0</v>
      </c>
      <c r="U26" s="11" t="n">
        <v>0</v>
      </c>
      <c r="V26" s="12" t="n">
        <f aca="false">SUM(Tabela2_3[[#This Row],[Strefa szczyt dzienna (2025)2]:[Reszta doby (2025)4]])</f>
        <v>3700</v>
      </c>
      <c r="W26" s="13" t="n">
        <f aca="false">Tabela2_3[[#This Row],[Strefa szczyt dzienna (2025)2]]</f>
        <v>3700</v>
      </c>
      <c r="X26" s="13" t="n">
        <f aca="false">Tabela2_3[[#This Row],[Strefa poza szczyt nocna (2025)3]]</f>
        <v>0</v>
      </c>
      <c r="Y26" s="13" t="n">
        <f aca="false">Tabela2_3[[#This Row],[Reszta doby (2025)4]]</f>
        <v>0</v>
      </c>
      <c r="Z26" s="12" t="n">
        <f aca="false">SUM(W26:Y26)</f>
        <v>3700</v>
      </c>
      <c r="AA26" s="14" t="s">
        <v>56</v>
      </c>
      <c r="AB26" s="14" t="s">
        <v>56</v>
      </c>
      <c r="AC26" s="14" t="s">
        <v>56</v>
      </c>
      <c r="AD26" s="12" t="n">
        <f aca="false">SUM(AA26:AC26)</f>
        <v>0</v>
      </c>
      <c r="AE26" s="12" t="n">
        <f aca="false">V26+Z26+AD26</f>
        <v>7400</v>
      </c>
      <c r="AF26" s="15" t="s">
        <v>57</v>
      </c>
      <c r="AG26" s="15" t="s">
        <v>58</v>
      </c>
      <c r="AH26" s="15" t="s">
        <v>59</v>
      </c>
      <c r="AI26" s="15" t="s">
        <v>60</v>
      </c>
      <c r="AJ26" s="15" t="s">
        <v>61</v>
      </c>
      <c r="AK26" s="8" t="s">
        <v>62</v>
      </c>
      <c r="AL26" s="8" t="s">
        <v>61</v>
      </c>
      <c r="AM26" s="8" t="s">
        <v>63</v>
      </c>
      <c r="AN26" s="16" t="n">
        <v>46387</v>
      </c>
      <c r="AO26" s="8"/>
    </row>
    <row r="27" customFormat="false" ht="12.75" hidden="false" customHeight="false" outlineLevel="0" collapsed="false">
      <c r="A27" s="8" t="n">
        <v>23</v>
      </c>
      <c r="B27" s="8" t="s">
        <v>48</v>
      </c>
      <c r="C27" s="9" t="n">
        <v>7962929257</v>
      </c>
      <c r="D27" s="8" t="s">
        <v>49</v>
      </c>
      <c r="E27" s="8" t="s">
        <v>48</v>
      </c>
      <c r="F27" s="8" t="s">
        <v>49</v>
      </c>
      <c r="G27" s="8" t="s">
        <v>1675</v>
      </c>
      <c r="H27" s="8" t="s">
        <v>1709</v>
      </c>
      <c r="I27" s="8" t="s">
        <v>56</v>
      </c>
      <c r="J27" s="8" t="s">
        <v>56</v>
      </c>
      <c r="K27" s="8" t="s">
        <v>52</v>
      </c>
      <c r="L27" s="8" t="s">
        <v>53</v>
      </c>
      <c r="M27" s="10" t="s">
        <v>1710</v>
      </c>
      <c r="N27" s="8"/>
      <c r="O27" s="8" t="s">
        <v>1711</v>
      </c>
      <c r="P27" s="8" t="s">
        <v>55</v>
      </c>
      <c r="Q27" s="8" t="n">
        <v>6</v>
      </c>
      <c r="R27" s="8" t="n">
        <v>24</v>
      </c>
      <c r="S27" s="11" t="n">
        <v>5200</v>
      </c>
      <c r="T27" s="11" t="n">
        <v>0</v>
      </c>
      <c r="U27" s="11" t="n">
        <v>0</v>
      </c>
      <c r="V27" s="12" t="n">
        <f aca="false">SUM(Tabela2_3[[#This Row],[Strefa szczyt dzienna (2025)2]:[Reszta doby (2025)4]])</f>
        <v>5200</v>
      </c>
      <c r="W27" s="13" t="n">
        <f aca="false">Tabela2_3[[#This Row],[Strefa szczyt dzienna (2025)2]]</f>
        <v>5200</v>
      </c>
      <c r="X27" s="13" t="n">
        <f aca="false">Tabela2_3[[#This Row],[Strefa poza szczyt nocna (2025)3]]</f>
        <v>0</v>
      </c>
      <c r="Y27" s="13" t="n">
        <f aca="false">Tabela2_3[[#This Row],[Reszta doby (2025)4]]</f>
        <v>0</v>
      </c>
      <c r="Z27" s="12" t="n">
        <f aca="false">SUM(W27:Y27)</f>
        <v>5200</v>
      </c>
      <c r="AA27" s="14" t="s">
        <v>56</v>
      </c>
      <c r="AB27" s="14" t="s">
        <v>56</v>
      </c>
      <c r="AC27" s="14" t="s">
        <v>56</v>
      </c>
      <c r="AD27" s="12" t="n">
        <f aca="false">SUM(AA27:AC27)</f>
        <v>0</v>
      </c>
      <c r="AE27" s="12" t="n">
        <f aca="false">V27+Z27+AD27</f>
        <v>10400</v>
      </c>
      <c r="AF27" s="15" t="s">
        <v>57</v>
      </c>
      <c r="AG27" s="15" t="s">
        <v>58</v>
      </c>
      <c r="AH27" s="15" t="s">
        <v>59</v>
      </c>
      <c r="AI27" s="15" t="s">
        <v>60</v>
      </c>
      <c r="AJ27" s="15" t="s">
        <v>61</v>
      </c>
      <c r="AK27" s="8" t="s">
        <v>62</v>
      </c>
      <c r="AL27" s="8" t="s">
        <v>61</v>
      </c>
      <c r="AM27" s="8" t="s">
        <v>63</v>
      </c>
      <c r="AN27" s="16" t="n">
        <v>46387</v>
      </c>
      <c r="AO27" s="8"/>
    </row>
    <row r="28" customFormat="false" ht="12.75" hidden="false" customHeight="false" outlineLevel="0" collapsed="false">
      <c r="A28" s="8" t="n">
        <v>24</v>
      </c>
      <c r="B28" s="8" t="s">
        <v>48</v>
      </c>
      <c r="C28" s="9" t="n">
        <v>7962929257</v>
      </c>
      <c r="D28" s="8" t="s">
        <v>49</v>
      </c>
      <c r="E28" s="8" t="s">
        <v>48</v>
      </c>
      <c r="F28" s="8" t="s">
        <v>49</v>
      </c>
      <c r="G28" s="8" t="s">
        <v>1675</v>
      </c>
      <c r="H28" s="8" t="s">
        <v>1712</v>
      </c>
      <c r="I28" s="8" t="s">
        <v>56</v>
      </c>
      <c r="J28" s="8" t="s">
        <v>56</v>
      </c>
      <c r="K28" s="8" t="s">
        <v>52</v>
      </c>
      <c r="L28" s="8" t="s">
        <v>53</v>
      </c>
      <c r="M28" s="10" t="s">
        <v>1713</v>
      </c>
      <c r="N28" s="8"/>
      <c r="O28" s="8" t="s">
        <v>1714</v>
      </c>
      <c r="P28" s="8" t="s">
        <v>55</v>
      </c>
      <c r="Q28" s="8" t="n">
        <v>9</v>
      </c>
      <c r="R28" s="8" t="n">
        <v>24</v>
      </c>
      <c r="S28" s="11" t="n">
        <v>1500</v>
      </c>
      <c r="T28" s="11" t="n">
        <v>0</v>
      </c>
      <c r="U28" s="11" t="n">
        <v>0</v>
      </c>
      <c r="V28" s="12" t="n">
        <f aca="false">SUM(Tabela2_3[[#This Row],[Strefa szczyt dzienna (2025)2]:[Reszta doby (2025)4]])</f>
        <v>1500</v>
      </c>
      <c r="W28" s="13" t="n">
        <f aca="false">Tabela2_3[[#This Row],[Strefa szczyt dzienna (2025)2]]</f>
        <v>1500</v>
      </c>
      <c r="X28" s="13" t="n">
        <f aca="false">Tabela2_3[[#This Row],[Strefa poza szczyt nocna (2025)3]]</f>
        <v>0</v>
      </c>
      <c r="Y28" s="13" t="n">
        <f aca="false">Tabela2_3[[#This Row],[Reszta doby (2025)4]]</f>
        <v>0</v>
      </c>
      <c r="Z28" s="12" t="n">
        <f aca="false">SUM(W28:Y28)</f>
        <v>1500</v>
      </c>
      <c r="AA28" s="14" t="s">
        <v>56</v>
      </c>
      <c r="AB28" s="14" t="s">
        <v>56</v>
      </c>
      <c r="AC28" s="14" t="s">
        <v>56</v>
      </c>
      <c r="AD28" s="12" t="n">
        <f aca="false">SUM(AA28:AC28)</f>
        <v>0</v>
      </c>
      <c r="AE28" s="12" t="n">
        <f aca="false">V28+Z28+AD28</f>
        <v>3000</v>
      </c>
      <c r="AF28" s="15" t="s">
        <v>57</v>
      </c>
      <c r="AG28" s="15" t="s">
        <v>58</v>
      </c>
      <c r="AH28" s="15" t="s">
        <v>59</v>
      </c>
      <c r="AI28" s="15" t="s">
        <v>60</v>
      </c>
      <c r="AJ28" s="15" t="s">
        <v>61</v>
      </c>
      <c r="AK28" s="8" t="s">
        <v>62</v>
      </c>
      <c r="AL28" s="8" t="s">
        <v>61</v>
      </c>
      <c r="AM28" s="8" t="s">
        <v>63</v>
      </c>
      <c r="AN28" s="16" t="n">
        <v>46387</v>
      </c>
      <c r="AO28" s="8"/>
    </row>
    <row r="29" customFormat="false" ht="12.75" hidden="false" customHeight="false" outlineLevel="0" collapsed="false">
      <c r="A29" s="8" t="n">
        <v>25</v>
      </c>
      <c r="B29" s="8" t="s">
        <v>48</v>
      </c>
      <c r="C29" s="9" t="n">
        <v>7962929257</v>
      </c>
      <c r="D29" s="8" t="s">
        <v>49</v>
      </c>
      <c r="E29" s="8" t="s">
        <v>48</v>
      </c>
      <c r="F29" s="8" t="s">
        <v>49</v>
      </c>
      <c r="G29" s="8" t="s">
        <v>1675</v>
      </c>
      <c r="H29" s="8" t="s">
        <v>1715</v>
      </c>
      <c r="I29" s="8" t="s">
        <v>56</v>
      </c>
      <c r="J29" s="8" t="s">
        <v>56</v>
      </c>
      <c r="K29" s="8" t="s">
        <v>52</v>
      </c>
      <c r="L29" s="8" t="s">
        <v>53</v>
      </c>
      <c r="M29" s="10" t="s">
        <v>1716</v>
      </c>
      <c r="N29" s="8"/>
      <c r="O29" s="8" t="s">
        <v>1717</v>
      </c>
      <c r="P29" s="8" t="s">
        <v>55</v>
      </c>
      <c r="Q29" s="8" t="n">
        <v>6</v>
      </c>
      <c r="R29" s="8" t="n">
        <v>24</v>
      </c>
      <c r="S29" s="11" t="n">
        <v>2000</v>
      </c>
      <c r="T29" s="11" t="n">
        <v>0</v>
      </c>
      <c r="U29" s="11" t="n">
        <v>0</v>
      </c>
      <c r="V29" s="12" t="n">
        <f aca="false">SUM(Tabela2_3[[#This Row],[Strefa szczyt dzienna (2025)2]:[Reszta doby (2025)4]])</f>
        <v>2000</v>
      </c>
      <c r="W29" s="13" t="n">
        <f aca="false">Tabela2_3[[#This Row],[Strefa szczyt dzienna (2025)2]]</f>
        <v>2000</v>
      </c>
      <c r="X29" s="13" t="n">
        <f aca="false">Tabela2_3[[#This Row],[Strefa poza szczyt nocna (2025)3]]</f>
        <v>0</v>
      </c>
      <c r="Y29" s="13" t="n">
        <f aca="false">Tabela2_3[[#This Row],[Reszta doby (2025)4]]</f>
        <v>0</v>
      </c>
      <c r="Z29" s="12" t="n">
        <f aca="false">SUM(W29:Y29)</f>
        <v>2000</v>
      </c>
      <c r="AA29" s="14" t="s">
        <v>56</v>
      </c>
      <c r="AB29" s="14" t="s">
        <v>56</v>
      </c>
      <c r="AC29" s="14" t="s">
        <v>56</v>
      </c>
      <c r="AD29" s="12" t="n">
        <f aca="false">SUM(AA29:AC29)</f>
        <v>0</v>
      </c>
      <c r="AE29" s="12" t="n">
        <f aca="false">V29+Z29+AD29</f>
        <v>4000</v>
      </c>
      <c r="AF29" s="15" t="s">
        <v>57</v>
      </c>
      <c r="AG29" s="15" t="s">
        <v>58</v>
      </c>
      <c r="AH29" s="15" t="s">
        <v>59</v>
      </c>
      <c r="AI29" s="15" t="s">
        <v>60</v>
      </c>
      <c r="AJ29" s="15" t="s">
        <v>61</v>
      </c>
      <c r="AK29" s="8" t="s">
        <v>62</v>
      </c>
      <c r="AL29" s="8" t="s">
        <v>61</v>
      </c>
      <c r="AM29" s="8" t="s">
        <v>63</v>
      </c>
      <c r="AN29" s="16" t="n">
        <v>46387</v>
      </c>
      <c r="AO29" s="8"/>
    </row>
    <row r="30" customFormat="false" ht="12.75" hidden="false" customHeight="false" outlineLevel="0" collapsed="false">
      <c r="A30" s="8" t="n">
        <v>26</v>
      </c>
      <c r="B30" s="8" t="s">
        <v>48</v>
      </c>
      <c r="C30" s="9" t="n">
        <v>7962929257</v>
      </c>
      <c r="D30" s="8" t="s">
        <v>49</v>
      </c>
      <c r="E30" s="8" t="s">
        <v>48</v>
      </c>
      <c r="F30" s="8" t="s">
        <v>49</v>
      </c>
      <c r="G30" s="8" t="s">
        <v>1675</v>
      </c>
      <c r="H30" s="8" t="s">
        <v>1718</v>
      </c>
      <c r="I30" s="8" t="s">
        <v>56</v>
      </c>
      <c r="J30" s="8" t="s">
        <v>56</v>
      </c>
      <c r="K30" s="8" t="s">
        <v>52</v>
      </c>
      <c r="L30" s="8" t="s">
        <v>53</v>
      </c>
      <c r="M30" s="10" t="s">
        <v>1719</v>
      </c>
      <c r="N30" s="8"/>
      <c r="O30" s="8" t="s">
        <v>1720</v>
      </c>
      <c r="P30" s="8" t="s">
        <v>55</v>
      </c>
      <c r="Q30" s="8" t="n">
        <v>6</v>
      </c>
      <c r="R30" s="8" t="n">
        <v>24</v>
      </c>
      <c r="S30" s="11" t="n">
        <v>5000</v>
      </c>
      <c r="T30" s="11" t="n">
        <v>0</v>
      </c>
      <c r="U30" s="11" t="n">
        <v>0</v>
      </c>
      <c r="V30" s="12" t="n">
        <f aca="false">SUM(Tabela2_3[[#This Row],[Strefa szczyt dzienna (2025)2]:[Reszta doby (2025)4]])</f>
        <v>5000</v>
      </c>
      <c r="W30" s="13" t="n">
        <f aca="false">Tabela2_3[[#This Row],[Strefa szczyt dzienna (2025)2]]</f>
        <v>5000</v>
      </c>
      <c r="X30" s="13" t="n">
        <f aca="false">Tabela2_3[[#This Row],[Strefa poza szczyt nocna (2025)3]]</f>
        <v>0</v>
      </c>
      <c r="Y30" s="13" t="n">
        <f aca="false">Tabela2_3[[#This Row],[Reszta doby (2025)4]]</f>
        <v>0</v>
      </c>
      <c r="Z30" s="12" t="n">
        <f aca="false">SUM(W30:Y30)</f>
        <v>5000</v>
      </c>
      <c r="AA30" s="14" t="s">
        <v>56</v>
      </c>
      <c r="AB30" s="14" t="s">
        <v>56</v>
      </c>
      <c r="AC30" s="14" t="s">
        <v>56</v>
      </c>
      <c r="AD30" s="12" t="n">
        <f aca="false">SUM(AA30:AC30)</f>
        <v>0</v>
      </c>
      <c r="AE30" s="12" t="n">
        <f aca="false">V30+Z30+AD30</f>
        <v>10000</v>
      </c>
      <c r="AF30" s="15" t="s">
        <v>57</v>
      </c>
      <c r="AG30" s="15" t="s">
        <v>58</v>
      </c>
      <c r="AH30" s="15" t="s">
        <v>59</v>
      </c>
      <c r="AI30" s="15" t="s">
        <v>60</v>
      </c>
      <c r="AJ30" s="15" t="s">
        <v>61</v>
      </c>
      <c r="AK30" s="8" t="s">
        <v>62</v>
      </c>
      <c r="AL30" s="8" t="s">
        <v>61</v>
      </c>
      <c r="AM30" s="8" t="s">
        <v>63</v>
      </c>
      <c r="AN30" s="16" t="n">
        <v>46387</v>
      </c>
      <c r="AO30" s="8"/>
    </row>
    <row r="31" customFormat="false" ht="12.75" hidden="false" customHeight="false" outlineLevel="0" collapsed="false">
      <c r="A31" s="8" t="n">
        <v>27</v>
      </c>
      <c r="B31" s="8" t="s">
        <v>48</v>
      </c>
      <c r="C31" s="9" t="n">
        <v>7962929257</v>
      </c>
      <c r="D31" s="8" t="s">
        <v>49</v>
      </c>
      <c r="E31" s="8" t="s">
        <v>48</v>
      </c>
      <c r="F31" s="8" t="s">
        <v>49</v>
      </c>
      <c r="G31" s="8" t="s">
        <v>1675</v>
      </c>
      <c r="H31" s="8" t="s">
        <v>1721</v>
      </c>
      <c r="I31" s="8" t="s">
        <v>56</v>
      </c>
      <c r="J31" s="8" t="s">
        <v>56</v>
      </c>
      <c r="K31" s="8" t="s">
        <v>52</v>
      </c>
      <c r="L31" s="8" t="s">
        <v>53</v>
      </c>
      <c r="M31" s="10" t="s">
        <v>1722</v>
      </c>
      <c r="N31" s="8"/>
      <c r="O31" s="8" t="s">
        <v>1723</v>
      </c>
      <c r="P31" s="8" t="s">
        <v>55</v>
      </c>
      <c r="Q31" s="8" t="n">
        <v>6</v>
      </c>
      <c r="R31" s="8" t="n">
        <v>24</v>
      </c>
      <c r="S31" s="11" t="n">
        <v>10300</v>
      </c>
      <c r="T31" s="11" t="n">
        <v>0</v>
      </c>
      <c r="U31" s="11" t="n">
        <v>0</v>
      </c>
      <c r="V31" s="12" t="n">
        <f aca="false">SUM(Tabela2_3[[#This Row],[Strefa szczyt dzienna (2025)2]:[Reszta doby (2025)4]])</f>
        <v>10300</v>
      </c>
      <c r="W31" s="13" t="n">
        <f aca="false">Tabela2_3[[#This Row],[Strefa szczyt dzienna (2025)2]]</f>
        <v>10300</v>
      </c>
      <c r="X31" s="13" t="n">
        <f aca="false">Tabela2_3[[#This Row],[Strefa poza szczyt nocna (2025)3]]</f>
        <v>0</v>
      </c>
      <c r="Y31" s="13" t="n">
        <f aca="false">Tabela2_3[[#This Row],[Reszta doby (2025)4]]</f>
        <v>0</v>
      </c>
      <c r="Z31" s="12" t="n">
        <f aca="false">SUM(W31:Y31)</f>
        <v>10300</v>
      </c>
      <c r="AA31" s="14" t="s">
        <v>56</v>
      </c>
      <c r="AB31" s="14" t="s">
        <v>56</v>
      </c>
      <c r="AC31" s="14" t="s">
        <v>56</v>
      </c>
      <c r="AD31" s="12" t="n">
        <f aca="false">SUM(AA31:AC31)</f>
        <v>0</v>
      </c>
      <c r="AE31" s="12" t="n">
        <f aca="false">V31+Z31+AD31</f>
        <v>20600</v>
      </c>
      <c r="AF31" s="15" t="s">
        <v>57</v>
      </c>
      <c r="AG31" s="15" t="s">
        <v>58</v>
      </c>
      <c r="AH31" s="15" t="s">
        <v>59</v>
      </c>
      <c r="AI31" s="15" t="s">
        <v>60</v>
      </c>
      <c r="AJ31" s="15" t="s">
        <v>61</v>
      </c>
      <c r="AK31" s="8" t="s">
        <v>62</v>
      </c>
      <c r="AL31" s="8" t="s">
        <v>61</v>
      </c>
      <c r="AM31" s="8" t="s">
        <v>63</v>
      </c>
      <c r="AN31" s="16" t="n">
        <v>46387</v>
      </c>
      <c r="AO31" s="8"/>
    </row>
    <row r="32" customFormat="false" ht="12.75" hidden="false" customHeight="false" outlineLevel="0" collapsed="false">
      <c r="A32" s="8" t="n">
        <v>28</v>
      </c>
      <c r="B32" s="8" t="s">
        <v>48</v>
      </c>
      <c r="C32" s="9" t="n">
        <v>7962929257</v>
      </c>
      <c r="D32" s="8" t="s">
        <v>49</v>
      </c>
      <c r="E32" s="8" t="s">
        <v>48</v>
      </c>
      <c r="F32" s="8" t="s">
        <v>49</v>
      </c>
      <c r="G32" s="8" t="s">
        <v>1675</v>
      </c>
      <c r="H32" s="8" t="s">
        <v>1724</v>
      </c>
      <c r="I32" s="8" t="s">
        <v>1725</v>
      </c>
      <c r="J32" s="8" t="s">
        <v>56</v>
      </c>
      <c r="K32" s="8" t="s">
        <v>52</v>
      </c>
      <c r="L32" s="8" t="s">
        <v>53</v>
      </c>
      <c r="M32" s="10" t="s">
        <v>1726</v>
      </c>
      <c r="N32" s="8"/>
      <c r="O32" s="8" t="s">
        <v>1727</v>
      </c>
      <c r="P32" s="8" t="s">
        <v>55</v>
      </c>
      <c r="Q32" s="8" t="n">
        <v>6</v>
      </c>
      <c r="R32" s="8" t="n">
        <v>24</v>
      </c>
      <c r="S32" s="11" t="n">
        <v>2000</v>
      </c>
      <c r="T32" s="11" t="n">
        <v>0</v>
      </c>
      <c r="U32" s="11" t="n">
        <v>0</v>
      </c>
      <c r="V32" s="12" t="n">
        <f aca="false">SUM(Tabela2_3[[#This Row],[Strefa szczyt dzienna (2025)2]:[Reszta doby (2025)4]])</f>
        <v>2000</v>
      </c>
      <c r="W32" s="13" t="n">
        <f aca="false">Tabela2_3[[#This Row],[Strefa szczyt dzienna (2025)2]]</f>
        <v>2000</v>
      </c>
      <c r="X32" s="13" t="n">
        <f aca="false">Tabela2_3[[#This Row],[Strefa poza szczyt nocna (2025)3]]</f>
        <v>0</v>
      </c>
      <c r="Y32" s="13" t="n">
        <f aca="false">Tabela2_3[[#This Row],[Reszta doby (2025)4]]</f>
        <v>0</v>
      </c>
      <c r="Z32" s="12" t="n">
        <f aca="false">SUM(W32:Y32)</f>
        <v>2000</v>
      </c>
      <c r="AA32" s="14" t="s">
        <v>56</v>
      </c>
      <c r="AB32" s="14" t="s">
        <v>56</v>
      </c>
      <c r="AC32" s="14" t="s">
        <v>56</v>
      </c>
      <c r="AD32" s="12" t="n">
        <f aca="false">SUM(AA32:AC32)</f>
        <v>0</v>
      </c>
      <c r="AE32" s="12" t="n">
        <f aca="false">V32+Z32+AD32</f>
        <v>4000</v>
      </c>
      <c r="AF32" s="15" t="s">
        <v>57</v>
      </c>
      <c r="AG32" s="15" t="s">
        <v>58</v>
      </c>
      <c r="AH32" s="15" t="s">
        <v>59</v>
      </c>
      <c r="AI32" s="15" t="s">
        <v>60</v>
      </c>
      <c r="AJ32" s="15" t="s">
        <v>61</v>
      </c>
      <c r="AK32" s="8" t="s">
        <v>62</v>
      </c>
      <c r="AL32" s="8" t="s">
        <v>61</v>
      </c>
      <c r="AM32" s="8" t="s">
        <v>63</v>
      </c>
      <c r="AN32" s="16" t="n">
        <v>46387</v>
      </c>
      <c r="AO32" s="8"/>
    </row>
    <row r="33" customFormat="false" ht="12.75" hidden="false" customHeight="false" outlineLevel="0" collapsed="false">
      <c r="A33" s="8" t="n">
        <v>29</v>
      </c>
      <c r="B33" s="8" t="s">
        <v>48</v>
      </c>
      <c r="C33" s="9" t="n">
        <v>7962929257</v>
      </c>
      <c r="D33" s="8" t="s">
        <v>49</v>
      </c>
      <c r="E33" s="8" t="s">
        <v>48</v>
      </c>
      <c r="F33" s="8" t="s">
        <v>49</v>
      </c>
      <c r="G33" s="8" t="s">
        <v>1675</v>
      </c>
      <c r="H33" s="8" t="s">
        <v>1728</v>
      </c>
      <c r="I33" s="8" t="s">
        <v>56</v>
      </c>
      <c r="J33" s="8" t="s">
        <v>56</v>
      </c>
      <c r="K33" s="8" t="s">
        <v>52</v>
      </c>
      <c r="L33" s="8" t="s">
        <v>53</v>
      </c>
      <c r="M33" s="10" t="s">
        <v>1729</v>
      </c>
      <c r="N33" s="8"/>
      <c r="O33" s="8" t="s">
        <v>1730</v>
      </c>
      <c r="P33" s="8" t="s">
        <v>55</v>
      </c>
      <c r="Q33" s="8" t="n">
        <v>6</v>
      </c>
      <c r="R33" s="8" t="n">
        <v>24</v>
      </c>
      <c r="S33" s="11" t="n">
        <v>1500</v>
      </c>
      <c r="T33" s="11" t="n">
        <v>0</v>
      </c>
      <c r="U33" s="11" t="n">
        <v>0</v>
      </c>
      <c r="V33" s="12" t="n">
        <f aca="false">SUM(Tabela2_3[[#This Row],[Strefa szczyt dzienna (2025)2]:[Reszta doby (2025)4]])</f>
        <v>1500</v>
      </c>
      <c r="W33" s="13" t="n">
        <f aca="false">Tabela2_3[[#This Row],[Strefa szczyt dzienna (2025)2]]</f>
        <v>1500</v>
      </c>
      <c r="X33" s="13" t="n">
        <f aca="false">Tabela2_3[[#This Row],[Strefa poza szczyt nocna (2025)3]]</f>
        <v>0</v>
      </c>
      <c r="Y33" s="13" t="n">
        <f aca="false">Tabela2_3[[#This Row],[Reszta doby (2025)4]]</f>
        <v>0</v>
      </c>
      <c r="Z33" s="12" t="n">
        <f aca="false">SUM(W33:Y33)</f>
        <v>1500</v>
      </c>
      <c r="AA33" s="14" t="s">
        <v>56</v>
      </c>
      <c r="AB33" s="14" t="s">
        <v>56</v>
      </c>
      <c r="AC33" s="14" t="s">
        <v>56</v>
      </c>
      <c r="AD33" s="12" t="n">
        <f aca="false">SUM(AA33:AC33)</f>
        <v>0</v>
      </c>
      <c r="AE33" s="12" t="n">
        <f aca="false">V33+Z33+AD33</f>
        <v>3000</v>
      </c>
      <c r="AF33" s="15" t="s">
        <v>57</v>
      </c>
      <c r="AG33" s="15" t="s">
        <v>58</v>
      </c>
      <c r="AH33" s="15" t="s">
        <v>59</v>
      </c>
      <c r="AI33" s="15" t="s">
        <v>60</v>
      </c>
      <c r="AJ33" s="15" t="s">
        <v>61</v>
      </c>
      <c r="AK33" s="8" t="s">
        <v>62</v>
      </c>
      <c r="AL33" s="8" t="s">
        <v>61</v>
      </c>
      <c r="AM33" s="8" t="s">
        <v>63</v>
      </c>
      <c r="AN33" s="16" t="n">
        <v>46387</v>
      </c>
      <c r="AO33" s="8"/>
    </row>
    <row r="34" customFormat="false" ht="12.75" hidden="false" customHeight="false" outlineLevel="0" collapsed="false">
      <c r="A34" s="8" t="n">
        <v>30</v>
      </c>
      <c r="B34" s="8" t="s">
        <v>48</v>
      </c>
      <c r="C34" s="9" t="n">
        <v>7962929257</v>
      </c>
      <c r="D34" s="8" t="s">
        <v>49</v>
      </c>
      <c r="E34" s="8" t="s">
        <v>48</v>
      </c>
      <c r="F34" s="8" t="s">
        <v>49</v>
      </c>
      <c r="G34" s="8" t="s">
        <v>1675</v>
      </c>
      <c r="H34" s="8" t="s">
        <v>1731</v>
      </c>
      <c r="I34" s="8" t="s">
        <v>56</v>
      </c>
      <c r="J34" s="8" t="s">
        <v>56</v>
      </c>
      <c r="K34" s="8" t="s">
        <v>52</v>
      </c>
      <c r="L34" s="8" t="s">
        <v>53</v>
      </c>
      <c r="M34" s="10" t="s">
        <v>1732</v>
      </c>
      <c r="N34" s="8"/>
      <c r="O34" s="8" t="s">
        <v>1733</v>
      </c>
      <c r="P34" s="8" t="s">
        <v>55</v>
      </c>
      <c r="Q34" s="8" t="n">
        <v>6</v>
      </c>
      <c r="R34" s="8" t="n">
        <v>24</v>
      </c>
      <c r="S34" s="11" t="n">
        <v>4000</v>
      </c>
      <c r="T34" s="11" t="n">
        <v>0</v>
      </c>
      <c r="U34" s="11" t="n">
        <v>0</v>
      </c>
      <c r="V34" s="12" t="n">
        <f aca="false">SUM(Tabela2_3[[#This Row],[Strefa szczyt dzienna (2025)2]:[Reszta doby (2025)4]])</f>
        <v>4000</v>
      </c>
      <c r="W34" s="13" t="n">
        <f aca="false">Tabela2_3[[#This Row],[Strefa szczyt dzienna (2025)2]]</f>
        <v>4000</v>
      </c>
      <c r="X34" s="13" t="n">
        <f aca="false">Tabela2_3[[#This Row],[Strefa poza szczyt nocna (2025)3]]</f>
        <v>0</v>
      </c>
      <c r="Y34" s="13" t="n">
        <f aca="false">Tabela2_3[[#This Row],[Reszta doby (2025)4]]</f>
        <v>0</v>
      </c>
      <c r="Z34" s="12" t="n">
        <f aca="false">SUM(W34:Y34)</f>
        <v>4000</v>
      </c>
      <c r="AA34" s="14" t="s">
        <v>56</v>
      </c>
      <c r="AB34" s="14" t="s">
        <v>56</v>
      </c>
      <c r="AC34" s="14" t="s">
        <v>56</v>
      </c>
      <c r="AD34" s="12" t="n">
        <f aca="false">SUM(AA34:AC34)</f>
        <v>0</v>
      </c>
      <c r="AE34" s="12" t="n">
        <f aca="false">V34+Z34+AD34</f>
        <v>8000</v>
      </c>
      <c r="AF34" s="15" t="s">
        <v>57</v>
      </c>
      <c r="AG34" s="15" t="s">
        <v>58</v>
      </c>
      <c r="AH34" s="15" t="s">
        <v>59</v>
      </c>
      <c r="AI34" s="15" t="s">
        <v>60</v>
      </c>
      <c r="AJ34" s="15" t="s">
        <v>61</v>
      </c>
      <c r="AK34" s="8" t="s">
        <v>62</v>
      </c>
      <c r="AL34" s="8" t="s">
        <v>61</v>
      </c>
      <c r="AM34" s="8" t="s">
        <v>63</v>
      </c>
      <c r="AN34" s="16" t="n">
        <v>46387</v>
      </c>
      <c r="AO34" s="8"/>
    </row>
    <row r="35" customFormat="false" ht="12.75" hidden="false" customHeight="false" outlineLevel="0" collapsed="false">
      <c r="A35" s="8" t="n">
        <v>31</v>
      </c>
      <c r="B35" s="8" t="s">
        <v>48</v>
      </c>
      <c r="C35" s="9" t="n">
        <v>7962929257</v>
      </c>
      <c r="D35" s="8" t="s">
        <v>49</v>
      </c>
      <c r="E35" s="8" t="s">
        <v>48</v>
      </c>
      <c r="F35" s="8" t="s">
        <v>49</v>
      </c>
      <c r="G35" s="8" t="s">
        <v>1675</v>
      </c>
      <c r="H35" s="8" t="s">
        <v>1734</v>
      </c>
      <c r="I35" s="8" t="s">
        <v>1735</v>
      </c>
      <c r="J35" s="8"/>
      <c r="K35" s="8" t="s">
        <v>52</v>
      </c>
      <c r="L35" s="8" t="s">
        <v>53</v>
      </c>
      <c r="M35" s="10" t="s">
        <v>1736</v>
      </c>
      <c r="N35" s="8"/>
      <c r="O35" s="8" t="s">
        <v>1737</v>
      </c>
      <c r="P35" s="8" t="s">
        <v>55</v>
      </c>
      <c r="Q35" s="8" t="n">
        <v>9</v>
      </c>
      <c r="R35" s="8" t="n">
        <v>24</v>
      </c>
      <c r="S35" s="11" t="n">
        <v>1300</v>
      </c>
      <c r="T35" s="11" t="n">
        <v>0</v>
      </c>
      <c r="U35" s="11" t="n">
        <v>0</v>
      </c>
      <c r="V35" s="12" t="n">
        <f aca="false">SUM(Tabela2_3[[#This Row],[Strefa szczyt dzienna (2025)2]:[Reszta doby (2025)4]])</f>
        <v>1300</v>
      </c>
      <c r="W35" s="13" t="n">
        <f aca="false">Tabela2_3[[#This Row],[Strefa szczyt dzienna (2025)2]]</f>
        <v>1300</v>
      </c>
      <c r="X35" s="13" t="n">
        <f aca="false">Tabela2_3[[#This Row],[Strefa poza szczyt nocna (2025)3]]</f>
        <v>0</v>
      </c>
      <c r="Y35" s="13" t="n">
        <f aca="false">Tabela2_3[[#This Row],[Reszta doby (2025)4]]</f>
        <v>0</v>
      </c>
      <c r="Z35" s="12" t="n">
        <f aca="false">SUM(W35:Y35)</f>
        <v>1300</v>
      </c>
      <c r="AA35" s="14" t="s">
        <v>56</v>
      </c>
      <c r="AB35" s="14" t="s">
        <v>56</v>
      </c>
      <c r="AC35" s="14" t="s">
        <v>56</v>
      </c>
      <c r="AD35" s="12" t="n">
        <f aca="false">SUM(AA35:AC35)</f>
        <v>0</v>
      </c>
      <c r="AE35" s="12" t="n">
        <f aca="false">V35+Z35+AD35</f>
        <v>2600</v>
      </c>
      <c r="AF35" s="15" t="s">
        <v>57</v>
      </c>
      <c r="AG35" s="15" t="s">
        <v>58</v>
      </c>
      <c r="AH35" s="15" t="s">
        <v>59</v>
      </c>
      <c r="AI35" s="15" t="s">
        <v>60</v>
      </c>
      <c r="AJ35" s="15" t="s">
        <v>61</v>
      </c>
      <c r="AK35" s="8" t="s">
        <v>62</v>
      </c>
      <c r="AL35" s="8" t="s">
        <v>61</v>
      </c>
      <c r="AM35" s="8" t="s">
        <v>63</v>
      </c>
      <c r="AN35" s="16" t="n">
        <v>46387</v>
      </c>
      <c r="AO35" s="8"/>
    </row>
    <row r="36" customFormat="false" ht="13.5" hidden="false" customHeight="false" outlineLevel="0" collapsed="false">
      <c r="A36" s="8" t="n">
        <v>32</v>
      </c>
      <c r="B36" s="8" t="s">
        <v>48</v>
      </c>
      <c r="C36" s="9" t="n">
        <v>7962929257</v>
      </c>
      <c r="D36" s="8" t="s">
        <v>49</v>
      </c>
      <c r="E36" s="8" t="s">
        <v>48</v>
      </c>
      <c r="F36" s="8" t="s">
        <v>49</v>
      </c>
      <c r="G36" s="8" t="s">
        <v>1675</v>
      </c>
      <c r="H36" s="8" t="s">
        <v>1738</v>
      </c>
      <c r="I36" s="3" t="s">
        <v>56</v>
      </c>
      <c r="J36" s="8" t="s">
        <v>56</v>
      </c>
      <c r="K36" s="8" t="s">
        <v>52</v>
      </c>
      <c r="L36" s="8" t="s">
        <v>53</v>
      </c>
      <c r="M36" s="10" t="s">
        <v>1739</v>
      </c>
      <c r="N36" s="8"/>
      <c r="O36" s="8" t="s">
        <v>1740</v>
      </c>
      <c r="P36" s="8" t="s">
        <v>55</v>
      </c>
      <c r="Q36" s="8" t="n">
        <v>9</v>
      </c>
      <c r="R36" s="8" t="n">
        <v>24</v>
      </c>
      <c r="S36" s="11" t="n">
        <v>1300</v>
      </c>
      <c r="T36" s="11" t="n">
        <v>0</v>
      </c>
      <c r="U36" s="11" t="n">
        <v>0</v>
      </c>
      <c r="V36" s="12" t="n">
        <f aca="false">SUM(Tabela2_3[[#This Row],[Strefa szczyt dzienna (2025)2]:[Reszta doby (2025)4]])</f>
        <v>1300</v>
      </c>
      <c r="W36" s="13" t="n">
        <f aca="false">Tabela2_3[[#This Row],[Strefa szczyt dzienna (2025)2]]</f>
        <v>1300</v>
      </c>
      <c r="X36" s="13" t="n">
        <f aca="false">Tabela2_3[[#This Row],[Strefa poza szczyt nocna (2025)3]]</f>
        <v>0</v>
      </c>
      <c r="Y36" s="13" t="n">
        <f aca="false">Tabela2_3[[#This Row],[Reszta doby (2025)4]]</f>
        <v>0</v>
      </c>
      <c r="Z36" s="12" t="n">
        <f aca="false">SUM(W36:Y36)</f>
        <v>1300</v>
      </c>
      <c r="AA36" s="14" t="s">
        <v>56</v>
      </c>
      <c r="AB36" s="14" t="s">
        <v>56</v>
      </c>
      <c r="AC36" s="14" t="s">
        <v>56</v>
      </c>
      <c r="AD36" s="12" t="n">
        <f aca="false">SUM(AA36:AC36)</f>
        <v>0</v>
      </c>
      <c r="AE36" s="12" t="n">
        <f aca="false">V36+Z36+AD36</f>
        <v>2600</v>
      </c>
      <c r="AF36" s="15" t="s">
        <v>57</v>
      </c>
      <c r="AG36" s="15" t="s">
        <v>58</v>
      </c>
      <c r="AH36" s="15" t="s">
        <v>59</v>
      </c>
      <c r="AI36" s="15" t="s">
        <v>60</v>
      </c>
      <c r="AJ36" s="15" t="s">
        <v>61</v>
      </c>
      <c r="AK36" s="8" t="s">
        <v>62</v>
      </c>
      <c r="AL36" s="8" t="s">
        <v>61</v>
      </c>
      <c r="AM36" s="8" t="s">
        <v>63</v>
      </c>
      <c r="AN36" s="16" t="n">
        <v>46387</v>
      </c>
      <c r="AO36" s="8"/>
    </row>
    <row r="37" customFormat="false" ht="13.5" hidden="false" customHeight="false" outlineLevel="0" collapsed="false">
      <c r="A37" s="8" t="n">
        <v>33</v>
      </c>
      <c r="B37" s="8" t="s">
        <v>48</v>
      </c>
      <c r="C37" s="9" t="n">
        <v>7962929257</v>
      </c>
      <c r="D37" s="8" t="s">
        <v>49</v>
      </c>
      <c r="E37" s="8" t="s">
        <v>48</v>
      </c>
      <c r="F37" s="8" t="s">
        <v>49</v>
      </c>
      <c r="G37" s="8" t="s">
        <v>1675</v>
      </c>
      <c r="H37" s="8" t="s">
        <v>1741</v>
      </c>
      <c r="I37" s="3" t="s">
        <v>1742</v>
      </c>
      <c r="J37" s="8" t="s">
        <v>56</v>
      </c>
      <c r="K37" s="8" t="s">
        <v>52</v>
      </c>
      <c r="L37" s="8" t="s">
        <v>53</v>
      </c>
      <c r="M37" s="10" t="s">
        <v>1743</v>
      </c>
      <c r="N37" s="8"/>
      <c r="O37" s="8" t="s">
        <v>1744</v>
      </c>
      <c r="P37" s="8" t="s">
        <v>55</v>
      </c>
      <c r="Q37" s="8" t="n">
        <v>9</v>
      </c>
      <c r="R37" s="8" t="n">
        <v>24</v>
      </c>
      <c r="S37" s="11" t="n">
        <v>6500</v>
      </c>
      <c r="T37" s="11" t="n">
        <v>0</v>
      </c>
      <c r="U37" s="11" t="n">
        <v>0</v>
      </c>
      <c r="V37" s="12" t="n">
        <f aca="false">SUM(Tabela2_3[[#This Row],[Strefa szczyt dzienna (2025)2]:[Reszta doby (2025)4]])</f>
        <v>6500</v>
      </c>
      <c r="W37" s="13" t="n">
        <f aca="false">Tabela2_3[[#This Row],[Strefa szczyt dzienna (2025)2]]</f>
        <v>6500</v>
      </c>
      <c r="X37" s="13" t="n">
        <f aca="false">Tabela2_3[[#This Row],[Strefa poza szczyt nocna (2025)3]]</f>
        <v>0</v>
      </c>
      <c r="Y37" s="13" t="n">
        <f aca="false">Tabela2_3[[#This Row],[Reszta doby (2025)4]]</f>
        <v>0</v>
      </c>
      <c r="Z37" s="12" t="n">
        <f aca="false">SUM(W37:Y37)</f>
        <v>6500</v>
      </c>
      <c r="AA37" s="14" t="s">
        <v>56</v>
      </c>
      <c r="AB37" s="14" t="s">
        <v>56</v>
      </c>
      <c r="AC37" s="14" t="s">
        <v>56</v>
      </c>
      <c r="AD37" s="12" t="n">
        <f aca="false">SUM(AA37:AC37)</f>
        <v>0</v>
      </c>
      <c r="AE37" s="12" t="n">
        <f aca="false">V37+Z37+AD37</f>
        <v>13000</v>
      </c>
      <c r="AF37" s="15" t="s">
        <v>57</v>
      </c>
      <c r="AG37" s="15" t="s">
        <v>58</v>
      </c>
      <c r="AH37" s="15" t="s">
        <v>59</v>
      </c>
      <c r="AI37" s="15" t="s">
        <v>60</v>
      </c>
      <c r="AJ37" s="15" t="s">
        <v>61</v>
      </c>
      <c r="AK37" s="8" t="s">
        <v>62</v>
      </c>
      <c r="AL37" s="8" t="s">
        <v>61</v>
      </c>
      <c r="AM37" s="8" t="s">
        <v>63</v>
      </c>
      <c r="AN37" s="16" t="n">
        <v>46387</v>
      </c>
      <c r="AO37" s="8"/>
    </row>
    <row r="38" customFormat="false" ht="13.5" hidden="false" customHeight="false" outlineLevel="0" collapsed="false">
      <c r="A38" s="8" t="n">
        <v>34</v>
      </c>
      <c r="B38" s="8" t="s">
        <v>48</v>
      </c>
      <c r="C38" s="9" t="n">
        <v>7962929257</v>
      </c>
      <c r="D38" s="8" t="s">
        <v>49</v>
      </c>
      <c r="E38" s="8" t="s">
        <v>48</v>
      </c>
      <c r="F38" s="8" t="s">
        <v>49</v>
      </c>
      <c r="G38" s="8" t="s">
        <v>1675</v>
      </c>
      <c r="H38" s="8" t="s">
        <v>53</v>
      </c>
      <c r="I38" s="3" t="s">
        <v>1745</v>
      </c>
      <c r="J38" s="8"/>
      <c r="K38" s="8" t="s">
        <v>52</v>
      </c>
      <c r="L38" s="8" t="s">
        <v>53</v>
      </c>
      <c r="M38" s="10" t="s">
        <v>1746</v>
      </c>
      <c r="N38" s="8"/>
      <c r="O38" s="8" t="s">
        <v>1747</v>
      </c>
      <c r="P38" s="8" t="s">
        <v>55</v>
      </c>
      <c r="Q38" s="8" t="n">
        <v>9</v>
      </c>
      <c r="R38" s="8" t="n">
        <v>24</v>
      </c>
      <c r="S38" s="11" t="n">
        <v>6500</v>
      </c>
      <c r="T38" s="11" t="n">
        <v>0</v>
      </c>
      <c r="U38" s="11" t="n">
        <v>0</v>
      </c>
      <c r="V38" s="12" t="n">
        <f aca="false">SUM(Tabela2_3[[#This Row],[Strefa szczyt dzienna (2025)2]:[Reszta doby (2025)4]])</f>
        <v>6500</v>
      </c>
      <c r="W38" s="13" t="n">
        <f aca="false">Tabela2_3[[#This Row],[Strefa szczyt dzienna (2025)2]]</f>
        <v>6500</v>
      </c>
      <c r="X38" s="13" t="n">
        <f aca="false">Tabela2_3[[#This Row],[Strefa poza szczyt nocna (2025)3]]</f>
        <v>0</v>
      </c>
      <c r="Y38" s="13" t="n">
        <f aca="false">Tabela2_3[[#This Row],[Reszta doby (2025)4]]</f>
        <v>0</v>
      </c>
      <c r="Z38" s="12" t="n">
        <f aca="false">SUM(W38:Y38)</f>
        <v>6500</v>
      </c>
      <c r="AA38" s="14" t="s">
        <v>56</v>
      </c>
      <c r="AB38" s="14" t="s">
        <v>56</v>
      </c>
      <c r="AC38" s="14" t="s">
        <v>56</v>
      </c>
      <c r="AD38" s="12" t="n">
        <f aca="false">SUM(AA38:AC38)</f>
        <v>0</v>
      </c>
      <c r="AE38" s="12" t="n">
        <f aca="false">V38+Z38+AD38</f>
        <v>13000</v>
      </c>
      <c r="AF38" s="15" t="s">
        <v>57</v>
      </c>
      <c r="AG38" s="15" t="s">
        <v>58</v>
      </c>
      <c r="AH38" s="15" t="s">
        <v>59</v>
      </c>
      <c r="AI38" s="15" t="s">
        <v>60</v>
      </c>
      <c r="AJ38" s="15" t="s">
        <v>61</v>
      </c>
      <c r="AK38" s="8" t="s">
        <v>62</v>
      </c>
      <c r="AL38" s="8" t="s">
        <v>61</v>
      </c>
      <c r="AM38" s="8" t="s">
        <v>63</v>
      </c>
      <c r="AN38" s="16" t="n">
        <v>46387</v>
      </c>
      <c r="AO38" s="8"/>
    </row>
    <row r="39" customFormat="false" ht="13.5" hidden="false" customHeight="false" outlineLevel="0" collapsed="false">
      <c r="A39" s="8" t="n">
        <v>35</v>
      </c>
      <c r="B39" s="8" t="s">
        <v>48</v>
      </c>
      <c r="C39" s="9" t="n">
        <v>7962929257</v>
      </c>
      <c r="D39" s="8" t="s">
        <v>49</v>
      </c>
      <c r="E39" s="8" t="s">
        <v>48</v>
      </c>
      <c r="F39" s="8" t="s">
        <v>49</v>
      </c>
      <c r="G39" s="8" t="s">
        <v>1675</v>
      </c>
      <c r="H39" s="8" t="s">
        <v>53</v>
      </c>
      <c r="I39" s="3" t="s">
        <v>1676</v>
      </c>
      <c r="J39" s="8" t="s">
        <v>1748</v>
      </c>
      <c r="K39" s="8" t="s">
        <v>52</v>
      </c>
      <c r="L39" s="8" t="s">
        <v>53</v>
      </c>
      <c r="M39" s="10" t="s">
        <v>1749</v>
      </c>
      <c r="N39" s="8"/>
      <c r="O39" s="8" t="s">
        <v>1750</v>
      </c>
      <c r="P39" s="8" t="s">
        <v>55</v>
      </c>
      <c r="Q39" s="8" t="n">
        <v>12</v>
      </c>
      <c r="R39" s="8" t="n">
        <v>24</v>
      </c>
      <c r="S39" s="11" t="n">
        <v>1900</v>
      </c>
      <c r="T39" s="11" t="n">
        <v>0</v>
      </c>
      <c r="U39" s="14" t="n">
        <v>0</v>
      </c>
      <c r="V39" s="12" t="n">
        <f aca="false">SUM(Tabela2_3[[#This Row],[Strefa szczyt dzienna (2025)2]:[Reszta doby (2025)4]])</f>
        <v>1900</v>
      </c>
      <c r="W39" s="13" t="n">
        <f aca="false">Tabela2_3[[#This Row],[Strefa szczyt dzienna (2025)2]]</f>
        <v>1900</v>
      </c>
      <c r="X39" s="13" t="n">
        <f aca="false">Tabela2_3[[#This Row],[Strefa poza szczyt nocna (2025)3]]</f>
        <v>0</v>
      </c>
      <c r="Y39" s="13" t="n">
        <f aca="false">Tabela2_3[[#This Row],[Reszta doby (2025)4]]</f>
        <v>0</v>
      </c>
      <c r="Z39" s="12" t="n">
        <f aca="false">SUM(W39:Y39)</f>
        <v>1900</v>
      </c>
      <c r="AA39" s="14" t="s">
        <v>56</v>
      </c>
      <c r="AB39" s="14" t="s">
        <v>56</v>
      </c>
      <c r="AC39" s="14" t="s">
        <v>56</v>
      </c>
      <c r="AD39" s="12" t="n">
        <f aca="false">SUM(AA39:AC39)</f>
        <v>0</v>
      </c>
      <c r="AE39" s="12" t="n">
        <f aca="false">V39+Z39+AD39</f>
        <v>3800</v>
      </c>
      <c r="AF39" s="15" t="s">
        <v>57</v>
      </c>
      <c r="AG39" s="15" t="s">
        <v>58</v>
      </c>
      <c r="AH39" s="15" t="s">
        <v>59</v>
      </c>
      <c r="AI39" s="15" t="s">
        <v>60</v>
      </c>
      <c r="AJ39" s="15" t="s">
        <v>61</v>
      </c>
      <c r="AK39" s="8" t="s">
        <v>62</v>
      </c>
      <c r="AL39" s="8" t="s">
        <v>61</v>
      </c>
      <c r="AM39" s="8" t="s">
        <v>63</v>
      </c>
      <c r="AN39" s="16" t="n">
        <v>46387</v>
      </c>
      <c r="AO39" s="8"/>
    </row>
    <row r="40" customFormat="false" ht="13.5" hidden="false" customHeight="false" outlineLevel="0" collapsed="false">
      <c r="A40" s="8" t="n">
        <v>36</v>
      </c>
      <c r="B40" s="8" t="s">
        <v>48</v>
      </c>
      <c r="C40" s="9" t="n">
        <v>7962929257</v>
      </c>
      <c r="D40" s="8" t="s">
        <v>49</v>
      </c>
      <c r="E40" s="8" t="s">
        <v>48</v>
      </c>
      <c r="F40" s="8" t="s">
        <v>49</v>
      </c>
      <c r="G40" s="8" t="s">
        <v>1675</v>
      </c>
      <c r="H40" s="8" t="s">
        <v>53</v>
      </c>
      <c r="I40" s="3" t="s">
        <v>1751</v>
      </c>
      <c r="J40" s="8" t="s">
        <v>56</v>
      </c>
      <c r="K40" s="8" t="s">
        <v>52</v>
      </c>
      <c r="L40" s="8" t="s">
        <v>53</v>
      </c>
      <c r="M40" s="10" t="s">
        <v>1752</v>
      </c>
      <c r="N40" s="8"/>
      <c r="O40" s="8" t="s">
        <v>1753</v>
      </c>
      <c r="P40" s="8" t="s">
        <v>55</v>
      </c>
      <c r="Q40" s="8" t="n">
        <v>9</v>
      </c>
      <c r="R40" s="8" t="n">
        <v>24</v>
      </c>
      <c r="S40" s="11" t="n">
        <v>9700</v>
      </c>
      <c r="T40" s="11" t="n">
        <v>0</v>
      </c>
      <c r="U40" s="14" t="n">
        <v>0</v>
      </c>
      <c r="V40" s="12" t="n">
        <f aca="false">SUM(Tabela2_3[[#This Row],[Strefa szczyt dzienna (2025)2]:[Reszta doby (2025)4]])</f>
        <v>9700</v>
      </c>
      <c r="W40" s="13" t="n">
        <f aca="false">Tabela2_3[[#This Row],[Strefa szczyt dzienna (2025)2]]</f>
        <v>9700</v>
      </c>
      <c r="X40" s="13" t="n">
        <f aca="false">Tabela2_3[[#This Row],[Strefa poza szczyt nocna (2025)3]]</f>
        <v>0</v>
      </c>
      <c r="Y40" s="13" t="n">
        <f aca="false">Tabela2_3[[#This Row],[Reszta doby (2025)4]]</f>
        <v>0</v>
      </c>
      <c r="Z40" s="12" t="n">
        <f aca="false">SUM(W40:Y40)</f>
        <v>9700</v>
      </c>
      <c r="AA40" s="14" t="s">
        <v>56</v>
      </c>
      <c r="AB40" s="14" t="s">
        <v>56</v>
      </c>
      <c r="AC40" s="14" t="s">
        <v>56</v>
      </c>
      <c r="AD40" s="12" t="n">
        <f aca="false">SUM(AA40:AC40)</f>
        <v>0</v>
      </c>
      <c r="AE40" s="12" t="n">
        <f aca="false">V40+Z40+AD40</f>
        <v>19400</v>
      </c>
      <c r="AF40" s="15" t="s">
        <v>57</v>
      </c>
      <c r="AG40" s="15" t="s">
        <v>58</v>
      </c>
      <c r="AH40" s="15" t="s">
        <v>59</v>
      </c>
      <c r="AI40" s="15" t="s">
        <v>60</v>
      </c>
      <c r="AJ40" s="15" t="s">
        <v>61</v>
      </c>
      <c r="AK40" s="8" t="s">
        <v>62</v>
      </c>
      <c r="AL40" s="8" t="s">
        <v>61</v>
      </c>
      <c r="AM40" s="8" t="s">
        <v>63</v>
      </c>
      <c r="AN40" s="16" t="n">
        <v>46387</v>
      </c>
      <c r="AO40" s="8"/>
    </row>
    <row r="41" customFormat="false" ht="13.5" hidden="false" customHeight="false" outlineLevel="0" collapsed="false">
      <c r="A41" s="8" t="n">
        <v>37</v>
      </c>
      <c r="B41" s="8" t="s">
        <v>48</v>
      </c>
      <c r="C41" s="9" t="n">
        <v>7962929257</v>
      </c>
      <c r="D41" s="8" t="s">
        <v>49</v>
      </c>
      <c r="E41" s="8" t="s">
        <v>48</v>
      </c>
      <c r="F41" s="8" t="s">
        <v>49</v>
      </c>
      <c r="G41" s="8" t="s">
        <v>1754</v>
      </c>
      <c r="H41" s="8" t="s">
        <v>1641</v>
      </c>
      <c r="I41" s="3" t="s">
        <v>56</v>
      </c>
      <c r="J41" s="8" t="s">
        <v>56</v>
      </c>
      <c r="K41" s="8" t="s">
        <v>52</v>
      </c>
      <c r="L41" s="8" t="s">
        <v>53</v>
      </c>
      <c r="M41" s="10" t="s">
        <v>1755</v>
      </c>
      <c r="N41" s="8"/>
      <c r="O41" s="8" t="s">
        <v>1756</v>
      </c>
      <c r="P41" s="8" t="s">
        <v>55</v>
      </c>
      <c r="Q41" s="8" t="n">
        <v>30</v>
      </c>
      <c r="R41" s="8" t="n">
        <v>24</v>
      </c>
      <c r="S41" s="11" t="n">
        <v>135000</v>
      </c>
      <c r="T41" s="11" t="n">
        <v>0</v>
      </c>
      <c r="U41" s="11" t="n">
        <v>0</v>
      </c>
      <c r="V41" s="12" t="n">
        <f aca="false">SUM(Tabela2_3[[#This Row],[Strefa szczyt dzienna (2025)2]:[Reszta doby (2025)4]])</f>
        <v>135000</v>
      </c>
      <c r="W41" s="13" t="n">
        <f aca="false">Tabela2_3[[#This Row],[Strefa szczyt dzienna (2025)2]]</f>
        <v>135000</v>
      </c>
      <c r="X41" s="13" t="n">
        <f aca="false">Tabela2_3[[#This Row],[Strefa poza szczyt nocna (2025)3]]</f>
        <v>0</v>
      </c>
      <c r="Y41" s="13" t="n">
        <f aca="false">Tabela2_3[[#This Row],[Reszta doby (2025)4]]</f>
        <v>0</v>
      </c>
      <c r="Z41" s="12" t="n">
        <f aca="false">SUM(W41:Y41)</f>
        <v>135000</v>
      </c>
      <c r="AA41" s="14" t="s">
        <v>56</v>
      </c>
      <c r="AB41" s="14" t="s">
        <v>56</v>
      </c>
      <c r="AC41" s="14" t="s">
        <v>56</v>
      </c>
      <c r="AD41" s="12" t="n">
        <f aca="false">SUM(AA41:AC41)</f>
        <v>0</v>
      </c>
      <c r="AE41" s="12" t="n">
        <f aca="false">V41+Z41+AD41</f>
        <v>270000</v>
      </c>
      <c r="AF41" s="15" t="s">
        <v>57</v>
      </c>
      <c r="AG41" s="15" t="s">
        <v>58</v>
      </c>
      <c r="AH41" s="15" t="s">
        <v>59</v>
      </c>
      <c r="AI41" s="15" t="s">
        <v>60</v>
      </c>
      <c r="AJ41" s="15" t="s">
        <v>61</v>
      </c>
      <c r="AK41" s="8" t="s">
        <v>62</v>
      </c>
      <c r="AL41" s="8" t="s">
        <v>61</v>
      </c>
      <c r="AM41" s="8" t="s">
        <v>63</v>
      </c>
      <c r="AN41" s="16" t="n">
        <v>46387</v>
      </c>
      <c r="AO41" s="8"/>
    </row>
    <row r="42" customFormat="false" ht="13.5" hidden="false" customHeight="false" outlineLevel="0" collapsed="false">
      <c r="A42" s="8" t="n">
        <v>38</v>
      </c>
      <c r="B42" s="8" t="s">
        <v>48</v>
      </c>
      <c r="C42" s="9" t="n">
        <v>7962929257</v>
      </c>
      <c r="D42" s="8" t="s">
        <v>49</v>
      </c>
      <c r="E42" s="8" t="s">
        <v>48</v>
      </c>
      <c r="F42" s="8" t="s">
        <v>49</v>
      </c>
      <c r="G42" s="8" t="s">
        <v>1702</v>
      </c>
      <c r="H42" s="8" t="s">
        <v>1757</v>
      </c>
      <c r="I42" s="3" t="s">
        <v>56</v>
      </c>
      <c r="J42" s="8" t="s">
        <v>56</v>
      </c>
      <c r="K42" s="8" t="s">
        <v>52</v>
      </c>
      <c r="L42" s="8" t="s">
        <v>53</v>
      </c>
      <c r="M42" s="10" t="s">
        <v>1758</v>
      </c>
      <c r="N42" s="8"/>
      <c r="O42" s="8" t="s">
        <v>1759</v>
      </c>
      <c r="P42" s="8" t="s">
        <v>55</v>
      </c>
      <c r="Q42" s="8" t="n">
        <v>6</v>
      </c>
      <c r="R42" s="8" t="n">
        <v>24</v>
      </c>
      <c r="S42" s="11" t="n">
        <v>1200</v>
      </c>
      <c r="T42" s="11" t="n">
        <v>0</v>
      </c>
      <c r="U42" s="11" t="n">
        <v>0</v>
      </c>
      <c r="V42" s="12" t="n">
        <f aca="false">SUM(Tabela2_3[[#This Row],[Strefa szczyt dzienna (2025)2]:[Reszta doby (2025)4]])</f>
        <v>1200</v>
      </c>
      <c r="W42" s="13" t="n">
        <f aca="false">Tabela2_3[[#This Row],[Strefa szczyt dzienna (2025)2]]</f>
        <v>1200</v>
      </c>
      <c r="X42" s="13" t="n">
        <f aca="false">Tabela2_3[[#This Row],[Strefa poza szczyt nocna (2025)3]]</f>
        <v>0</v>
      </c>
      <c r="Y42" s="13" t="n">
        <f aca="false">Tabela2_3[[#This Row],[Reszta doby (2025)4]]</f>
        <v>0</v>
      </c>
      <c r="Z42" s="12" t="n">
        <f aca="false">SUM(W42:Y42)</f>
        <v>1200</v>
      </c>
      <c r="AA42" s="14" t="s">
        <v>56</v>
      </c>
      <c r="AB42" s="14" t="s">
        <v>56</v>
      </c>
      <c r="AC42" s="14" t="s">
        <v>56</v>
      </c>
      <c r="AD42" s="12" t="n">
        <f aca="false">SUM(AA42:AC42)</f>
        <v>0</v>
      </c>
      <c r="AE42" s="12" t="n">
        <f aca="false">V42+Z42+AD42</f>
        <v>2400</v>
      </c>
      <c r="AF42" s="15" t="s">
        <v>57</v>
      </c>
      <c r="AG42" s="15" t="s">
        <v>58</v>
      </c>
      <c r="AH42" s="15" t="s">
        <v>59</v>
      </c>
      <c r="AI42" s="15" t="s">
        <v>60</v>
      </c>
      <c r="AJ42" s="15" t="s">
        <v>61</v>
      </c>
      <c r="AK42" s="8" t="s">
        <v>62</v>
      </c>
      <c r="AL42" s="8" t="s">
        <v>61</v>
      </c>
      <c r="AM42" s="8" t="s">
        <v>63</v>
      </c>
      <c r="AN42" s="16" t="n">
        <v>46387</v>
      </c>
      <c r="AO42" s="8"/>
    </row>
    <row r="43" customFormat="false" ht="13.5" hidden="false" customHeight="false" outlineLevel="0" collapsed="false">
      <c r="A43" s="8" t="n">
        <v>39</v>
      </c>
      <c r="B43" s="8" t="s">
        <v>48</v>
      </c>
      <c r="C43" s="9" t="n">
        <v>7962929257</v>
      </c>
      <c r="D43" s="8" t="s">
        <v>49</v>
      </c>
      <c r="E43" s="8" t="s">
        <v>48</v>
      </c>
      <c r="F43" s="8" t="s">
        <v>49</v>
      </c>
      <c r="G43" s="8" t="s">
        <v>1702</v>
      </c>
      <c r="H43" s="8" t="s">
        <v>53</v>
      </c>
      <c r="I43" s="3" t="s">
        <v>1642</v>
      </c>
      <c r="J43" s="8" t="s">
        <v>424</v>
      </c>
      <c r="K43" s="8" t="s">
        <v>52</v>
      </c>
      <c r="L43" s="8" t="s">
        <v>53</v>
      </c>
      <c r="M43" s="10" t="s">
        <v>1760</v>
      </c>
      <c r="N43" s="8"/>
      <c r="O43" s="8" t="s">
        <v>1761</v>
      </c>
      <c r="P43" s="8" t="s">
        <v>55</v>
      </c>
      <c r="Q43" s="8" t="n">
        <v>30</v>
      </c>
      <c r="R43" s="8" t="n">
        <v>24</v>
      </c>
      <c r="S43" s="11" t="n">
        <v>32000</v>
      </c>
      <c r="T43" s="11" t="n">
        <v>0</v>
      </c>
      <c r="U43" s="11" t="n">
        <v>0</v>
      </c>
      <c r="V43" s="12" t="n">
        <f aca="false">SUM(Tabela2_3[[#This Row],[Strefa szczyt dzienna (2025)2]:[Reszta doby (2025)4]])</f>
        <v>32000</v>
      </c>
      <c r="W43" s="13" t="n">
        <f aca="false">Tabela2_3[[#This Row],[Strefa szczyt dzienna (2025)2]]</f>
        <v>32000</v>
      </c>
      <c r="X43" s="13" t="n">
        <f aca="false">Tabela2_3[[#This Row],[Strefa poza szczyt nocna (2025)3]]</f>
        <v>0</v>
      </c>
      <c r="Y43" s="13" t="n">
        <f aca="false">Tabela2_3[[#This Row],[Reszta doby (2025)4]]</f>
        <v>0</v>
      </c>
      <c r="Z43" s="12" t="n">
        <f aca="false">SUM(W43:Y43)</f>
        <v>32000</v>
      </c>
      <c r="AA43" s="14" t="s">
        <v>56</v>
      </c>
      <c r="AB43" s="14" t="s">
        <v>56</v>
      </c>
      <c r="AC43" s="14" t="s">
        <v>56</v>
      </c>
      <c r="AD43" s="12" t="n">
        <f aca="false">SUM(AA43:AC43)</f>
        <v>0</v>
      </c>
      <c r="AE43" s="12" t="n">
        <f aca="false">V43+Z43+AD43</f>
        <v>64000</v>
      </c>
      <c r="AF43" s="15" t="s">
        <v>57</v>
      </c>
      <c r="AG43" s="15" t="s">
        <v>58</v>
      </c>
      <c r="AH43" s="15" t="s">
        <v>59</v>
      </c>
      <c r="AI43" s="15" t="s">
        <v>60</v>
      </c>
      <c r="AJ43" s="15" t="s">
        <v>61</v>
      </c>
      <c r="AK43" s="8" t="s">
        <v>62</v>
      </c>
      <c r="AL43" s="8" t="s">
        <v>61</v>
      </c>
      <c r="AM43" s="8" t="s">
        <v>63</v>
      </c>
      <c r="AN43" s="16" t="n">
        <v>46387</v>
      </c>
      <c r="AO43" s="8" t="s">
        <v>1762</v>
      </c>
    </row>
    <row r="44" customFormat="false" ht="13.5" hidden="false" customHeight="false" outlineLevel="0" collapsed="false">
      <c r="A44" s="8" t="n">
        <v>40</v>
      </c>
      <c r="B44" s="8" t="s">
        <v>48</v>
      </c>
      <c r="C44" s="9" t="n">
        <v>7962929257</v>
      </c>
      <c r="D44" s="8" t="s">
        <v>49</v>
      </c>
      <c r="E44" s="8" t="s">
        <v>48</v>
      </c>
      <c r="F44" s="8" t="s">
        <v>49</v>
      </c>
      <c r="G44" s="8" t="s">
        <v>1702</v>
      </c>
      <c r="H44" s="8" t="s">
        <v>53</v>
      </c>
      <c r="I44" s="3" t="s">
        <v>1642</v>
      </c>
      <c r="J44" s="8" t="s">
        <v>424</v>
      </c>
      <c r="K44" s="8" t="s">
        <v>52</v>
      </c>
      <c r="L44" s="8" t="s">
        <v>53</v>
      </c>
      <c r="M44" s="10" t="s">
        <v>1763</v>
      </c>
      <c r="N44" s="8"/>
      <c r="O44" s="8" t="s">
        <v>1764</v>
      </c>
      <c r="P44" s="8" t="s">
        <v>55</v>
      </c>
      <c r="Q44" s="8" t="n">
        <v>30</v>
      </c>
      <c r="R44" s="8" t="n">
        <v>24</v>
      </c>
      <c r="S44" s="11" t="n">
        <v>26000</v>
      </c>
      <c r="T44" s="11" t="n">
        <v>0</v>
      </c>
      <c r="U44" s="11" t="n">
        <v>0</v>
      </c>
      <c r="V44" s="12" t="n">
        <f aca="false">SUM(Tabela2_3[[#This Row],[Strefa szczyt dzienna (2025)2]:[Reszta doby (2025)4]])</f>
        <v>26000</v>
      </c>
      <c r="W44" s="13" t="n">
        <f aca="false">Tabela2_3[[#This Row],[Strefa szczyt dzienna (2025)2]]</f>
        <v>26000</v>
      </c>
      <c r="X44" s="13" t="n">
        <f aca="false">Tabela2_3[[#This Row],[Strefa poza szczyt nocna (2025)3]]</f>
        <v>0</v>
      </c>
      <c r="Y44" s="13" t="n">
        <f aca="false">Tabela2_3[[#This Row],[Reszta doby (2025)4]]</f>
        <v>0</v>
      </c>
      <c r="Z44" s="12" t="n">
        <f aca="false">SUM(W44:Y44)</f>
        <v>26000</v>
      </c>
      <c r="AA44" s="14" t="s">
        <v>56</v>
      </c>
      <c r="AB44" s="14" t="s">
        <v>56</v>
      </c>
      <c r="AC44" s="14" t="s">
        <v>56</v>
      </c>
      <c r="AD44" s="12" t="n">
        <f aca="false">SUM(AA44:AC44)</f>
        <v>0</v>
      </c>
      <c r="AE44" s="12" t="n">
        <f aca="false">V44+Z44+AD44</f>
        <v>52000</v>
      </c>
      <c r="AF44" s="15" t="s">
        <v>57</v>
      </c>
      <c r="AG44" s="15" t="s">
        <v>58</v>
      </c>
      <c r="AH44" s="15" t="s">
        <v>59</v>
      </c>
      <c r="AI44" s="15" t="s">
        <v>60</v>
      </c>
      <c r="AJ44" s="15" t="s">
        <v>61</v>
      </c>
      <c r="AK44" s="8" t="s">
        <v>62</v>
      </c>
      <c r="AL44" s="8" t="s">
        <v>61</v>
      </c>
      <c r="AM44" s="8" t="s">
        <v>63</v>
      </c>
      <c r="AN44" s="16" t="n">
        <v>46387</v>
      </c>
      <c r="AO44" s="8" t="s">
        <v>1762</v>
      </c>
    </row>
    <row r="45" customFormat="false" ht="13.5" hidden="false" customHeight="false" outlineLevel="0" collapsed="false">
      <c r="A45" s="8" t="n">
        <v>41</v>
      </c>
      <c r="B45" s="8" t="s">
        <v>48</v>
      </c>
      <c r="C45" s="9" t="n">
        <v>7962929257</v>
      </c>
      <c r="D45" s="8" t="s">
        <v>49</v>
      </c>
      <c r="E45" s="8" t="s">
        <v>48</v>
      </c>
      <c r="F45" s="8" t="s">
        <v>49</v>
      </c>
      <c r="G45" s="8" t="s">
        <v>1702</v>
      </c>
      <c r="H45" s="8" t="s">
        <v>53</v>
      </c>
      <c r="I45" s="3" t="s">
        <v>1642</v>
      </c>
      <c r="J45" s="8" t="s">
        <v>424</v>
      </c>
      <c r="K45" s="8" t="s">
        <v>52</v>
      </c>
      <c r="L45" s="8" t="s">
        <v>53</v>
      </c>
      <c r="M45" s="10" t="s">
        <v>1671</v>
      </c>
      <c r="N45" s="8"/>
      <c r="O45" s="8" t="s">
        <v>1672</v>
      </c>
      <c r="P45" s="8" t="s">
        <v>1673</v>
      </c>
      <c r="Q45" s="8" t="n">
        <v>2</v>
      </c>
      <c r="R45" s="8" t="n">
        <v>24</v>
      </c>
      <c r="S45" s="11" t="n">
        <v>1</v>
      </c>
      <c r="T45" s="11" t="n">
        <v>0</v>
      </c>
      <c r="U45" s="11" t="n">
        <v>0</v>
      </c>
      <c r="V45" s="12" t="n">
        <f aca="false">SUM(Tabela2_3[[#This Row],[Strefa szczyt dzienna (2025)2]:[Reszta doby (2025)4]])</f>
        <v>1</v>
      </c>
      <c r="W45" s="13" t="n">
        <f aca="false">Tabela2_3[[#This Row],[Strefa szczyt dzienna (2025)2]]</f>
        <v>1</v>
      </c>
      <c r="X45" s="13" t="n">
        <f aca="false">Tabela2_3[[#This Row],[Strefa poza szczyt nocna (2025)3]]</f>
        <v>0</v>
      </c>
      <c r="Y45" s="13" t="n">
        <f aca="false">Tabela2_3[[#This Row],[Reszta doby (2025)4]]</f>
        <v>0</v>
      </c>
      <c r="Z45" s="12" t="n">
        <f aca="false">SUM(W45:Y45)</f>
        <v>1</v>
      </c>
      <c r="AA45" s="14" t="s">
        <v>56</v>
      </c>
      <c r="AB45" s="14" t="s">
        <v>56</v>
      </c>
      <c r="AC45" s="14" t="s">
        <v>56</v>
      </c>
      <c r="AD45" s="12" t="n">
        <f aca="false">SUM(AA45:AC45)</f>
        <v>0</v>
      </c>
      <c r="AE45" s="12" t="n">
        <f aca="false">V45+Z45+AD45</f>
        <v>2</v>
      </c>
      <c r="AF45" s="15" t="s">
        <v>57</v>
      </c>
      <c r="AG45" s="15" t="s">
        <v>58</v>
      </c>
      <c r="AH45" s="15" t="s">
        <v>59</v>
      </c>
      <c r="AI45" s="15" t="s">
        <v>60</v>
      </c>
      <c r="AJ45" s="15" t="s">
        <v>61</v>
      </c>
      <c r="AK45" s="8" t="s">
        <v>62</v>
      </c>
      <c r="AL45" s="8" t="s">
        <v>61</v>
      </c>
      <c r="AM45" s="8" t="s">
        <v>63</v>
      </c>
      <c r="AN45" s="16" t="n">
        <v>46387</v>
      </c>
      <c r="AO45" s="8"/>
    </row>
    <row r="46" customFormat="false" ht="13.5" hidden="false" customHeight="false" outlineLevel="0" collapsed="false">
      <c r="A46" s="8" t="n">
        <v>42</v>
      </c>
      <c r="B46" s="8" t="s">
        <v>48</v>
      </c>
      <c r="C46" s="9" t="n">
        <v>7962929257</v>
      </c>
      <c r="D46" s="8" t="s">
        <v>49</v>
      </c>
      <c r="E46" s="8" t="s">
        <v>48</v>
      </c>
      <c r="F46" s="8" t="s">
        <v>49</v>
      </c>
      <c r="G46" s="8" t="s">
        <v>1675</v>
      </c>
      <c r="H46" s="8" t="s">
        <v>1765</v>
      </c>
      <c r="I46" s="3" t="s">
        <v>56</v>
      </c>
      <c r="J46" s="8" t="s">
        <v>56</v>
      </c>
      <c r="K46" s="8" t="s">
        <v>52</v>
      </c>
      <c r="L46" s="8" t="s">
        <v>53</v>
      </c>
      <c r="M46" s="10" t="s">
        <v>1766</v>
      </c>
      <c r="N46" s="8"/>
      <c r="O46" s="8" t="s">
        <v>1767</v>
      </c>
      <c r="P46" s="8" t="s">
        <v>55</v>
      </c>
      <c r="Q46" s="8" t="n">
        <v>3</v>
      </c>
      <c r="R46" s="8" t="n">
        <v>24</v>
      </c>
      <c r="S46" s="11" t="n">
        <v>1300</v>
      </c>
      <c r="T46" s="11" t="n">
        <v>0</v>
      </c>
      <c r="U46" s="11" t="n">
        <v>0</v>
      </c>
      <c r="V46" s="12" t="n">
        <f aca="false">SUM(Tabela2_3[[#This Row],[Strefa szczyt dzienna (2025)2]:[Reszta doby (2025)4]])</f>
        <v>1300</v>
      </c>
      <c r="W46" s="13" t="n">
        <f aca="false">Tabela2_3[[#This Row],[Strefa szczyt dzienna (2025)2]]</f>
        <v>1300</v>
      </c>
      <c r="X46" s="13" t="n">
        <f aca="false">Tabela2_3[[#This Row],[Strefa poza szczyt nocna (2025)3]]</f>
        <v>0</v>
      </c>
      <c r="Y46" s="13" t="n">
        <f aca="false">Tabela2_3[[#This Row],[Reszta doby (2025)4]]</f>
        <v>0</v>
      </c>
      <c r="Z46" s="12" t="n">
        <f aca="false">SUM(W46:Y46)</f>
        <v>1300</v>
      </c>
      <c r="AA46" s="14" t="s">
        <v>56</v>
      </c>
      <c r="AB46" s="14" t="s">
        <v>56</v>
      </c>
      <c r="AC46" s="14" t="s">
        <v>56</v>
      </c>
      <c r="AD46" s="12" t="n">
        <f aca="false">SUM(AA46:AC46)</f>
        <v>0</v>
      </c>
      <c r="AE46" s="12" t="n">
        <f aca="false">V46+Z46+AD46</f>
        <v>2600</v>
      </c>
      <c r="AF46" s="15" t="s">
        <v>57</v>
      </c>
      <c r="AG46" s="15" t="s">
        <v>58</v>
      </c>
      <c r="AH46" s="15" t="s">
        <v>59</v>
      </c>
      <c r="AI46" s="15" t="s">
        <v>60</v>
      </c>
      <c r="AJ46" s="15" t="s">
        <v>61</v>
      </c>
      <c r="AK46" s="8" t="s">
        <v>62</v>
      </c>
      <c r="AL46" s="8" t="s">
        <v>61</v>
      </c>
      <c r="AM46" s="8" t="s">
        <v>63</v>
      </c>
      <c r="AN46" s="16" t="n">
        <v>46387</v>
      </c>
      <c r="AO46" s="8"/>
    </row>
    <row r="47" customFormat="false" ht="13.5" hidden="false" customHeight="false" outlineLevel="0" collapsed="false">
      <c r="A47" s="8" t="n">
        <v>43</v>
      </c>
      <c r="B47" s="8" t="s">
        <v>48</v>
      </c>
      <c r="C47" s="9" t="n">
        <v>7962929257</v>
      </c>
      <c r="D47" s="8" t="s">
        <v>49</v>
      </c>
      <c r="E47" s="8" t="s">
        <v>48</v>
      </c>
      <c r="F47" s="8" t="s">
        <v>49</v>
      </c>
      <c r="G47" s="8" t="s">
        <v>1675</v>
      </c>
      <c r="H47" s="8" t="s">
        <v>1768</v>
      </c>
      <c r="I47" s="3" t="s">
        <v>56</v>
      </c>
      <c r="J47" s="8" t="s">
        <v>56</v>
      </c>
      <c r="K47" s="8" t="s">
        <v>52</v>
      </c>
      <c r="L47" s="8" t="s">
        <v>53</v>
      </c>
      <c r="M47" s="10" t="s">
        <v>1769</v>
      </c>
      <c r="N47" s="8"/>
      <c r="O47" s="8" t="s">
        <v>1770</v>
      </c>
      <c r="P47" s="8" t="s">
        <v>66</v>
      </c>
      <c r="Q47" s="8" t="n">
        <v>14</v>
      </c>
      <c r="R47" s="8" t="n">
        <v>24</v>
      </c>
      <c r="S47" s="11" t="n">
        <v>400</v>
      </c>
      <c r="T47" s="11" t="n">
        <v>350</v>
      </c>
      <c r="U47" s="11" t="n">
        <v>0</v>
      </c>
      <c r="V47" s="12" t="n">
        <f aca="false">SUM(Tabela2_3[[#This Row],[Strefa szczyt dzienna (2025)2]:[Reszta doby (2025)4]])</f>
        <v>750</v>
      </c>
      <c r="W47" s="13" t="n">
        <f aca="false">Tabela2_3[[#This Row],[Strefa szczyt dzienna (2025)2]]</f>
        <v>400</v>
      </c>
      <c r="X47" s="13" t="n">
        <f aca="false">Tabela2_3[[#This Row],[Strefa poza szczyt nocna (2025)3]]</f>
        <v>350</v>
      </c>
      <c r="Y47" s="13" t="n">
        <f aca="false">Tabela2_3[[#This Row],[Reszta doby (2025)4]]</f>
        <v>0</v>
      </c>
      <c r="Z47" s="12" t="n">
        <f aca="false">SUM(W47:Y47)</f>
        <v>750</v>
      </c>
      <c r="AA47" s="14" t="s">
        <v>56</v>
      </c>
      <c r="AB47" s="14" t="s">
        <v>56</v>
      </c>
      <c r="AC47" s="14" t="s">
        <v>56</v>
      </c>
      <c r="AD47" s="12" t="n">
        <f aca="false">SUM(AA47:AC47)</f>
        <v>0</v>
      </c>
      <c r="AE47" s="12" t="n">
        <f aca="false">V47+Z47+AD47</f>
        <v>1500</v>
      </c>
      <c r="AF47" s="15" t="s">
        <v>57</v>
      </c>
      <c r="AG47" s="15" t="s">
        <v>58</v>
      </c>
      <c r="AH47" s="15" t="s">
        <v>59</v>
      </c>
      <c r="AI47" s="15" t="s">
        <v>60</v>
      </c>
      <c r="AJ47" s="15" t="s">
        <v>61</v>
      </c>
      <c r="AK47" s="8" t="s">
        <v>62</v>
      </c>
      <c r="AL47" s="8" t="s">
        <v>61</v>
      </c>
      <c r="AM47" s="8" t="s">
        <v>63</v>
      </c>
      <c r="AN47" s="16" t="n">
        <v>46387</v>
      </c>
      <c r="AO47" s="8"/>
    </row>
    <row r="48" customFormat="false" ht="13.5" hidden="false" customHeight="false" outlineLevel="0" collapsed="false">
      <c r="A48" s="8" t="n">
        <v>44</v>
      </c>
      <c r="B48" s="8" t="s">
        <v>48</v>
      </c>
      <c r="C48" s="9" t="n">
        <v>7962929257</v>
      </c>
      <c r="D48" s="8" t="s">
        <v>49</v>
      </c>
      <c r="E48" s="8" t="s">
        <v>48</v>
      </c>
      <c r="F48" s="8" t="s">
        <v>49</v>
      </c>
      <c r="G48" s="8" t="s">
        <v>1771</v>
      </c>
      <c r="H48" s="8" t="s">
        <v>1772</v>
      </c>
      <c r="I48" s="3" t="s">
        <v>56</v>
      </c>
      <c r="J48" s="8" t="s">
        <v>56</v>
      </c>
      <c r="K48" s="8" t="s">
        <v>52</v>
      </c>
      <c r="L48" s="8" t="s">
        <v>53</v>
      </c>
      <c r="M48" s="10" t="s">
        <v>1773</v>
      </c>
      <c r="N48" s="8"/>
      <c r="O48" s="8" t="s">
        <v>1774</v>
      </c>
      <c r="P48" s="8" t="s">
        <v>55</v>
      </c>
      <c r="Q48" s="8" t="n">
        <v>6</v>
      </c>
      <c r="R48" s="8" t="n">
        <v>24</v>
      </c>
      <c r="S48" s="11" t="n">
        <v>13500</v>
      </c>
      <c r="T48" s="11" t="n">
        <v>0</v>
      </c>
      <c r="U48" s="11" t="n">
        <v>0</v>
      </c>
      <c r="V48" s="12" t="n">
        <f aca="false">SUM(Tabela2_3[[#This Row],[Strefa szczyt dzienna (2025)2]:[Reszta doby (2025)4]])</f>
        <v>13500</v>
      </c>
      <c r="W48" s="13" t="n">
        <f aca="false">Tabela2_3[[#This Row],[Strefa szczyt dzienna (2025)2]]</f>
        <v>13500</v>
      </c>
      <c r="X48" s="13" t="n">
        <f aca="false">Tabela2_3[[#This Row],[Strefa poza szczyt nocna (2025)3]]</f>
        <v>0</v>
      </c>
      <c r="Y48" s="13" t="n">
        <f aca="false">Tabela2_3[[#This Row],[Reszta doby (2025)4]]</f>
        <v>0</v>
      </c>
      <c r="Z48" s="12" t="n">
        <f aca="false">SUM(W48:Y48)</f>
        <v>13500</v>
      </c>
      <c r="AA48" s="14" t="s">
        <v>56</v>
      </c>
      <c r="AB48" s="14" t="s">
        <v>56</v>
      </c>
      <c r="AC48" s="14" t="s">
        <v>56</v>
      </c>
      <c r="AD48" s="12" t="n">
        <f aca="false">SUM(AA48:AC48)</f>
        <v>0</v>
      </c>
      <c r="AE48" s="12" t="n">
        <f aca="false">V48+Z48+AD48</f>
        <v>27000</v>
      </c>
      <c r="AF48" s="15" t="s">
        <v>57</v>
      </c>
      <c r="AG48" s="15" t="s">
        <v>58</v>
      </c>
      <c r="AH48" s="15" t="s">
        <v>59</v>
      </c>
      <c r="AI48" s="15" t="s">
        <v>60</v>
      </c>
      <c r="AJ48" s="15" t="s">
        <v>61</v>
      </c>
      <c r="AK48" s="8" t="s">
        <v>62</v>
      </c>
      <c r="AL48" s="8" t="s">
        <v>61</v>
      </c>
      <c r="AM48" s="8" t="s">
        <v>63</v>
      </c>
      <c r="AN48" s="16" t="n">
        <v>46387</v>
      </c>
      <c r="AO48" s="8"/>
    </row>
    <row r="49" customFormat="false" ht="13.5" hidden="false" customHeight="false" outlineLevel="0" collapsed="false">
      <c r="A49" s="8" t="n">
        <v>45</v>
      </c>
      <c r="B49" s="8" t="s">
        <v>48</v>
      </c>
      <c r="C49" s="9" t="n">
        <v>7962929257</v>
      </c>
      <c r="D49" s="8" t="s">
        <v>49</v>
      </c>
      <c r="E49" s="8" t="s">
        <v>48</v>
      </c>
      <c r="F49" s="8" t="s">
        <v>49</v>
      </c>
      <c r="G49" s="8" t="s">
        <v>1771</v>
      </c>
      <c r="H49" s="8" t="s">
        <v>1775</v>
      </c>
      <c r="I49" s="3" t="s">
        <v>56</v>
      </c>
      <c r="J49" s="8" t="s">
        <v>56</v>
      </c>
      <c r="K49" s="8" t="s">
        <v>52</v>
      </c>
      <c r="L49" s="8" t="s">
        <v>53</v>
      </c>
      <c r="M49" s="10" t="s">
        <v>1776</v>
      </c>
      <c r="N49" s="8"/>
      <c r="O49" s="8" t="s">
        <v>1777</v>
      </c>
      <c r="P49" s="8" t="s">
        <v>55</v>
      </c>
      <c r="Q49" s="8" t="n">
        <v>6</v>
      </c>
      <c r="R49" s="8" t="n">
        <v>24</v>
      </c>
      <c r="S49" s="11" t="n">
        <v>3800</v>
      </c>
      <c r="T49" s="11" t="n">
        <v>0</v>
      </c>
      <c r="U49" s="11" t="n">
        <v>0</v>
      </c>
      <c r="V49" s="12" t="n">
        <f aca="false">SUM(Tabela2_3[[#This Row],[Strefa szczyt dzienna (2025)2]:[Reszta doby (2025)4]])</f>
        <v>3800</v>
      </c>
      <c r="W49" s="13" t="n">
        <f aca="false">Tabela2_3[[#This Row],[Strefa szczyt dzienna (2025)2]]</f>
        <v>3800</v>
      </c>
      <c r="X49" s="13" t="n">
        <f aca="false">Tabela2_3[[#This Row],[Strefa poza szczyt nocna (2025)3]]</f>
        <v>0</v>
      </c>
      <c r="Y49" s="13" t="n">
        <f aca="false">Tabela2_3[[#This Row],[Reszta doby (2025)4]]</f>
        <v>0</v>
      </c>
      <c r="Z49" s="12" t="n">
        <f aca="false">SUM(W49:Y49)</f>
        <v>3800</v>
      </c>
      <c r="AA49" s="14" t="s">
        <v>56</v>
      </c>
      <c r="AB49" s="14" t="s">
        <v>56</v>
      </c>
      <c r="AC49" s="14" t="s">
        <v>56</v>
      </c>
      <c r="AD49" s="12" t="n">
        <f aca="false">SUM(AA49:AC49)</f>
        <v>0</v>
      </c>
      <c r="AE49" s="12" t="n">
        <f aca="false">V49+Z49+AD49</f>
        <v>7600</v>
      </c>
      <c r="AF49" s="15" t="s">
        <v>57</v>
      </c>
      <c r="AG49" s="15" t="s">
        <v>58</v>
      </c>
      <c r="AH49" s="15" t="s">
        <v>59</v>
      </c>
      <c r="AI49" s="15" t="s">
        <v>60</v>
      </c>
      <c r="AJ49" s="15" t="s">
        <v>61</v>
      </c>
      <c r="AK49" s="8" t="s">
        <v>62</v>
      </c>
      <c r="AL49" s="8" t="s">
        <v>61</v>
      </c>
      <c r="AM49" s="8" t="s">
        <v>63</v>
      </c>
      <c r="AN49" s="16" t="n">
        <v>46387</v>
      </c>
      <c r="AO49" s="8"/>
    </row>
    <row r="50" customFormat="false" ht="13.5" hidden="false" customHeight="false" outlineLevel="0" collapsed="false">
      <c r="A50" s="8" t="n">
        <v>46</v>
      </c>
      <c r="B50" s="8" t="s">
        <v>48</v>
      </c>
      <c r="C50" s="9" t="n">
        <v>7962929257</v>
      </c>
      <c r="D50" s="8" t="s">
        <v>49</v>
      </c>
      <c r="E50" s="8" t="s">
        <v>48</v>
      </c>
      <c r="F50" s="8" t="s">
        <v>49</v>
      </c>
      <c r="G50" s="8" t="s">
        <v>1771</v>
      </c>
      <c r="H50" s="8" t="s">
        <v>1778</v>
      </c>
      <c r="I50" s="3" t="s">
        <v>56</v>
      </c>
      <c r="J50" s="8" t="s">
        <v>56</v>
      </c>
      <c r="K50" s="8" t="s">
        <v>52</v>
      </c>
      <c r="L50" s="8" t="s">
        <v>53</v>
      </c>
      <c r="M50" s="10" t="s">
        <v>1779</v>
      </c>
      <c r="N50" s="8"/>
      <c r="O50" s="8" t="s">
        <v>1780</v>
      </c>
      <c r="P50" s="8" t="s">
        <v>55</v>
      </c>
      <c r="Q50" s="8" t="n">
        <v>6</v>
      </c>
      <c r="R50" s="8" t="n">
        <v>24</v>
      </c>
      <c r="S50" s="11" t="n">
        <v>5200</v>
      </c>
      <c r="T50" s="11" t="n">
        <v>0</v>
      </c>
      <c r="U50" s="11" t="n">
        <v>0</v>
      </c>
      <c r="V50" s="12" t="n">
        <f aca="false">SUM(Tabela2_3[[#This Row],[Strefa szczyt dzienna (2025)2]:[Reszta doby (2025)4]])</f>
        <v>5200</v>
      </c>
      <c r="W50" s="13" t="n">
        <f aca="false">Tabela2_3[[#This Row],[Strefa szczyt dzienna (2025)2]]</f>
        <v>5200</v>
      </c>
      <c r="X50" s="13" t="n">
        <f aca="false">Tabela2_3[[#This Row],[Strefa poza szczyt nocna (2025)3]]</f>
        <v>0</v>
      </c>
      <c r="Y50" s="13" t="n">
        <f aca="false">Tabela2_3[[#This Row],[Reszta doby (2025)4]]</f>
        <v>0</v>
      </c>
      <c r="Z50" s="12" t="n">
        <f aca="false">SUM(W50:Y50)</f>
        <v>5200</v>
      </c>
      <c r="AA50" s="14" t="s">
        <v>56</v>
      </c>
      <c r="AB50" s="14" t="s">
        <v>56</v>
      </c>
      <c r="AC50" s="14" t="s">
        <v>56</v>
      </c>
      <c r="AD50" s="12" t="n">
        <f aca="false">SUM(AA50:AC50)</f>
        <v>0</v>
      </c>
      <c r="AE50" s="12" t="n">
        <f aca="false">V50+Z50+AD50</f>
        <v>10400</v>
      </c>
      <c r="AF50" s="15" t="s">
        <v>57</v>
      </c>
      <c r="AG50" s="15" t="s">
        <v>58</v>
      </c>
      <c r="AH50" s="15" t="s">
        <v>59</v>
      </c>
      <c r="AI50" s="15" t="s">
        <v>60</v>
      </c>
      <c r="AJ50" s="15" t="s">
        <v>61</v>
      </c>
      <c r="AK50" s="8" t="s">
        <v>62</v>
      </c>
      <c r="AL50" s="8" t="s">
        <v>61</v>
      </c>
      <c r="AM50" s="8" t="s">
        <v>63</v>
      </c>
      <c r="AN50" s="16" t="n">
        <v>46387</v>
      </c>
      <c r="AO50" s="8"/>
    </row>
    <row r="51" customFormat="false" ht="13.5" hidden="false" customHeight="false" outlineLevel="0" collapsed="false">
      <c r="A51" s="8" t="n">
        <v>47</v>
      </c>
      <c r="B51" s="8" t="s">
        <v>48</v>
      </c>
      <c r="C51" s="9" t="n">
        <v>7962929257</v>
      </c>
      <c r="D51" s="8" t="s">
        <v>49</v>
      </c>
      <c r="E51" s="8" t="s">
        <v>48</v>
      </c>
      <c r="F51" s="8" t="s">
        <v>49</v>
      </c>
      <c r="G51" s="8" t="s">
        <v>1771</v>
      </c>
      <c r="H51" s="8" t="s">
        <v>1781</v>
      </c>
      <c r="I51" s="3" t="s">
        <v>56</v>
      </c>
      <c r="J51" s="8" t="s">
        <v>56</v>
      </c>
      <c r="K51" s="8" t="s">
        <v>52</v>
      </c>
      <c r="L51" s="8" t="s">
        <v>53</v>
      </c>
      <c r="M51" s="10" t="s">
        <v>1782</v>
      </c>
      <c r="N51" s="8"/>
      <c r="O51" s="8" t="s">
        <v>1783</v>
      </c>
      <c r="P51" s="8" t="s">
        <v>55</v>
      </c>
      <c r="Q51" s="8" t="n">
        <v>6</v>
      </c>
      <c r="R51" s="8" t="n">
        <v>24</v>
      </c>
      <c r="S51" s="11" t="n">
        <v>1300</v>
      </c>
      <c r="T51" s="11" t="n">
        <v>0</v>
      </c>
      <c r="U51" s="11" t="n">
        <v>0</v>
      </c>
      <c r="V51" s="12" t="n">
        <f aca="false">SUM(Tabela2_3[[#This Row],[Strefa szczyt dzienna (2025)2]:[Reszta doby (2025)4]])</f>
        <v>1300</v>
      </c>
      <c r="W51" s="13" t="n">
        <f aca="false">Tabela2_3[[#This Row],[Strefa szczyt dzienna (2025)2]]</f>
        <v>1300</v>
      </c>
      <c r="X51" s="13" t="n">
        <f aca="false">Tabela2_3[[#This Row],[Strefa poza szczyt nocna (2025)3]]</f>
        <v>0</v>
      </c>
      <c r="Y51" s="13" t="n">
        <f aca="false">Tabela2_3[[#This Row],[Reszta doby (2025)4]]</f>
        <v>0</v>
      </c>
      <c r="Z51" s="12" t="n">
        <f aca="false">SUM(W51:Y51)</f>
        <v>1300</v>
      </c>
      <c r="AA51" s="14" t="s">
        <v>56</v>
      </c>
      <c r="AB51" s="14" t="s">
        <v>56</v>
      </c>
      <c r="AC51" s="14" t="s">
        <v>56</v>
      </c>
      <c r="AD51" s="12" t="n">
        <f aca="false">SUM(AA51:AC51)</f>
        <v>0</v>
      </c>
      <c r="AE51" s="12" t="n">
        <f aca="false">V51+Z51+AD51</f>
        <v>2600</v>
      </c>
      <c r="AF51" s="15" t="s">
        <v>57</v>
      </c>
      <c r="AG51" s="15" t="s">
        <v>58</v>
      </c>
      <c r="AH51" s="15" t="s">
        <v>59</v>
      </c>
      <c r="AI51" s="15" t="s">
        <v>60</v>
      </c>
      <c r="AJ51" s="15" t="s">
        <v>61</v>
      </c>
      <c r="AK51" s="8" t="s">
        <v>62</v>
      </c>
      <c r="AL51" s="8" t="s">
        <v>61</v>
      </c>
      <c r="AM51" s="8" t="s">
        <v>63</v>
      </c>
      <c r="AN51" s="16" t="n">
        <v>46387</v>
      </c>
      <c r="AO51" s="8"/>
    </row>
    <row r="52" customFormat="false" ht="13.5" hidden="false" customHeight="false" outlineLevel="0" collapsed="false">
      <c r="A52" s="8" t="n">
        <v>48</v>
      </c>
      <c r="B52" s="8" t="s">
        <v>48</v>
      </c>
      <c r="C52" s="9" t="n">
        <v>7962929257</v>
      </c>
      <c r="D52" s="8" t="s">
        <v>49</v>
      </c>
      <c r="E52" s="8" t="s">
        <v>48</v>
      </c>
      <c r="F52" s="8" t="s">
        <v>49</v>
      </c>
      <c r="G52" s="8" t="s">
        <v>1784</v>
      </c>
      <c r="H52" s="8" t="s">
        <v>1785</v>
      </c>
      <c r="I52" s="3" t="s">
        <v>56</v>
      </c>
      <c r="J52" s="8" t="s">
        <v>56</v>
      </c>
      <c r="K52" s="8" t="s">
        <v>52</v>
      </c>
      <c r="L52" s="8" t="s">
        <v>53</v>
      </c>
      <c r="M52" s="10" t="s">
        <v>1786</v>
      </c>
      <c r="N52" s="8"/>
      <c r="O52" s="8" t="s">
        <v>1787</v>
      </c>
      <c r="P52" s="8" t="s">
        <v>55</v>
      </c>
      <c r="Q52" s="8" t="n">
        <v>40</v>
      </c>
      <c r="R52" s="8" t="n">
        <v>24</v>
      </c>
      <c r="S52" s="11" t="n">
        <v>126000</v>
      </c>
      <c r="T52" s="11" t="n">
        <v>0</v>
      </c>
      <c r="U52" s="11" t="n">
        <v>0</v>
      </c>
      <c r="V52" s="12" t="n">
        <f aca="false">SUM(Tabela2_3[[#This Row],[Strefa szczyt dzienna (2025)2]:[Reszta doby (2025)4]])</f>
        <v>126000</v>
      </c>
      <c r="W52" s="13" t="n">
        <f aca="false">Tabela2_3[[#This Row],[Strefa szczyt dzienna (2025)2]]</f>
        <v>126000</v>
      </c>
      <c r="X52" s="13" t="n">
        <f aca="false">Tabela2_3[[#This Row],[Strefa poza szczyt nocna (2025)3]]</f>
        <v>0</v>
      </c>
      <c r="Y52" s="13" t="n">
        <f aca="false">Tabela2_3[[#This Row],[Reszta doby (2025)4]]</f>
        <v>0</v>
      </c>
      <c r="Z52" s="12" t="n">
        <f aca="false">SUM(W52:Y52)</f>
        <v>126000</v>
      </c>
      <c r="AA52" s="14" t="s">
        <v>56</v>
      </c>
      <c r="AB52" s="14" t="s">
        <v>56</v>
      </c>
      <c r="AC52" s="14" t="s">
        <v>56</v>
      </c>
      <c r="AD52" s="12" t="n">
        <f aca="false">SUM(AA52:AC52)</f>
        <v>0</v>
      </c>
      <c r="AE52" s="12" t="n">
        <f aca="false">V52+Z52+AD52</f>
        <v>252000</v>
      </c>
      <c r="AF52" s="15" t="s">
        <v>57</v>
      </c>
      <c r="AG52" s="15" t="s">
        <v>58</v>
      </c>
      <c r="AH52" s="15" t="s">
        <v>59</v>
      </c>
      <c r="AI52" s="15" t="s">
        <v>60</v>
      </c>
      <c r="AJ52" s="15" t="s">
        <v>61</v>
      </c>
      <c r="AK52" s="8" t="s">
        <v>62</v>
      </c>
      <c r="AL52" s="8" t="s">
        <v>61</v>
      </c>
      <c r="AM52" s="8" t="s">
        <v>63</v>
      </c>
      <c r="AN52" s="16" t="n">
        <v>46387</v>
      </c>
      <c r="AO52" s="8"/>
    </row>
    <row r="53" customFormat="false" ht="13.5" hidden="false" customHeight="false" outlineLevel="0" collapsed="false">
      <c r="A53" s="8" t="n">
        <v>49</v>
      </c>
      <c r="B53" s="8" t="s">
        <v>48</v>
      </c>
      <c r="C53" s="9" t="n">
        <v>7962929257</v>
      </c>
      <c r="D53" s="8" t="s">
        <v>49</v>
      </c>
      <c r="E53" s="8" t="s">
        <v>48</v>
      </c>
      <c r="F53" s="8" t="s">
        <v>49</v>
      </c>
      <c r="G53" s="8" t="s">
        <v>1788</v>
      </c>
      <c r="H53" s="8" t="s">
        <v>1641</v>
      </c>
      <c r="I53" s="3" t="s">
        <v>56</v>
      </c>
      <c r="J53" s="8" t="s">
        <v>56</v>
      </c>
      <c r="K53" s="8" t="s">
        <v>52</v>
      </c>
      <c r="L53" s="8" t="s">
        <v>53</v>
      </c>
      <c r="M53" s="10" t="s">
        <v>1789</v>
      </c>
      <c r="N53" s="8"/>
      <c r="O53" s="8" t="s">
        <v>1790</v>
      </c>
      <c r="P53" s="8" t="s">
        <v>1791</v>
      </c>
      <c r="Q53" s="8" t="n">
        <v>56</v>
      </c>
      <c r="R53" s="8" t="n">
        <v>24</v>
      </c>
      <c r="S53" s="11" t="n">
        <v>140000</v>
      </c>
      <c r="T53" s="11" t="n">
        <v>0</v>
      </c>
      <c r="U53" s="11" t="n">
        <v>0</v>
      </c>
      <c r="V53" s="12" t="n">
        <f aca="false">SUM(Tabela2_3[[#This Row],[Strefa szczyt dzienna (2025)2]:[Reszta doby (2025)4]])</f>
        <v>140000</v>
      </c>
      <c r="W53" s="13" t="n">
        <f aca="false">Tabela2_3[[#This Row],[Strefa szczyt dzienna (2025)2]]</f>
        <v>140000</v>
      </c>
      <c r="X53" s="13" t="n">
        <f aca="false">Tabela2_3[[#This Row],[Strefa poza szczyt nocna (2025)3]]</f>
        <v>0</v>
      </c>
      <c r="Y53" s="13" t="n">
        <f aca="false">Tabela2_3[[#This Row],[Reszta doby (2025)4]]</f>
        <v>0</v>
      </c>
      <c r="Z53" s="12" t="n">
        <f aca="false">SUM(W53:Y53)</f>
        <v>140000</v>
      </c>
      <c r="AA53" s="14" t="s">
        <v>56</v>
      </c>
      <c r="AB53" s="14" t="s">
        <v>56</v>
      </c>
      <c r="AC53" s="14" t="s">
        <v>56</v>
      </c>
      <c r="AD53" s="12" t="n">
        <f aca="false">SUM(AA53:AC53)</f>
        <v>0</v>
      </c>
      <c r="AE53" s="12" t="n">
        <f aca="false">V53+Z53+AD53</f>
        <v>280000</v>
      </c>
      <c r="AF53" s="15" t="s">
        <v>57</v>
      </c>
      <c r="AG53" s="15" t="s">
        <v>58</v>
      </c>
      <c r="AH53" s="15" t="s">
        <v>59</v>
      </c>
      <c r="AI53" s="15" t="s">
        <v>60</v>
      </c>
      <c r="AJ53" s="15" t="s">
        <v>61</v>
      </c>
      <c r="AK53" s="8" t="s">
        <v>62</v>
      </c>
      <c r="AL53" s="8" t="s">
        <v>61</v>
      </c>
      <c r="AM53" s="8" t="s">
        <v>63</v>
      </c>
      <c r="AN53" s="16" t="n">
        <v>46387</v>
      </c>
      <c r="AO53" s="8"/>
    </row>
    <row r="54" customFormat="false" ht="13.5" hidden="false" customHeight="false" outlineLevel="0" collapsed="false">
      <c r="A54" s="8" t="n">
        <v>50</v>
      </c>
      <c r="B54" s="8" t="s">
        <v>48</v>
      </c>
      <c r="C54" s="9" t="n">
        <v>7962929257</v>
      </c>
      <c r="D54" s="8" t="s">
        <v>49</v>
      </c>
      <c r="E54" s="8" t="s">
        <v>48</v>
      </c>
      <c r="F54" s="8" t="s">
        <v>49</v>
      </c>
      <c r="G54" s="8" t="s">
        <v>1792</v>
      </c>
      <c r="H54" s="8" t="s">
        <v>51</v>
      </c>
      <c r="I54" s="3" t="s">
        <v>56</v>
      </c>
      <c r="J54" s="8" t="s">
        <v>56</v>
      </c>
      <c r="K54" s="8" t="s">
        <v>52</v>
      </c>
      <c r="L54" s="8" t="s">
        <v>53</v>
      </c>
      <c r="M54" s="10" t="s">
        <v>1793</v>
      </c>
      <c r="N54" s="8"/>
      <c r="O54" s="8" t="s">
        <v>1794</v>
      </c>
      <c r="P54" s="8" t="s">
        <v>55</v>
      </c>
      <c r="Q54" s="8" t="n">
        <v>36</v>
      </c>
      <c r="R54" s="8" t="n">
        <v>24</v>
      </c>
      <c r="S54" s="11" t="n">
        <v>80000</v>
      </c>
      <c r="T54" s="11" t="n">
        <v>0</v>
      </c>
      <c r="U54" s="11" t="n">
        <v>0</v>
      </c>
      <c r="V54" s="12" t="n">
        <f aca="false">SUM(Tabela2_3[[#This Row],[Strefa szczyt dzienna (2025)2]:[Reszta doby (2025)4]])</f>
        <v>80000</v>
      </c>
      <c r="W54" s="13" t="n">
        <f aca="false">Tabela2_3[[#This Row],[Strefa szczyt dzienna (2025)2]]</f>
        <v>80000</v>
      </c>
      <c r="X54" s="13" t="n">
        <f aca="false">Tabela2_3[[#This Row],[Strefa poza szczyt nocna (2025)3]]</f>
        <v>0</v>
      </c>
      <c r="Y54" s="13" t="n">
        <f aca="false">Tabela2_3[[#This Row],[Reszta doby (2025)4]]</f>
        <v>0</v>
      </c>
      <c r="Z54" s="12" t="n">
        <f aca="false">SUM(W54:Y54)</f>
        <v>80000</v>
      </c>
      <c r="AA54" s="14" t="s">
        <v>56</v>
      </c>
      <c r="AB54" s="14" t="s">
        <v>56</v>
      </c>
      <c r="AC54" s="14" t="s">
        <v>56</v>
      </c>
      <c r="AD54" s="12" t="n">
        <f aca="false">SUM(AA54:AC54)</f>
        <v>0</v>
      </c>
      <c r="AE54" s="12" t="n">
        <f aca="false">V54+Z54+AD54</f>
        <v>160000</v>
      </c>
      <c r="AF54" s="15" t="s">
        <v>57</v>
      </c>
      <c r="AG54" s="15" t="s">
        <v>58</v>
      </c>
      <c r="AH54" s="15" t="s">
        <v>59</v>
      </c>
      <c r="AI54" s="15" t="s">
        <v>60</v>
      </c>
      <c r="AJ54" s="15" t="s">
        <v>61</v>
      </c>
      <c r="AK54" s="8" t="s">
        <v>62</v>
      </c>
      <c r="AL54" s="8" t="s">
        <v>61</v>
      </c>
      <c r="AM54" s="8" t="s">
        <v>63</v>
      </c>
      <c r="AN54" s="16" t="n">
        <v>46387</v>
      </c>
      <c r="AO54" s="8"/>
    </row>
    <row r="55" customFormat="false" ht="12.75" hidden="false" customHeight="false" outlineLevel="0" collapsed="false">
      <c r="A55" s="8" t="n">
        <v>51</v>
      </c>
      <c r="B55" s="8" t="s">
        <v>48</v>
      </c>
      <c r="C55" s="9" t="n">
        <v>7962929257</v>
      </c>
      <c r="D55" s="8" t="s">
        <v>49</v>
      </c>
      <c r="E55" s="8" t="s">
        <v>48</v>
      </c>
      <c r="F55" s="8" t="s">
        <v>49</v>
      </c>
      <c r="G55" s="8" t="s">
        <v>1795</v>
      </c>
      <c r="H55" s="8" t="s">
        <v>1796</v>
      </c>
      <c r="I55" s="8"/>
      <c r="J55" s="8" t="s">
        <v>1797</v>
      </c>
      <c r="K55" s="8" t="s">
        <v>52</v>
      </c>
      <c r="L55" s="8" t="s">
        <v>53</v>
      </c>
      <c r="M55" s="10" t="s">
        <v>1798</v>
      </c>
      <c r="N55" s="8"/>
      <c r="O55" s="8" t="s">
        <v>1799</v>
      </c>
      <c r="P55" s="8" t="s">
        <v>66</v>
      </c>
      <c r="Q55" s="8" t="n">
        <v>12</v>
      </c>
      <c r="R55" s="8" t="n">
        <v>24</v>
      </c>
      <c r="S55" s="11" t="n">
        <v>30000</v>
      </c>
      <c r="T55" s="11" t="n">
        <v>23600</v>
      </c>
      <c r="U55" s="11" t="n">
        <v>0</v>
      </c>
      <c r="V55" s="12" t="n">
        <f aca="false">SUM(Tabela2_3[[#This Row],[Strefa szczyt dzienna (2025)2]:[Reszta doby (2025)4]])</f>
        <v>53600</v>
      </c>
      <c r="W55" s="13" t="n">
        <f aca="false">Tabela2_3[[#This Row],[Strefa szczyt dzienna (2025)2]]</f>
        <v>30000</v>
      </c>
      <c r="X55" s="13" t="n">
        <f aca="false">Tabela2_3[[#This Row],[Strefa poza szczyt nocna (2025)3]]</f>
        <v>23600</v>
      </c>
      <c r="Y55" s="13" t="n">
        <f aca="false">Tabela2_3[[#This Row],[Reszta doby (2025)4]]</f>
        <v>0</v>
      </c>
      <c r="Z55" s="12" t="n">
        <f aca="false">SUM(W55:Y55)</f>
        <v>53600</v>
      </c>
      <c r="AA55" s="14" t="s">
        <v>56</v>
      </c>
      <c r="AB55" s="14" t="s">
        <v>56</v>
      </c>
      <c r="AC55" s="14" t="s">
        <v>56</v>
      </c>
      <c r="AD55" s="12" t="n">
        <f aca="false">SUM(AA55:AC55)</f>
        <v>0</v>
      </c>
      <c r="AE55" s="12" t="n">
        <f aca="false">V55+Z55+AD55</f>
        <v>107200</v>
      </c>
      <c r="AF55" s="15" t="s">
        <v>57</v>
      </c>
      <c r="AG55" s="15" t="s">
        <v>58</v>
      </c>
      <c r="AH55" s="15" t="s">
        <v>59</v>
      </c>
      <c r="AI55" s="15" t="s">
        <v>60</v>
      </c>
      <c r="AJ55" s="15" t="s">
        <v>61</v>
      </c>
      <c r="AK55" s="8" t="s">
        <v>62</v>
      </c>
      <c r="AL55" s="8" t="s">
        <v>61</v>
      </c>
      <c r="AM55" s="8" t="s">
        <v>63</v>
      </c>
      <c r="AN55" s="16" t="n">
        <v>46387</v>
      </c>
      <c r="AO55" s="8" t="s">
        <v>1800</v>
      </c>
    </row>
    <row r="56" customFormat="false" ht="12.75" hidden="false" customHeight="false" outlineLevel="0" collapsed="false">
      <c r="A56" s="8" t="n">
        <v>52</v>
      </c>
      <c r="B56" s="8" t="s">
        <v>48</v>
      </c>
      <c r="C56" s="9" t="n">
        <v>7962929257</v>
      </c>
      <c r="D56" s="8" t="s">
        <v>49</v>
      </c>
      <c r="E56" s="8" t="s">
        <v>48</v>
      </c>
      <c r="F56" s="8" t="s">
        <v>49</v>
      </c>
      <c r="G56" s="8" t="s">
        <v>1801</v>
      </c>
      <c r="H56" s="8" t="s">
        <v>1802</v>
      </c>
      <c r="I56" s="8"/>
      <c r="J56" s="8"/>
      <c r="K56" s="8" t="s">
        <v>52</v>
      </c>
      <c r="L56" s="8" t="s">
        <v>53</v>
      </c>
      <c r="M56" s="10" t="s">
        <v>1803</v>
      </c>
      <c r="N56" s="8"/>
      <c r="O56" s="8" t="s">
        <v>1804</v>
      </c>
      <c r="P56" s="8" t="s">
        <v>55</v>
      </c>
      <c r="Q56" s="8" t="n">
        <v>12</v>
      </c>
      <c r="R56" s="8" t="n">
        <v>24</v>
      </c>
      <c r="S56" s="11" t="n">
        <v>14200</v>
      </c>
      <c r="T56" s="11" t="n">
        <v>0</v>
      </c>
      <c r="U56" s="11" t="n">
        <v>0</v>
      </c>
      <c r="V56" s="12" t="n">
        <f aca="false">SUM(Tabela2_3[[#This Row],[Strefa szczyt dzienna (2025)2]:[Reszta doby (2025)4]])</f>
        <v>14200</v>
      </c>
      <c r="W56" s="13" t="n">
        <f aca="false">Tabela2_3[[#This Row],[Strefa szczyt dzienna (2025)2]]</f>
        <v>14200</v>
      </c>
      <c r="X56" s="13" t="n">
        <f aca="false">Tabela2_3[[#This Row],[Strefa poza szczyt nocna (2025)3]]</f>
        <v>0</v>
      </c>
      <c r="Y56" s="13" t="n">
        <f aca="false">Tabela2_3[[#This Row],[Reszta doby (2025)4]]</f>
        <v>0</v>
      </c>
      <c r="Z56" s="12" t="n">
        <f aca="false">SUM(W56:Y56)</f>
        <v>14200</v>
      </c>
      <c r="AA56" s="14" t="s">
        <v>56</v>
      </c>
      <c r="AB56" s="14" t="s">
        <v>56</v>
      </c>
      <c r="AC56" s="14" t="s">
        <v>56</v>
      </c>
      <c r="AD56" s="12" t="n">
        <f aca="false">SUM(AA56:AC56)</f>
        <v>0</v>
      </c>
      <c r="AE56" s="12" t="n">
        <f aca="false">V56+Z56+AD56</f>
        <v>28400</v>
      </c>
      <c r="AF56" s="15" t="s">
        <v>57</v>
      </c>
      <c r="AG56" s="15" t="s">
        <v>58</v>
      </c>
      <c r="AH56" s="15" t="s">
        <v>59</v>
      </c>
      <c r="AI56" s="15" t="s">
        <v>60</v>
      </c>
      <c r="AJ56" s="15" t="s">
        <v>61</v>
      </c>
      <c r="AK56" s="8" t="s">
        <v>62</v>
      </c>
      <c r="AL56" s="8" t="s">
        <v>61</v>
      </c>
      <c r="AM56" s="8" t="s">
        <v>63</v>
      </c>
      <c r="AN56" s="16" t="n">
        <v>46387</v>
      </c>
      <c r="AO56" s="8" t="s">
        <v>1633</v>
      </c>
    </row>
    <row r="57" customFormat="false" ht="12.75" hidden="false" customHeight="false" outlineLevel="0" collapsed="false">
      <c r="A57" s="8" t="n">
        <v>53</v>
      </c>
      <c r="B57" s="8" t="s">
        <v>48</v>
      </c>
      <c r="C57" s="9" t="n">
        <v>7962929257</v>
      </c>
      <c r="D57" s="8" t="s">
        <v>49</v>
      </c>
      <c r="E57" s="8" t="s">
        <v>48</v>
      </c>
      <c r="F57" s="8" t="s">
        <v>49</v>
      </c>
      <c r="G57" s="8" t="s">
        <v>1805</v>
      </c>
      <c r="H57" s="8" t="s">
        <v>1806</v>
      </c>
      <c r="I57" s="8"/>
      <c r="J57" s="8" t="s">
        <v>1807</v>
      </c>
      <c r="K57" s="8" t="s">
        <v>52</v>
      </c>
      <c r="L57" s="8" t="s">
        <v>53</v>
      </c>
      <c r="M57" s="10" t="s">
        <v>1808</v>
      </c>
      <c r="N57" s="8"/>
      <c r="O57" s="8" t="s">
        <v>1809</v>
      </c>
      <c r="P57" s="8" t="s">
        <v>1791</v>
      </c>
      <c r="Q57" s="8" t="n">
        <v>50</v>
      </c>
      <c r="R57" s="8" t="n">
        <v>24</v>
      </c>
      <c r="S57" s="11" t="n">
        <v>42000</v>
      </c>
      <c r="T57" s="11" t="n">
        <v>0</v>
      </c>
      <c r="U57" s="11" t="n">
        <v>0</v>
      </c>
      <c r="V57" s="12" t="n">
        <f aca="false">SUM(Tabela2_3[[#This Row],[Strefa szczyt dzienna (2025)2]:[Reszta doby (2025)4]])</f>
        <v>42000</v>
      </c>
      <c r="W57" s="13" t="n">
        <f aca="false">Tabela2_3[[#This Row],[Strefa szczyt dzienna (2025)2]]</f>
        <v>42000</v>
      </c>
      <c r="X57" s="13" t="n">
        <f aca="false">Tabela2_3[[#This Row],[Strefa poza szczyt nocna (2025)3]]</f>
        <v>0</v>
      </c>
      <c r="Y57" s="13" t="n">
        <f aca="false">Tabela2_3[[#This Row],[Reszta doby (2025)4]]</f>
        <v>0</v>
      </c>
      <c r="Z57" s="12" t="n">
        <f aca="false">SUM(W57:Y57)</f>
        <v>42000</v>
      </c>
      <c r="AA57" s="14" t="s">
        <v>56</v>
      </c>
      <c r="AB57" s="14" t="s">
        <v>56</v>
      </c>
      <c r="AC57" s="14" t="s">
        <v>56</v>
      </c>
      <c r="AD57" s="12" t="n">
        <f aca="false">SUM(AA57:AC57)</f>
        <v>0</v>
      </c>
      <c r="AE57" s="12" t="n">
        <f aca="false">V57+Z57+AD57</f>
        <v>84000</v>
      </c>
      <c r="AF57" s="15" t="s">
        <v>57</v>
      </c>
      <c r="AG57" s="15" t="s">
        <v>58</v>
      </c>
      <c r="AH57" s="15" t="s">
        <v>59</v>
      </c>
      <c r="AI57" s="15" t="s">
        <v>60</v>
      </c>
      <c r="AJ57" s="15" t="s">
        <v>61</v>
      </c>
      <c r="AK57" s="8" t="s">
        <v>62</v>
      </c>
      <c r="AL57" s="8" t="s">
        <v>61</v>
      </c>
      <c r="AM57" s="8" t="s">
        <v>63</v>
      </c>
      <c r="AN57" s="16" t="n">
        <v>46387</v>
      </c>
      <c r="AO57" s="8" t="s">
        <v>1810</v>
      </c>
    </row>
    <row r="58" customFormat="false" ht="12.75" hidden="false" customHeight="false" outlineLevel="0" collapsed="false">
      <c r="A58" s="8" t="n">
        <v>54</v>
      </c>
      <c r="B58" s="8" t="s">
        <v>48</v>
      </c>
      <c r="C58" s="9" t="n">
        <v>7962929257</v>
      </c>
      <c r="D58" s="8" t="s">
        <v>49</v>
      </c>
      <c r="E58" s="8" t="s">
        <v>48</v>
      </c>
      <c r="F58" s="8" t="s">
        <v>49</v>
      </c>
      <c r="G58" s="8" t="s">
        <v>1811</v>
      </c>
      <c r="H58" s="8" t="s">
        <v>1812</v>
      </c>
      <c r="I58" s="8"/>
      <c r="J58" s="8" t="s">
        <v>1813</v>
      </c>
      <c r="K58" s="8" t="s">
        <v>52</v>
      </c>
      <c r="L58" s="8" t="s">
        <v>53</v>
      </c>
      <c r="M58" s="10" t="s">
        <v>1814</v>
      </c>
      <c r="N58" s="8"/>
      <c r="O58" s="8" t="s">
        <v>1815</v>
      </c>
      <c r="P58" s="8" t="s">
        <v>55</v>
      </c>
      <c r="Q58" s="8" t="n">
        <v>12</v>
      </c>
      <c r="R58" s="8" t="n">
        <v>24</v>
      </c>
      <c r="S58" s="11" t="n">
        <v>8500</v>
      </c>
      <c r="T58" s="11" t="n">
        <v>0</v>
      </c>
      <c r="U58" s="11" t="n">
        <v>0</v>
      </c>
      <c r="V58" s="12" t="n">
        <f aca="false">SUM(Tabela2_3[[#This Row],[Strefa szczyt dzienna (2025)2]:[Reszta doby (2025)4]])</f>
        <v>8500</v>
      </c>
      <c r="W58" s="13" t="n">
        <f aca="false">Tabela2_3[[#This Row],[Strefa szczyt dzienna (2025)2]]</f>
        <v>8500</v>
      </c>
      <c r="X58" s="13" t="n">
        <f aca="false">Tabela2_3[[#This Row],[Strefa poza szczyt nocna (2025)3]]</f>
        <v>0</v>
      </c>
      <c r="Y58" s="13" t="n">
        <f aca="false">Tabela2_3[[#This Row],[Reszta doby (2025)4]]</f>
        <v>0</v>
      </c>
      <c r="Z58" s="12" t="n">
        <f aca="false">SUM(W58:Y58)</f>
        <v>8500</v>
      </c>
      <c r="AA58" s="14" t="s">
        <v>56</v>
      </c>
      <c r="AB58" s="14" t="s">
        <v>56</v>
      </c>
      <c r="AC58" s="14" t="s">
        <v>56</v>
      </c>
      <c r="AD58" s="12" t="n">
        <f aca="false">SUM(AA58:AC58)</f>
        <v>0</v>
      </c>
      <c r="AE58" s="12" t="n">
        <f aca="false">V58+Z58+AD58</f>
        <v>17000</v>
      </c>
      <c r="AF58" s="15" t="s">
        <v>57</v>
      </c>
      <c r="AG58" s="15" t="s">
        <v>58</v>
      </c>
      <c r="AH58" s="15" t="s">
        <v>59</v>
      </c>
      <c r="AI58" s="15" t="s">
        <v>60</v>
      </c>
      <c r="AJ58" s="15" t="s">
        <v>61</v>
      </c>
      <c r="AK58" s="8" t="s">
        <v>62</v>
      </c>
      <c r="AL58" s="8" t="s">
        <v>61</v>
      </c>
      <c r="AM58" s="8" t="s">
        <v>63</v>
      </c>
      <c r="AN58" s="16" t="n">
        <v>46387</v>
      </c>
      <c r="AO58" s="8" t="s">
        <v>1816</v>
      </c>
    </row>
    <row r="59" customFormat="false" ht="12.75" hidden="false" customHeight="false" outlineLevel="0" collapsed="false">
      <c r="A59" s="8" t="n">
        <v>55</v>
      </c>
      <c r="B59" s="8" t="s">
        <v>48</v>
      </c>
      <c r="C59" s="9" t="n">
        <v>7962929257</v>
      </c>
      <c r="D59" s="8" t="s">
        <v>49</v>
      </c>
      <c r="E59" s="8" t="s">
        <v>48</v>
      </c>
      <c r="F59" s="8" t="s">
        <v>49</v>
      </c>
      <c r="G59" s="8" t="s">
        <v>1817</v>
      </c>
      <c r="H59" s="8" t="s">
        <v>1818</v>
      </c>
      <c r="I59" s="8"/>
      <c r="J59" s="8" t="s">
        <v>1819</v>
      </c>
      <c r="K59" s="8" t="s">
        <v>52</v>
      </c>
      <c r="L59" s="8" t="s">
        <v>53</v>
      </c>
      <c r="M59" s="10" t="s">
        <v>1820</v>
      </c>
      <c r="N59" s="8"/>
      <c r="O59" s="8" t="s">
        <v>1821</v>
      </c>
      <c r="P59" s="8" t="s">
        <v>1791</v>
      </c>
      <c r="Q59" s="8" t="n">
        <v>50</v>
      </c>
      <c r="R59" s="8" t="n">
        <v>24</v>
      </c>
      <c r="S59" s="11" t="n">
        <v>41000</v>
      </c>
      <c r="T59" s="11" t="n">
        <v>0</v>
      </c>
      <c r="U59" s="11" t="n">
        <v>0</v>
      </c>
      <c r="V59" s="12" t="n">
        <f aca="false">SUM(Tabela2_3[[#This Row],[Strefa szczyt dzienna (2025)2]:[Reszta doby (2025)4]])</f>
        <v>41000</v>
      </c>
      <c r="W59" s="13" t="n">
        <f aca="false">Tabela2_3[[#This Row],[Strefa szczyt dzienna (2025)2]]</f>
        <v>41000</v>
      </c>
      <c r="X59" s="13" t="n">
        <f aca="false">Tabela2_3[[#This Row],[Strefa poza szczyt nocna (2025)3]]</f>
        <v>0</v>
      </c>
      <c r="Y59" s="13" t="n">
        <f aca="false">Tabela2_3[[#This Row],[Reszta doby (2025)4]]</f>
        <v>0</v>
      </c>
      <c r="Z59" s="12" t="n">
        <f aca="false">SUM(W59:Y59)</f>
        <v>41000</v>
      </c>
      <c r="AA59" s="14" t="s">
        <v>56</v>
      </c>
      <c r="AB59" s="14" t="s">
        <v>56</v>
      </c>
      <c r="AC59" s="14" t="s">
        <v>56</v>
      </c>
      <c r="AD59" s="12" t="n">
        <f aca="false">SUM(AA59:AC59)</f>
        <v>0</v>
      </c>
      <c r="AE59" s="12" t="n">
        <f aca="false">V59+Z59+AD59</f>
        <v>82000</v>
      </c>
      <c r="AF59" s="15" t="s">
        <v>57</v>
      </c>
      <c r="AG59" s="15" t="s">
        <v>58</v>
      </c>
      <c r="AH59" s="15" t="s">
        <v>59</v>
      </c>
      <c r="AI59" s="15" t="s">
        <v>60</v>
      </c>
      <c r="AJ59" s="15" t="s">
        <v>61</v>
      </c>
      <c r="AK59" s="8" t="s">
        <v>62</v>
      </c>
      <c r="AL59" s="8" t="s">
        <v>61</v>
      </c>
      <c r="AM59" s="8" t="s">
        <v>63</v>
      </c>
      <c r="AN59" s="16" t="n">
        <v>46387</v>
      </c>
      <c r="AO59" s="8" t="s">
        <v>1822</v>
      </c>
    </row>
    <row r="60" customFormat="false" ht="12.75" hidden="false" customHeight="false" outlineLevel="0" collapsed="false">
      <c r="A60" s="8" t="n">
        <v>56</v>
      </c>
      <c r="B60" s="8" t="s">
        <v>48</v>
      </c>
      <c r="C60" s="9" t="n">
        <v>7962929257</v>
      </c>
      <c r="D60" s="8" t="s">
        <v>49</v>
      </c>
      <c r="E60" s="8" t="s">
        <v>48</v>
      </c>
      <c r="F60" s="8" t="s">
        <v>49</v>
      </c>
      <c r="G60" s="8" t="s">
        <v>1823</v>
      </c>
      <c r="H60" s="8" t="s">
        <v>1785</v>
      </c>
      <c r="I60" s="8" t="s">
        <v>447</v>
      </c>
      <c r="J60" s="8" t="s">
        <v>1824</v>
      </c>
      <c r="K60" s="8" t="s">
        <v>52</v>
      </c>
      <c r="L60" s="8" t="s">
        <v>53</v>
      </c>
      <c r="M60" s="10" t="s">
        <v>1825</v>
      </c>
      <c r="N60" s="8"/>
      <c r="O60" s="8" t="s">
        <v>1826</v>
      </c>
      <c r="P60" s="8" t="s">
        <v>1791</v>
      </c>
      <c r="Q60" s="8" t="n">
        <v>40</v>
      </c>
      <c r="R60" s="8" t="n">
        <v>24</v>
      </c>
      <c r="S60" s="11" t="n">
        <v>36000</v>
      </c>
      <c r="T60" s="11" t="n">
        <v>0</v>
      </c>
      <c r="U60" s="11" t="n">
        <v>0</v>
      </c>
      <c r="V60" s="12" t="n">
        <f aca="false">SUM(Tabela2_3[[#This Row],[Strefa szczyt dzienna (2025)2]:[Reszta doby (2025)4]])</f>
        <v>36000</v>
      </c>
      <c r="W60" s="13" t="n">
        <f aca="false">Tabela2_3[[#This Row],[Strefa szczyt dzienna (2025)2]]</f>
        <v>36000</v>
      </c>
      <c r="X60" s="13" t="n">
        <f aca="false">Tabela2_3[[#This Row],[Strefa poza szczyt nocna (2025)3]]</f>
        <v>0</v>
      </c>
      <c r="Y60" s="13" t="n">
        <f aca="false">Tabela2_3[[#This Row],[Reszta doby (2025)4]]</f>
        <v>0</v>
      </c>
      <c r="Z60" s="12" t="n">
        <f aca="false">SUM(W60:Y60)</f>
        <v>36000</v>
      </c>
      <c r="AA60" s="14" t="s">
        <v>56</v>
      </c>
      <c r="AB60" s="14" t="s">
        <v>56</v>
      </c>
      <c r="AC60" s="14" t="s">
        <v>56</v>
      </c>
      <c r="AD60" s="12" t="n">
        <f aca="false">SUM(AA60:AC60)</f>
        <v>0</v>
      </c>
      <c r="AE60" s="12" t="n">
        <f aca="false">V60+Z60+AD60</f>
        <v>72000</v>
      </c>
      <c r="AF60" s="15" t="s">
        <v>57</v>
      </c>
      <c r="AG60" s="15" t="s">
        <v>58</v>
      </c>
      <c r="AH60" s="15" t="s">
        <v>59</v>
      </c>
      <c r="AI60" s="15" t="s">
        <v>60</v>
      </c>
      <c r="AJ60" s="15" t="s">
        <v>61</v>
      </c>
      <c r="AK60" s="8" t="s">
        <v>62</v>
      </c>
      <c r="AL60" s="8" t="s">
        <v>61</v>
      </c>
      <c r="AM60" s="8" t="s">
        <v>63</v>
      </c>
      <c r="AN60" s="16" t="n">
        <v>46387</v>
      </c>
      <c r="AO60" s="8" t="s">
        <v>1827</v>
      </c>
    </row>
    <row r="61" customFormat="false" ht="12.75" hidden="false" customHeight="false" outlineLevel="0" collapsed="false">
      <c r="A61" s="8" t="n">
        <v>57</v>
      </c>
      <c r="B61" s="8" t="s">
        <v>48</v>
      </c>
      <c r="C61" s="9" t="n">
        <v>7962929257</v>
      </c>
      <c r="D61" s="8" t="s">
        <v>49</v>
      </c>
      <c r="E61" s="8" t="s">
        <v>48</v>
      </c>
      <c r="F61" s="8" t="s">
        <v>49</v>
      </c>
      <c r="G61" s="8" t="s">
        <v>1828</v>
      </c>
      <c r="H61" s="8" t="s">
        <v>53</v>
      </c>
      <c r="I61" s="8" t="s">
        <v>1642</v>
      </c>
      <c r="J61" s="8" t="s">
        <v>1829</v>
      </c>
      <c r="K61" s="8" t="s">
        <v>52</v>
      </c>
      <c r="L61" s="8" t="s">
        <v>53</v>
      </c>
      <c r="M61" s="10" t="s">
        <v>1830</v>
      </c>
      <c r="N61" s="8"/>
      <c r="O61" s="8" t="s">
        <v>1831</v>
      </c>
      <c r="P61" s="8" t="s">
        <v>55</v>
      </c>
      <c r="Q61" s="8" t="n">
        <v>12</v>
      </c>
      <c r="R61" s="8" t="n">
        <v>24</v>
      </c>
      <c r="S61" s="11" t="n">
        <v>5000</v>
      </c>
      <c r="T61" s="11" t="n">
        <v>0</v>
      </c>
      <c r="U61" s="11" t="n">
        <v>0</v>
      </c>
      <c r="V61" s="12" t="n">
        <f aca="false">SUM(Tabela2_3[[#This Row],[Strefa szczyt dzienna (2025)2]:[Reszta doby (2025)4]])</f>
        <v>5000</v>
      </c>
      <c r="W61" s="13" t="n">
        <f aca="false">Tabela2_3[[#This Row],[Strefa szczyt dzienna (2025)2]]</f>
        <v>5000</v>
      </c>
      <c r="X61" s="13" t="n">
        <f aca="false">Tabela2_3[[#This Row],[Strefa poza szczyt nocna (2025)3]]</f>
        <v>0</v>
      </c>
      <c r="Y61" s="13" t="n">
        <f aca="false">Tabela2_3[[#This Row],[Reszta doby (2025)4]]</f>
        <v>0</v>
      </c>
      <c r="Z61" s="12" t="n">
        <f aca="false">SUM(W61:Y61)</f>
        <v>5000</v>
      </c>
      <c r="AA61" s="14" t="s">
        <v>56</v>
      </c>
      <c r="AB61" s="14" t="s">
        <v>56</v>
      </c>
      <c r="AC61" s="14" t="s">
        <v>56</v>
      </c>
      <c r="AD61" s="12" t="n">
        <f aca="false">SUM(AA61:AC61)</f>
        <v>0</v>
      </c>
      <c r="AE61" s="12" t="n">
        <f aca="false">V61+Z61+AD61</f>
        <v>10000</v>
      </c>
      <c r="AF61" s="15" t="s">
        <v>57</v>
      </c>
      <c r="AG61" s="15" t="s">
        <v>58</v>
      </c>
      <c r="AH61" s="15" t="s">
        <v>59</v>
      </c>
      <c r="AI61" s="15" t="s">
        <v>60</v>
      </c>
      <c r="AJ61" s="15" t="s">
        <v>61</v>
      </c>
      <c r="AK61" s="8" t="s">
        <v>62</v>
      </c>
      <c r="AL61" s="8" t="s">
        <v>61</v>
      </c>
      <c r="AM61" s="8" t="s">
        <v>63</v>
      </c>
      <c r="AN61" s="16" t="n">
        <v>46387</v>
      </c>
      <c r="AO61" s="8"/>
    </row>
    <row r="62" customFormat="false" ht="12.75" hidden="false" customHeight="false" outlineLevel="0" collapsed="false">
      <c r="A62" s="8" t="n">
        <v>58</v>
      </c>
      <c r="B62" s="8" t="s">
        <v>48</v>
      </c>
      <c r="C62" s="9" t="n">
        <v>7962929257</v>
      </c>
      <c r="D62" s="8" t="s">
        <v>49</v>
      </c>
      <c r="E62" s="8" t="s">
        <v>48</v>
      </c>
      <c r="F62" s="8" t="s">
        <v>49</v>
      </c>
      <c r="G62" s="8" t="s">
        <v>1832</v>
      </c>
      <c r="H62" s="8" t="s">
        <v>53</v>
      </c>
      <c r="I62" s="8" t="s">
        <v>1642</v>
      </c>
      <c r="J62" s="8" t="s">
        <v>1829</v>
      </c>
      <c r="K62" s="8" t="s">
        <v>52</v>
      </c>
      <c r="L62" s="8" t="s">
        <v>53</v>
      </c>
      <c r="M62" s="10" t="s">
        <v>1833</v>
      </c>
      <c r="N62" s="8"/>
      <c r="O62" s="8" t="s">
        <v>1834</v>
      </c>
      <c r="P62" s="8" t="s">
        <v>55</v>
      </c>
      <c r="Q62" s="8" t="n">
        <v>4</v>
      </c>
      <c r="R62" s="8" t="n">
        <v>24</v>
      </c>
      <c r="S62" s="11" t="n">
        <v>2600</v>
      </c>
      <c r="T62" s="11" t="n">
        <v>0</v>
      </c>
      <c r="U62" s="11" t="n">
        <v>0</v>
      </c>
      <c r="V62" s="12" t="n">
        <f aca="false">SUM(Tabela2_3[[#This Row],[Strefa szczyt dzienna (2025)2]:[Reszta doby (2025)4]])</f>
        <v>2600</v>
      </c>
      <c r="W62" s="13" t="n">
        <f aca="false">Tabela2_3[[#This Row],[Strefa szczyt dzienna (2025)2]]</f>
        <v>2600</v>
      </c>
      <c r="X62" s="13" t="n">
        <f aca="false">Tabela2_3[[#This Row],[Strefa poza szczyt nocna (2025)3]]</f>
        <v>0</v>
      </c>
      <c r="Y62" s="13" t="n">
        <f aca="false">Tabela2_3[[#This Row],[Reszta doby (2025)4]]</f>
        <v>0</v>
      </c>
      <c r="Z62" s="12" t="n">
        <f aca="false">SUM(W62:Y62)</f>
        <v>2600</v>
      </c>
      <c r="AA62" s="14" t="s">
        <v>56</v>
      </c>
      <c r="AB62" s="14" t="s">
        <v>56</v>
      </c>
      <c r="AC62" s="14" t="s">
        <v>56</v>
      </c>
      <c r="AD62" s="12" t="n">
        <f aca="false">SUM(AA62:AC62)</f>
        <v>0</v>
      </c>
      <c r="AE62" s="12" t="n">
        <f aca="false">V62+Z62+AD62</f>
        <v>5200</v>
      </c>
      <c r="AF62" s="15" t="s">
        <v>57</v>
      </c>
      <c r="AG62" s="15" t="s">
        <v>58</v>
      </c>
      <c r="AH62" s="15" t="s">
        <v>59</v>
      </c>
      <c r="AI62" s="15" t="s">
        <v>60</v>
      </c>
      <c r="AJ62" s="15" t="s">
        <v>61</v>
      </c>
      <c r="AK62" s="8" t="s">
        <v>62</v>
      </c>
      <c r="AL62" s="8" t="s">
        <v>61</v>
      </c>
      <c r="AM62" s="8" t="s">
        <v>63</v>
      </c>
      <c r="AN62" s="16" t="n">
        <v>46387</v>
      </c>
      <c r="AO62" s="8"/>
    </row>
    <row r="63" customFormat="false" ht="12.75" hidden="false" customHeight="false" outlineLevel="0" collapsed="false">
      <c r="A63" s="18"/>
      <c r="B63" s="19" t="s">
        <v>48</v>
      </c>
      <c r="C63" s="37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20" t="n">
        <f aca="false">SUM(S5:S62)</f>
        <v>1033001</v>
      </c>
      <c r="T63" s="20" t="n">
        <f aca="false">SUM(T5:T62)</f>
        <v>30150</v>
      </c>
      <c r="U63" s="20" t="n">
        <f aca="false">SUM(U5:U62)</f>
        <v>0</v>
      </c>
      <c r="V63" s="20" t="n">
        <f aca="false">SUM(V5:V62)</f>
        <v>1063151</v>
      </c>
      <c r="W63" s="20" t="n">
        <f aca="false">SUM(W5:W62)</f>
        <v>1033001</v>
      </c>
      <c r="X63" s="20" t="n">
        <f aca="false">SUM(X5:X62)</f>
        <v>30150</v>
      </c>
      <c r="Y63" s="20" t="n">
        <f aca="false">SUM(Y5:Y62)</f>
        <v>0</v>
      </c>
      <c r="Z63" s="20" t="n">
        <f aca="false">SUM(Z5:Z62)</f>
        <v>1063151</v>
      </c>
      <c r="AA63" s="20" t="n">
        <f aca="false">SUM(AA5:AA62)</f>
        <v>0</v>
      </c>
      <c r="AB63" s="20" t="n">
        <f aca="false">SUM(AB5:AB62)</f>
        <v>0</v>
      </c>
      <c r="AC63" s="20" t="n">
        <f aca="false">SUM(AC5:AC62)</f>
        <v>0</v>
      </c>
      <c r="AD63" s="20" t="n">
        <f aca="false">SUM(AD5:AD62)</f>
        <v>0</v>
      </c>
      <c r="AE63" s="20" t="n">
        <f aca="false">SUM(AE5:AE62)</f>
        <v>2126302</v>
      </c>
      <c r="AF63" s="18"/>
      <c r="AG63" s="18"/>
      <c r="AH63" s="18"/>
      <c r="AI63" s="18"/>
      <c r="AJ63" s="18"/>
      <c r="AK63" s="18"/>
      <c r="AL63" s="18"/>
      <c r="AM63" s="18"/>
      <c r="AN63" s="18"/>
      <c r="AO63" s="38"/>
    </row>
    <row r="64" customFormat="false" ht="13.5" hidden="false" customHeight="false" outlineLevel="0" collapsed="false">
      <c r="A64" s="8" t="n">
        <v>1</v>
      </c>
      <c r="B64" s="8" t="s">
        <v>1835</v>
      </c>
      <c r="C64" s="9" t="s">
        <v>1836</v>
      </c>
      <c r="D64" s="8" t="s">
        <v>1837</v>
      </c>
      <c r="E64" s="8" t="s">
        <v>1835</v>
      </c>
      <c r="F64" s="8" t="s">
        <v>1837</v>
      </c>
      <c r="G64" s="8" t="s">
        <v>1838</v>
      </c>
      <c r="H64" s="8" t="s">
        <v>1839</v>
      </c>
      <c r="I64" s="3" t="s">
        <v>1840</v>
      </c>
      <c r="J64" s="8" t="s">
        <v>300</v>
      </c>
      <c r="K64" s="8" t="s">
        <v>1841</v>
      </c>
      <c r="L64" s="8" t="s">
        <v>1839</v>
      </c>
      <c r="M64" s="10" t="s">
        <v>1842</v>
      </c>
      <c r="N64" s="8"/>
      <c r="O64" s="8" t="s">
        <v>1843</v>
      </c>
      <c r="P64" s="8" t="s">
        <v>1791</v>
      </c>
      <c r="Q64" s="8" t="n">
        <v>120</v>
      </c>
      <c r="R64" s="8" t="n">
        <v>24</v>
      </c>
      <c r="S64" s="11" t="n">
        <v>183729</v>
      </c>
      <c r="T64" s="11" t="n">
        <v>0</v>
      </c>
      <c r="U64" s="11" t="n">
        <v>0</v>
      </c>
      <c r="V64" s="12" t="n">
        <f aca="false">SUM(S64:U64)</f>
        <v>183729</v>
      </c>
      <c r="W64" s="13" t="n">
        <f aca="false">S64</f>
        <v>183729</v>
      </c>
      <c r="X64" s="13" t="n">
        <f aca="false">T64</f>
        <v>0</v>
      </c>
      <c r="Y64" s="13" t="n">
        <f aca="false">U64</f>
        <v>0</v>
      </c>
      <c r="Z64" s="12" t="n">
        <f aca="false">SUM(W64:Y64)</f>
        <v>183729</v>
      </c>
      <c r="AA64" s="14" t="s">
        <v>56</v>
      </c>
      <c r="AB64" s="14" t="s">
        <v>56</v>
      </c>
      <c r="AC64" s="14" t="s">
        <v>56</v>
      </c>
      <c r="AD64" s="12" t="n">
        <f aca="false">SUM(AA64:AC64)</f>
        <v>0</v>
      </c>
      <c r="AE64" s="12" t="n">
        <f aca="false">V64+Z64+AD64</f>
        <v>367458</v>
      </c>
      <c r="AF64" s="15" t="s">
        <v>1844</v>
      </c>
      <c r="AG64" s="15" t="s">
        <v>58</v>
      </c>
      <c r="AH64" s="15" t="s">
        <v>1845</v>
      </c>
      <c r="AI64" s="15" t="s">
        <v>60</v>
      </c>
      <c r="AJ64" s="15" t="s">
        <v>61</v>
      </c>
      <c r="AK64" s="8" t="s">
        <v>62</v>
      </c>
      <c r="AL64" s="8" t="s">
        <v>61</v>
      </c>
      <c r="AM64" s="8" t="s">
        <v>63</v>
      </c>
      <c r="AN64" s="16" t="n">
        <v>46387</v>
      </c>
      <c r="AO64" s="8"/>
    </row>
    <row r="65" customFormat="false" ht="13.5" hidden="false" customHeight="false" outlineLevel="0" collapsed="false">
      <c r="A65" s="8" t="n">
        <v>2</v>
      </c>
      <c r="B65" s="8" t="s">
        <v>1835</v>
      </c>
      <c r="C65" s="9" t="s">
        <v>1836</v>
      </c>
      <c r="D65" s="8" t="s">
        <v>1837</v>
      </c>
      <c r="E65" s="8" t="s">
        <v>1835</v>
      </c>
      <c r="F65" s="8" t="s">
        <v>1837</v>
      </c>
      <c r="G65" s="8" t="s">
        <v>1846</v>
      </c>
      <c r="H65" s="8" t="s">
        <v>1847</v>
      </c>
      <c r="I65" s="3" t="s">
        <v>1848</v>
      </c>
      <c r="J65" s="8" t="s">
        <v>1849</v>
      </c>
      <c r="K65" s="8" t="s">
        <v>1850</v>
      </c>
      <c r="L65" s="8" t="s">
        <v>1847</v>
      </c>
      <c r="M65" s="10" t="s">
        <v>1851</v>
      </c>
      <c r="N65" s="8"/>
      <c r="O65" s="8" t="s">
        <v>1852</v>
      </c>
      <c r="P65" s="8" t="s">
        <v>55</v>
      </c>
      <c r="Q65" s="8" t="n">
        <v>7</v>
      </c>
      <c r="R65" s="8" t="n">
        <v>24</v>
      </c>
      <c r="S65" s="11" t="n">
        <v>2249</v>
      </c>
      <c r="T65" s="11" t="n">
        <v>0</v>
      </c>
      <c r="U65" s="11" t="n">
        <v>0</v>
      </c>
      <c r="V65" s="12" t="n">
        <f aca="false">SUM(S65:U65)</f>
        <v>2249</v>
      </c>
      <c r="W65" s="13" t="n">
        <f aca="false">S65</f>
        <v>2249</v>
      </c>
      <c r="X65" s="13" t="n">
        <f aca="false">T65</f>
        <v>0</v>
      </c>
      <c r="Y65" s="13" t="n">
        <f aca="false">U65</f>
        <v>0</v>
      </c>
      <c r="Z65" s="12" t="n">
        <f aca="false">SUM(W65:Y65)</f>
        <v>2249</v>
      </c>
      <c r="AA65" s="14" t="s">
        <v>56</v>
      </c>
      <c r="AB65" s="14" t="s">
        <v>56</v>
      </c>
      <c r="AC65" s="14" t="s">
        <v>56</v>
      </c>
      <c r="AD65" s="12" t="n">
        <f aca="false">SUM(AA65:AC65)</f>
        <v>0</v>
      </c>
      <c r="AE65" s="12" t="n">
        <f aca="false">V65+Z65+AD65</f>
        <v>4498</v>
      </c>
      <c r="AF65" s="15" t="s">
        <v>1844</v>
      </c>
      <c r="AG65" s="15" t="s">
        <v>58</v>
      </c>
      <c r="AH65" s="15" t="s">
        <v>1845</v>
      </c>
      <c r="AI65" s="15" t="s">
        <v>60</v>
      </c>
      <c r="AJ65" s="15" t="s">
        <v>61</v>
      </c>
      <c r="AK65" s="8" t="s">
        <v>62</v>
      </c>
      <c r="AL65" s="8" t="s">
        <v>61</v>
      </c>
      <c r="AM65" s="8" t="s">
        <v>63</v>
      </c>
      <c r="AN65" s="16" t="n">
        <v>46387</v>
      </c>
      <c r="AO65" s="8"/>
    </row>
    <row r="66" customFormat="false" ht="12.75" hidden="false" customHeight="false" outlineLevel="0" collapsed="false">
      <c r="A66" s="8" t="n">
        <v>3</v>
      </c>
      <c r="B66" s="8" t="s">
        <v>1835</v>
      </c>
      <c r="C66" s="9" t="s">
        <v>1836</v>
      </c>
      <c r="D66" s="8" t="s">
        <v>1837</v>
      </c>
      <c r="E66" s="8" t="s">
        <v>1835</v>
      </c>
      <c r="F66" s="8" t="s">
        <v>1837</v>
      </c>
      <c r="G66" s="8" t="s">
        <v>1853</v>
      </c>
      <c r="H66" s="8" t="s">
        <v>1847</v>
      </c>
      <c r="I66" s="8" t="s">
        <v>1854</v>
      </c>
      <c r="J66" s="8" t="s">
        <v>1855</v>
      </c>
      <c r="K66" s="8" t="s">
        <v>1850</v>
      </c>
      <c r="L66" s="8" t="s">
        <v>1847</v>
      </c>
      <c r="M66" s="10" t="s">
        <v>1856</v>
      </c>
      <c r="N66" s="8"/>
      <c r="O66" s="8" t="s">
        <v>1857</v>
      </c>
      <c r="P66" s="8" t="s">
        <v>55</v>
      </c>
      <c r="Q66" s="8" t="n">
        <v>17</v>
      </c>
      <c r="R66" s="8" t="n">
        <v>24</v>
      </c>
      <c r="S66" s="11" t="n">
        <v>19105</v>
      </c>
      <c r="T66" s="11" t="n">
        <v>0</v>
      </c>
      <c r="U66" s="11" t="n">
        <v>0</v>
      </c>
      <c r="V66" s="12" t="n">
        <f aca="false">SUM(S66:U66)</f>
        <v>19105</v>
      </c>
      <c r="W66" s="13" t="n">
        <f aca="false">S66</f>
        <v>19105</v>
      </c>
      <c r="X66" s="13" t="n">
        <f aca="false">T66</f>
        <v>0</v>
      </c>
      <c r="Y66" s="13" t="n">
        <f aca="false">U66</f>
        <v>0</v>
      </c>
      <c r="Z66" s="12" t="n">
        <f aca="false">SUM(W66:Y66)</f>
        <v>19105</v>
      </c>
      <c r="AA66" s="14" t="s">
        <v>56</v>
      </c>
      <c r="AB66" s="14" t="s">
        <v>56</v>
      </c>
      <c r="AC66" s="14" t="s">
        <v>56</v>
      </c>
      <c r="AD66" s="12" t="n">
        <f aca="false">SUM(AA66:AC66)</f>
        <v>0</v>
      </c>
      <c r="AE66" s="12" t="n">
        <f aca="false">V66+Z66+AD66</f>
        <v>38210</v>
      </c>
      <c r="AF66" s="15" t="s">
        <v>1844</v>
      </c>
      <c r="AG66" s="15" t="s">
        <v>58</v>
      </c>
      <c r="AH66" s="15" t="s">
        <v>1845</v>
      </c>
      <c r="AI66" s="15" t="s">
        <v>60</v>
      </c>
      <c r="AJ66" s="15" t="s">
        <v>61</v>
      </c>
      <c r="AK66" s="8" t="s">
        <v>62</v>
      </c>
      <c r="AL66" s="8" t="s">
        <v>61</v>
      </c>
      <c r="AM66" s="8" t="s">
        <v>63</v>
      </c>
      <c r="AN66" s="16" t="n">
        <v>46387</v>
      </c>
      <c r="AO66" s="8"/>
    </row>
    <row r="67" customFormat="false" ht="12.75" hidden="false" customHeight="false" outlineLevel="0" collapsed="false">
      <c r="A67" s="8" t="n">
        <v>4</v>
      </c>
      <c r="B67" s="8" t="s">
        <v>1835</v>
      </c>
      <c r="C67" s="9" t="s">
        <v>1836</v>
      </c>
      <c r="D67" s="8" t="s">
        <v>1837</v>
      </c>
      <c r="E67" s="8" t="s">
        <v>1858</v>
      </c>
      <c r="F67" s="8" t="s">
        <v>1859</v>
      </c>
      <c r="G67" s="8" t="s">
        <v>1860</v>
      </c>
      <c r="H67" s="8" t="s">
        <v>1847</v>
      </c>
      <c r="I67" s="8" t="s">
        <v>1861</v>
      </c>
      <c r="J67" s="8" t="s">
        <v>1862</v>
      </c>
      <c r="K67" s="8" t="s">
        <v>1850</v>
      </c>
      <c r="L67" s="8" t="s">
        <v>1847</v>
      </c>
      <c r="M67" s="10" t="s">
        <v>1863</v>
      </c>
      <c r="N67" s="8"/>
      <c r="O67" s="22" t="s">
        <v>1864</v>
      </c>
      <c r="P67" s="8" t="s">
        <v>55</v>
      </c>
      <c r="Q67" s="8" t="n">
        <v>11</v>
      </c>
      <c r="R67" s="8" t="n">
        <v>24</v>
      </c>
      <c r="S67" s="39" t="n">
        <v>16093</v>
      </c>
      <c r="T67" s="11" t="n">
        <v>0</v>
      </c>
      <c r="U67" s="11" t="n">
        <v>0</v>
      </c>
      <c r="V67" s="12" t="n">
        <f aca="false">SUM(S67:U67)</f>
        <v>16093</v>
      </c>
      <c r="W67" s="13" t="n">
        <f aca="false">S67</f>
        <v>16093</v>
      </c>
      <c r="X67" s="13" t="n">
        <f aca="false">T67</f>
        <v>0</v>
      </c>
      <c r="Y67" s="13" t="n">
        <f aca="false">U67</f>
        <v>0</v>
      </c>
      <c r="Z67" s="12" t="n">
        <f aca="false">SUM(W67:Y67)</f>
        <v>16093</v>
      </c>
      <c r="AA67" s="14" t="s">
        <v>56</v>
      </c>
      <c r="AB67" s="14" t="s">
        <v>56</v>
      </c>
      <c r="AC67" s="14" t="s">
        <v>56</v>
      </c>
      <c r="AD67" s="12" t="n">
        <f aca="false">SUM(AA67:AC67)</f>
        <v>0</v>
      </c>
      <c r="AE67" s="12" t="n">
        <f aca="false">V67+Z67+AD67</f>
        <v>32186</v>
      </c>
      <c r="AF67" s="15" t="s">
        <v>1844</v>
      </c>
      <c r="AG67" s="15" t="s">
        <v>58</v>
      </c>
      <c r="AH67" s="15" t="s">
        <v>1845</v>
      </c>
      <c r="AI67" s="15" t="s">
        <v>60</v>
      </c>
      <c r="AJ67" s="15" t="s">
        <v>61</v>
      </c>
      <c r="AK67" s="8" t="s">
        <v>62</v>
      </c>
      <c r="AL67" s="8" t="s">
        <v>61</v>
      </c>
      <c r="AM67" s="8" t="s">
        <v>63</v>
      </c>
      <c r="AN67" s="16" t="n">
        <v>46387</v>
      </c>
      <c r="AO67" s="8"/>
    </row>
    <row r="68" customFormat="false" ht="12.75" hidden="false" customHeight="false" outlineLevel="0" collapsed="false">
      <c r="A68" s="8" t="n">
        <v>5</v>
      </c>
      <c r="B68" s="8" t="s">
        <v>1835</v>
      </c>
      <c r="C68" s="9" t="s">
        <v>1836</v>
      </c>
      <c r="D68" s="8" t="s">
        <v>1837</v>
      </c>
      <c r="E68" s="8" t="s">
        <v>1858</v>
      </c>
      <c r="F68" s="8" t="s">
        <v>1859</v>
      </c>
      <c r="G68" s="8" t="s">
        <v>1865</v>
      </c>
      <c r="H68" s="8" t="s">
        <v>1847</v>
      </c>
      <c r="I68" s="8" t="s">
        <v>1866</v>
      </c>
      <c r="J68" s="8" t="s">
        <v>414</v>
      </c>
      <c r="K68" s="8" t="s">
        <v>1850</v>
      </c>
      <c r="L68" s="8" t="s">
        <v>1847</v>
      </c>
      <c r="M68" s="10" t="s">
        <v>1867</v>
      </c>
      <c r="N68" s="8"/>
      <c r="O68" s="22" t="s">
        <v>1868</v>
      </c>
      <c r="P68" s="8" t="s">
        <v>55</v>
      </c>
      <c r="Q68" s="8" t="n">
        <v>27</v>
      </c>
      <c r="R68" s="8" t="n">
        <v>24</v>
      </c>
      <c r="S68" s="11" t="n">
        <v>27594</v>
      </c>
      <c r="T68" s="11" t="n">
        <v>0</v>
      </c>
      <c r="U68" s="11" t="n">
        <v>0</v>
      </c>
      <c r="V68" s="12" t="n">
        <f aca="false">SUM(S68:U68)</f>
        <v>27594</v>
      </c>
      <c r="W68" s="13" t="n">
        <f aca="false">S68</f>
        <v>27594</v>
      </c>
      <c r="X68" s="13" t="n">
        <f aca="false">T68</f>
        <v>0</v>
      </c>
      <c r="Y68" s="13" t="n">
        <f aca="false">U68</f>
        <v>0</v>
      </c>
      <c r="Z68" s="12" t="n">
        <f aca="false">SUM(W68:Y68)</f>
        <v>27594</v>
      </c>
      <c r="AA68" s="14" t="s">
        <v>56</v>
      </c>
      <c r="AB68" s="14" t="s">
        <v>56</v>
      </c>
      <c r="AC68" s="14" t="s">
        <v>56</v>
      </c>
      <c r="AD68" s="12" t="n">
        <f aca="false">SUM(AA68:AC68)</f>
        <v>0</v>
      </c>
      <c r="AE68" s="12" t="n">
        <f aca="false">V68+Z68+AD68</f>
        <v>55188</v>
      </c>
      <c r="AF68" s="15" t="s">
        <v>1844</v>
      </c>
      <c r="AG68" s="15" t="s">
        <v>58</v>
      </c>
      <c r="AH68" s="15" t="s">
        <v>1845</v>
      </c>
      <c r="AI68" s="15" t="s">
        <v>60</v>
      </c>
      <c r="AJ68" s="15" t="s">
        <v>61</v>
      </c>
      <c r="AK68" s="8" t="s">
        <v>62</v>
      </c>
      <c r="AL68" s="8" t="s">
        <v>61</v>
      </c>
      <c r="AM68" s="8" t="s">
        <v>63</v>
      </c>
      <c r="AN68" s="16" t="n">
        <v>46387</v>
      </c>
      <c r="AO68" s="8"/>
    </row>
    <row r="69" customFormat="false" ht="12.75" hidden="false" customHeight="false" outlineLevel="0" collapsed="false">
      <c r="A69" s="8" t="n">
        <v>6</v>
      </c>
      <c r="B69" s="8" t="s">
        <v>1835</v>
      </c>
      <c r="C69" s="9" t="s">
        <v>1836</v>
      </c>
      <c r="D69" s="8" t="s">
        <v>1837</v>
      </c>
      <c r="E69" s="8" t="s">
        <v>1869</v>
      </c>
      <c r="F69" s="8" t="s">
        <v>1870</v>
      </c>
      <c r="G69" s="8" t="s">
        <v>1871</v>
      </c>
      <c r="H69" s="8" t="s">
        <v>1872</v>
      </c>
      <c r="I69" s="8" t="s">
        <v>1873</v>
      </c>
      <c r="J69" s="8" t="s">
        <v>269</v>
      </c>
      <c r="K69" s="8" t="s">
        <v>1874</v>
      </c>
      <c r="L69" s="8" t="s">
        <v>1875</v>
      </c>
      <c r="M69" s="10" t="s">
        <v>1876</v>
      </c>
      <c r="N69" s="8"/>
      <c r="O69" s="8" t="s">
        <v>1877</v>
      </c>
      <c r="P69" s="8" t="s">
        <v>1673</v>
      </c>
      <c r="Q69" s="8" t="n">
        <v>83</v>
      </c>
      <c r="R69" s="8" t="n">
        <v>24</v>
      </c>
      <c r="S69" s="11" t="n">
        <v>70104</v>
      </c>
      <c r="T69" s="11" t="n">
        <v>0</v>
      </c>
      <c r="U69" s="11" t="n">
        <v>0</v>
      </c>
      <c r="V69" s="12" t="n">
        <f aca="false">SUM(S69:U69)</f>
        <v>70104</v>
      </c>
      <c r="W69" s="13" t="n">
        <f aca="false">S69</f>
        <v>70104</v>
      </c>
      <c r="X69" s="13" t="n">
        <f aca="false">T69</f>
        <v>0</v>
      </c>
      <c r="Y69" s="13" t="n">
        <f aca="false">U69</f>
        <v>0</v>
      </c>
      <c r="Z69" s="12" t="n">
        <f aca="false">SUM(W69:Y69)</f>
        <v>70104</v>
      </c>
      <c r="AA69" s="14" t="s">
        <v>56</v>
      </c>
      <c r="AB69" s="14" t="s">
        <v>56</v>
      </c>
      <c r="AC69" s="14" t="s">
        <v>56</v>
      </c>
      <c r="AD69" s="12" t="n">
        <f aca="false">SUM(AA69:AC69)</f>
        <v>0</v>
      </c>
      <c r="AE69" s="12" t="n">
        <f aca="false">V69+Z69+AD69</f>
        <v>140208</v>
      </c>
      <c r="AF69" s="15" t="s">
        <v>1844</v>
      </c>
      <c r="AG69" s="15" t="s">
        <v>58</v>
      </c>
      <c r="AH69" s="15" t="s">
        <v>1845</v>
      </c>
      <c r="AI69" s="15" t="s">
        <v>60</v>
      </c>
      <c r="AJ69" s="15" t="s">
        <v>61</v>
      </c>
      <c r="AK69" s="8" t="s">
        <v>62</v>
      </c>
      <c r="AL69" s="8" t="s">
        <v>61</v>
      </c>
      <c r="AM69" s="8" t="s">
        <v>63</v>
      </c>
      <c r="AN69" s="16" t="n">
        <v>46387</v>
      </c>
      <c r="AO69" s="8"/>
    </row>
    <row r="70" customFormat="false" ht="12.75" hidden="false" customHeight="false" outlineLevel="0" collapsed="false">
      <c r="A70" s="8" t="n">
        <v>7</v>
      </c>
      <c r="B70" s="8" t="s">
        <v>1835</v>
      </c>
      <c r="C70" s="9" t="s">
        <v>1836</v>
      </c>
      <c r="D70" s="8" t="s">
        <v>1837</v>
      </c>
      <c r="E70" s="8" t="s">
        <v>1878</v>
      </c>
      <c r="F70" s="8" t="s">
        <v>1879</v>
      </c>
      <c r="G70" s="8" t="s">
        <v>1880</v>
      </c>
      <c r="H70" s="8" t="s">
        <v>1847</v>
      </c>
      <c r="I70" s="8" t="s">
        <v>1490</v>
      </c>
      <c r="J70" s="8" t="s">
        <v>1881</v>
      </c>
      <c r="K70" s="8" t="s">
        <v>1850</v>
      </c>
      <c r="L70" s="8" t="s">
        <v>1847</v>
      </c>
      <c r="M70" s="10" t="s">
        <v>1882</v>
      </c>
      <c r="N70" s="8"/>
      <c r="O70" s="8" t="n">
        <v>56074324</v>
      </c>
      <c r="P70" s="8" t="s">
        <v>55</v>
      </c>
      <c r="Q70" s="8" t="n">
        <v>27</v>
      </c>
      <c r="R70" s="8" t="n">
        <v>24</v>
      </c>
      <c r="S70" s="11" t="n">
        <v>29267</v>
      </c>
      <c r="T70" s="11" t="n">
        <v>0</v>
      </c>
      <c r="U70" s="11" t="n">
        <v>0</v>
      </c>
      <c r="V70" s="12" t="n">
        <f aca="false">SUM(S70:U70)</f>
        <v>29267</v>
      </c>
      <c r="W70" s="13" t="n">
        <f aca="false">S70</f>
        <v>29267</v>
      </c>
      <c r="X70" s="13" t="n">
        <f aca="false">T70</f>
        <v>0</v>
      </c>
      <c r="Y70" s="13" t="n">
        <f aca="false">U70</f>
        <v>0</v>
      </c>
      <c r="Z70" s="12" t="n">
        <f aca="false">SUM(W70:Y70)</f>
        <v>29267</v>
      </c>
      <c r="AA70" s="14" t="s">
        <v>56</v>
      </c>
      <c r="AB70" s="14" t="s">
        <v>56</v>
      </c>
      <c r="AC70" s="14" t="s">
        <v>56</v>
      </c>
      <c r="AD70" s="12" t="n">
        <f aca="false">SUM(AA70:AC70)</f>
        <v>0</v>
      </c>
      <c r="AE70" s="12" t="n">
        <f aca="false">V70+Z70+AD70</f>
        <v>58534</v>
      </c>
      <c r="AF70" s="15" t="s">
        <v>1844</v>
      </c>
      <c r="AG70" s="15" t="s">
        <v>58</v>
      </c>
      <c r="AH70" s="15" t="s">
        <v>1845</v>
      </c>
      <c r="AI70" s="15" t="s">
        <v>60</v>
      </c>
      <c r="AJ70" s="15" t="s">
        <v>61</v>
      </c>
      <c r="AK70" s="8" t="s">
        <v>62</v>
      </c>
      <c r="AL70" s="8" t="s">
        <v>61</v>
      </c>
      <c r="AM70" s="8" t="s">
        <v>63</v>
      </c>
      <c r="AN70" s="16" t="n">
        <v>46387</v>
      </c>
      <c r="AO70" s="8"/>
    </row>
    <row r="71" customFormat="false" ht="12.75" hidden="false" customHeight="false" outlineLevel="0" collapsed="false">
      <c r="A71" s="8" t="n">
        <v>8</v>
      </c>
      <c r="B71" s="8" t="s">
        <v>1835</v>
      </c>
      <c r="C71" s="9" t="s">
        <v>1836</v>
      </c>
      <c r="D71" s="8" t="s">
        <v>1837</v>
      </c>
      <c r="E71" s="8" t="s">
        <v>1878</v>
      </c>
      <c r="F71" s="8" t="s">
        <v>1879</v>
      </c>
      <c r="G71" s="8" t="s">
        <v>1883</v>
      </c>
      <c r="H71" s="8" t="s">
        <v>1847</v>
      </c>
      <c r="I71" s="8" t="s">
        <v>1884</v>
      </c>
      <c r="J71" s="8" t="s">
        <v>1819</v>
      </c>
      <c r="K71" s="8" t="s">
        <v>1850</v>
      </c>
      <c r="L71" s="8" t="s">
        <v>1847</v>
      </c>
      <c r="M71" s="10" t="s">
        <v>1885</v>
      </c>
      <c r="N71" s="8"/>
      <c r="O71" s="8" t="n">
        <v>56074333</v>
      </c>
      <c r="P71" s="8" t="s">
        <v>55</v>
      </c>
      <c r="Q71" s="8" t="n">
        <v>17</v>
      </c>
      <c r="R71" s="8" t="n">
        <v>24</v>
      </c>
      <c r="S71" s="11" t="n">
        <v>36007</v>
      </c>
      <c r="T71" s="11" t="n">
        <v>0</v>
      </c>
      <c r="U71" s="11" t="n">
        <v>0</v>
      </c>
      <c r="V71" s="12" t="n">
        <f aca="false">SUM(S71:U71)</f>
        <v>36007</v>
      </c>
      <c r="W71" s="13" t="n">
        <f aca="false">S71</f>
        <v>36007</v>
      </c>
      <c r="X71" s="13" t="n">
        <f aca="false">T71</f>
        <v>0</v>
      </c>
      <c r="Y71" s="13" t="n">
        <f aca="false">U71</f>
        <v>0</v>
      </c>
      <c r="Z71" s="12" t="n">
        <f aca="false">SUM(W71:Y71)</f>
        <v>36007</v>
      </c>
      <c r="AA71" s="14" t="s">
        <v>56</v>
      </c>
      <c r="AB71" s="14" t="s">
        <v>56</v>
      </c>
      <c r="AC71" s="14" t="s">
        <v>56</v>
      </c>
      <c r="AD71" s="12" t="n">
        <f aca="false">SUM(AA71:AC71)</f>
        <v>0</v>
      </c>
      <c r="AE71" s="12" t="n">
        <f aca="false">V71+Z71+AD71</f>
        <v>72014</v>
      </c>
      <c r="AF71" s="15" t="s">
        <v>1844</v>
      </c>
      <c r="AG71" s="15" t="s">
        <v>58</v>
      </c>
      <c r="AH71" s="15" t="s">
        <v>1845</v>
      </c>
      <c r="AI71" s="15" t="s">
        <v>60</v>
      </c>
      <c r="AJ71" s="15" t="s">
        <v>61</v>
      </c>
      <c r="AK71" s="8" t="s">
        <v>62</v>
      </c>
      <c r="AL71" s="8" t="s">
        <v>61</v>
      </c>
      <c r="AM71" s="8" t="s">
        <v>63</v>
      </c>
      <c r="AN71" s="16" t="n">
        <v>46387</v>
      </c>
      <c r="AO71" s="8"/>
    </row>
    <row r="72" customFormat="false" ht="12.75" hidden="false" customHeight="false" outlineLevel="0" collapsed="false">
      <c r="A72" s="8" t="n">
        <v>9</v>
      </c>
      <c r="B72" s="8" t="s">
        <v>1835</v>
      </c>
      <c r="C72" s="9" t="s">
        <v>1836</v>
      </c>
      <c r="D72" s="8" t="s">
        <v>1837</v>
      </c>
      <c r="E72" s="8" t="s">
        <v>1878</v>
      </c>
      <c r="F72" s="8" t="s">
        <v>1879</v>
      </c>
      <c r="G72" s="8" t="s">
        <v>1886</v>
      </c>
      <c r="H72" s="8" t="s">
        <v>1847</v>
      </c>
      <c r="I72" s="8" t="s">
        <v>1490</v>
      </c>
      <c r="J72" s="8" t="s">
        <v>1881</v>
      </c>
      <c r="K72" s="8" t="s">
        <v>1850</v>
      </c>
      <c r="L72" s="8" t="s">
        <v>1847</v>
      </c>
      <c r="M72" s="10" t="s">
        <v>1887</v>
      </c>
      <c r="N72" s="8"/>
      <c r="O72" s="8" t="n">
        <v>96588683</v>
      </c>
      <c r="P72" s="8" t="s">
        <v>1791</v>
      </c>
      <c r="Q72" s="8" t="n">
        <v>90</v>
      </c>
      <c r="R72" s="8" t="n">
        <v>24</v>
      </c>
      <c r="S72" s="11" t="n">
        <v>26953</v>
      </c>
      <c r="T72" s="11" t="n">
        <v>0</v>
      </c>
      <c r="U72" s="11" t="n">
        <v>0</v>
      </c>
      <c r="V72" s="12" t="n">
        <f aca="false">SUM(S72:U72)</f>
        <v>26953</v>
      </c>
      <c r="W72" s="13" t="n">
        <f aca="false">S72</f>
        <v>26953</v>
      </c>
      <c r="X72" s="13" t="n">
        <f aca="false">T72</f>
        <v>0</v>
      </c>
      <c r="Y72" s="13" t="n">
        <f aca="false">U72</f>
        <v>0</v>
      </c>
      <c r="Z72" s="12" t="n">
        <f aca="false">SUM(W72:Y72)</f>
        <v>26953</v>
      </c>
      <c r="AA72" s="14" t="s">
        <v>56</v>
      </c>
      <c r="AB72" s="14" t="s">
        <v>56</v>
      </c>
      <c r="AC72" s="14" t="s">
        <v>56</v>
      </c>
      <c r="AD72" s="12" t="n">
        <f aca="false">SUM(AA72:AC72)</f>
        <v>0</v>
      </c>
      <c r="AE72" s="12" t="n">
        <f aca="false">V72+Z72+AD72</f>
        <v>53906</v>
      </c>
      <c r="AF72" s="15" t="s">
        <v>1844</v>
      </c>
      <c r="AG72" s="15" t="s">
        <v>58</v>
      </c>
      <c r="AH72" s="15" t="s">
        <v>1845</v>
      </c>
      <c r="AI72" s="15" t="s">
        <v>60</v>
      </c>
      <c r="AJ72" s="15" t="s">
        <v>61</v>
      </c>
      <c r="AK72" s="8" t="s">
        <v>62</v>
      </c>
      <c r="AL72" s="8" t="s">
        <v>61</v>
      </c>
      <c r="AM72" s="8" t="s">
        <v>63</v>
      </c>
      <c r="AN72" s="16" t="n">
        <v>46387</v>
      </c>
      <c r="AO72" s="8"/>
    </row>
    <row r="73" customFormat="false" ht="12.75" hidden="false" customHeight="false" outlineLevel="0" collapsed="false">
      <c r="A73" s="8" t="n">
        <v>10</v>
      </c>
      <c r="B73" s="8" t="s">
        <v>1835</v>
      </c>
      <c r="C73" s="9" t="s">
        <v>1836</v>
      </c>
      <c r="D73" s="8" t="s">
        <v>1837</v>
      </c>
      <c r="E73" s="8" t="s">
        <v>1888</v>
      </c>
      <c r="F73" s="8" t="s">
        <v>1889</v>
      </c>
      <c r="G73" s="8" t="s">
        <v>1890</v>
      </c>
      <c r="H73" s="8" t="s">
        <v>1847</v>
      </c>
      <c r="I73" s="8" t="s">
        <v>1490</v>
      </c>
      <c r="J73" s="8" t="s">
        <v>1881</v>
      </c>
      <c r="K73" s="8" t="s">
        <v>1850</v>
      </c>
      <c r="L73" s="8" t="s">
        <v>1847</v>
      </c>
      <c r="M73" s="10" t="s">
        <v>1891</v>
      </c>
      <c r="N73" s="8"/>
      <c r="O73" s="8" t="n">
        <v>60243445</v>
      </c>
      <c r="P73" s="8" t="s">
        <v>55</v>
      </c>
      <c r="Q73" s="8" t="n">
        <v>1</v>
      </c>
      <c r="R73" s="8" t="n">
        <v>24</v>
      </c>
      <c r="S73" s="11" t="n">
        <v>776</v>
      </c>
      <c r="T73" s="11" t="n">
        <v>0</v>
      </c>
      <c r="U73" s="11" t="n">
        <v>0</v>
      </c>
      <c r="V73" s="12" t="n">
        <f aca="false">SUM(S73:U73)</f>
        <v>776</v>
      </c>
      <c r="W73" s="13" t="n">
        <f aca="false">S73</f>
        <v>776</v>
      </c>
      <c r="X73" s="13" t="n">
        <f aca="false">T73</f>
        <v>0</v>
      </c>
      <c r="Y73" s="13" t="n">
        <f aca="false">U73</f>
        <v>0</v>
      </c>
      <c r="Z73" s="12" t="n">
        <f aca="false">SUM(W73:Y73)</f>
        <v>776</v>
      </c>
      <c r="AA73" s="14" t="s">
        <v>56</v>
      </c>
      <c r="AB73" s="14" t="s">
        <v>56</v>
      </c>
      <c r="AC73" s="14" t="s">
        <v>56</v>
      </c>
      <c r="AD73" s="12" t="n">
        <f aca="false">SUM(AA73:AC73)</f>
        <v>0</v>
      </c>
      <c r="AE73" s="12" t="n">
        <f aca="false">V73+Z73+AD73</f>
        <v>1552</v>
      </c>
      <c r="AF73" s="15" t="s">
        <v>1844</v>
      </c>
      <c r="AG73" s="15" t="s">
        <v>58</v>
      </c>
      <c r="AH73" s="15" t="s">
        <v>1845</v>
      </c>
      <c r="AI73" s="15" t="s">
        <v>60</v>
      </c>
      <c r="AJ73" s="15" t="s">
        <v>61</v>
      </c>
      <c r="AK73" s="8" t="s">
        <v>62</v>
      </c>
      <c r="AL73" s="8" t="s">
        <v>61</v>
      </c>
      <c r="AM73" s="8" t="s">
        <v>63</v>
      </c>
      <c r="AN73" s="16" t="n">
        <v>46387</v>
      </c>
      <c r="AO73" s="8"/>
    </row>
    <row r="74" customFormat="false" ht="12.75" hidden="false" customHeight="false" outlineLevel="0" collapsed="false">
      <c r="A74" s="8" t="n">
        <v>11</v>
      </c>
      <c r="B74" s="8" t="s">
        <v>1835</v>
      </c>
      <c r="C74" s="9" t="s">
        <v>1836</v>
      </c>
      <c r="D74" s="8" t="s">
        <v>1837</v>
      </c>
      <c r="E74" s="8" t="s">
        <v>1888</v>
      </c>
      <c r="F74" s="8" t="s">
        <v>1889</v>
      </c>
      <c r="G74" s="8" t="s">
        <v>1892</v>
      </c>
      <c r="H74" s="8" t="s">
        <v>1893</v>
      </c>
      <c r="I74" s="8" t="s">
        <v>1894</v>
      </c>
      <c r="J74" s="8"/>
      <c r="K74" s="8" t="s">
        <v>1895</v>
      </c>
      <c r="L74" s="8" t="s">
        <v>1893</v>
      </c>
      <c r="M74" s="10" t="s">
        <v>1896</v>
      </c>
      <c r="N74" s="8"/>
      <c r="O74" s="8" t="n">
        <v>27630999</v>
      </c>
      <c r="P74" s="8" t="s">
        <v>55</v>
      </c>
      <c r="Q74" s="8" t="n">
        <v>1</v>
      </c>
      <c r="R74" s="8" t="n">
        <v>24</v>
      </c>
      <c r="S74" s="11" t="n">
        <v>664</v>
      </c>
      <c r="T74" s="11" t="n">
        <v>0</v>
      </c>
      <c r="U74" s="11" t="n">
        <v>0</v>
      </c>
      <c r="V74" s="12" t="n">
        <f aca="false">SUM(S74:U74)</f>
        <v>664</v>
      </c>
      <c r="W74" s="13" t="n">
        <f aca="false">S74</f>
        <v>664</v>
      </c>
      <c r="X74" s="13" t="n">
        <f aca="false">T74</f>
        <v>0</v>
      </c>
      <c r="Y74" s="13" t="n">
        <f aca="false">U74</f>
        <v>0</v>
      </c>
      <c r="Z74" s="12" t="n">
        <f aca="false">SUM(W74:Y74)</f>
        <v>664</v>
      </c>
      <c r="AA74" s="14" t="s">
        <v>56</v>
      </c>
      <c r="AB74" s="14" t="s">
        <v>56</v>
      </c>
      <c r="AC74" s="14" t="s">
        <v>56</v>
      </c>
      <c r="AD74" s="12" t="n">
        <f aca="false">SUM(AA74:AC74)</f>
        <v>0</v>
      </c>
      <c r="AE74" s="12" t="n">
        <f aca="false">V74+Z74+AD74</f>
        <v>1328</v>
      </c>
      <c r="AF74" s="15" t="s">
        <v>1844</v>
      </c>
      <c r="AG74" s="15" t="s">
        <v>58</v>
      </c>
      <c r="AH74" s="15" t="s">
        <v>1845</v>
      </c>
      <c r="AI74" s="15" t="s">
        <v>60</v>
      </c>
      <c r="AJ74" s="15" t="s">
        <v>61</v>
      </c>
      <c r="AK74" s="8" t="s">
        <v>62</v>
      </c>
      <c r="AL74" s="8" t="s">
        <v>61</v>
      </c>
      <c r="AM74" s="8" t="s">
        <v>63</v>
      </c>
      <c r="AN74" s="16" t="n">
        <v>46387</v>
      </c>
      <c r="AO74" s="8"/>
    </row>
    <row r="75" customFormat="false" ht="12.75" hidden="false" customHeight="false" outlineLevel="0" collapsed="false">
      <c r="A75" s="8" t="n">
        <v>12</v>
      </c>
      <c r="B75" s="8" t="s">
        <v>1835</v>
      </c>
      <c r="C75" s="9" t="s">
        <v>1836</v>
      </c>
      <c r="D75" s="8" t="s">
        <v>1837</v>
      </c>
      <c r="E75" s="8" t="s">
        <v>1888</v>
      </c>
      <c r="F75" s="8" t="s">
        <v>1889</v>
      </c>
      <c r="G75" s="8" t="s">
        <v>1897</v>
      </c>
      <c r="H75" s="8" t="s">
        <v>1898</v>
      </c>
      <c r="I75" s="8" t="s">
        <v>1898</v>
      </c>
      <c r="J75" s="8" t="s">
        <v>269</v>
      </c>
      <c r="K75" s="8" t="s">
        <v>1850</v>
      </c>
      <c r="L75" s="8" t="s">
        <v>1847</v>
      </c>
      <c r="M75" s="10" t="s">
        <v>1899</v>
      </c>
      <c r="N75" s="8"/>
      <c r="O75" s="8" t="n">
        <v>85985790</v>
      </c>
      <c r="P75" s="8" t="s">
        <v>55</v>
      </c>
      <c r="Q75" s="8" t="n">
        <v>11</v>
      </c>
      <c r="R75" s="8" t="n">
        <v>24</v>
      </c>
      <c r="S75" s="11" t="n">
        <v>13526</v>
      </c>
      <c r="T75" s="11" t="n">
        <v>0</v>
      </c>
      <c r="U75" s="11" t="n">
        <v>0</v>
      </c>
      <c r="V75" s="12" t="n">
        <f aca="false">SUM(S75:U75)</f>
        <v>13526</v>
      </c>
      <c r="W75" s="13" t="n">
        <f aca="false">S75</f>
        <v>13526</v>
      </c>
      <c r="X75" s="13" t="n">
        <f aca="false">T75</f>
        <v>0</v>
      </c>
      <c r="Y75" s="13" t="n">
        <f aca="false">U75</f>
        <v>0</v>
      </c>
      <c r="Z75" s="12" t="n">
        <f aca="false">SUM(W75:Y75)</f>
        <v>13526</v>
      </c>
      <c r="AA75" s="14" t="s">
        <v>56</v>
      </c>
      <c r="AB75" s="14" t="s">
        <v>56</v>
      </c>
      <c r="AC75" s="14" t="s">
        <v>56</v>
      </c>
      <c r="AD75" s="12" t="n">
        <f aca="false">SUM(AA75:AC75)</f>
        <v>0</v>
      </c>
      <c r="AE75" s="12" t="n">
        <f aca="false">V75+Z75+AD75</f>
        <v>27052</v>
      </c>
      <c r="AF75" s="15" t="s">
        <v>1844</v>
      </c>
      <c r="AG75" s="15" t="s">
        <v>58</v>
      </c>
      <c r="AH75" s="15" t="s">
        <v>1845</v>
      </c>
      <c r="AI75" s="15" t="s">
        <v>60</v>
      </c>
      <c r="AJ75" s="15" t="s">
        <v>61</v>
      </c>
      <c r="AK75" s="8" t="s">
        <v>62</v>
      </c>
      <c r="AL75" s="8" t="s">
        <v>61</v>
      </c>
      <c r="AM75" s="8" t="s">
        <v>63</v>
      </c>
      <c r="AN75" s="16" t="n">
        <v>46387</v>
      </c>
      <c r="AO75" s="8"/>
    </row>
    <row r="76" customFormat="false" ht="13.5" hidden="false" customHeight="false" outlineLevel="0" collapsed="false">
      <c r="A76" s="8" t="n">
        <v>13</v>
      </c>
      <c r="B76" s="8" t="s">
        <v>1835</v>
      </c>
      <c r="C76" s="9" t="s">
        <v>1836</v>
      </c>
      <c r="D76" s="8" t="s">
        <v>1837</v>
      </c>
      <c r="E76" s="8" t="s">
        <v>1888</v>
      </c>
      <c r="F76" s="8" t="s">
        <v>1889</v>
      </c>
      <c r="G76" s="22" t="s">
        <v>1900</v>
      </c>
      <c r="H76" s="8" t="s">
        <v>1893</v>
      </c>
      <c r="I76" s="3" t="s">
        <v>1901</v>
      </c>
      <c r="J76" s="8"/>
      <c r="K76" s="8" t="s">
        <v>1895</v>
      </c>
      <c r="L76" s="8" t="s">
        <v>1901</v>
      </c>
      <c r="M76" s="10" t="s">
        <v>1902</v>
      </c>
      <c r="N76" s="8"/>
      <c r="O76" s="8" t="n">
        <v>56118611</v>
      </c>
      <c r="P76" s="8" t="s">
        <v>55</v>
      </c>
      <c r="Q76" s="8" t="n">
        <v>26</v>
      </c>
      <c r="R76" s="8" t="n">
        <v>24</v>
      </c>
      <c r="S76" s="11" t="n">
        <v>2357</v>
      </c>
      <c r="T76" s="11" t="n">
        <v>0</v>
      </c>
      <c r="U76" s="11" t="n">
        <v>0</v>
      </c>
      <c r="V76" s="12" t="n">
        <f aca="false">SUM(S76:U76)</f>
        <v>2357</v>
      </c>
      <c r="W76" s="13" t="n">
        <f aca="false">S76</f>
        <v>2357</v>
      </c>
      <c r="X76" s="13" t="n">
        <f aca="false">T76</f>
        <v>0</v>
      </c>
      <c r="Y76" s="13" t="n">
        <f aca="false">U76</f>
        <v>0</v>
      </c>
      <c r="Z76" s="12" t="n">
        <f aca="false">SUM(W76:Y76)</f>
        <v>2357</v>
      </c>
      <c r="AA76" s="14" t="s">
        <v>56</v>
      </c>
      <c r="AB76" s="14" t="s">
        <v>56</v>
      </c>
      <c r="AC76" s="14" t="s">
        <v>56</v>
      </c>
      <c r="AD76" s="12" t="n">
        <f aca="false">SUM(AA76:AC76)</f>
        <v>0</v>
      </c>
      <c r="AE76" s="12" t="n">
        <f aca="false">V76+Z76+AD76</f>
        <v>4714</v>
      </c>
      <c r="AF76" s="15" t="s">
        <v>1844</v>
      </c>
      <c r="AG76" s="15" t="s">
        <v>58</v>
      </c>
      <c r="AH76" s="15" t="s">
        <v>1845</v>
      </c>
      <c r="AI76" s="15" t="s">
        <v>60</v>
      </c>
      <c r="AJ76" s="15" t="s">
        <v>61</v>
      </c>
      <c r="AK76" s="8" t="s">
        <v>62</v>
      </c>
      <c r="AL76" s="8" t="s">
        <v>61</v>
      </c>
      <c r="AM76" s="8" t="s">
        <v>63</v>
      </c>
      <c r="AN76" s="16" t="n">
        <v>46387</v>
      </c>
      <c r="AO76" s="8"/>
    </row>
    <row r="77" customFormat="false" ht="12.75" hidden="false" customHeight="false" outlineLevel="0" collapsed="false">
      <c r="A77" s="8" t="n">
        <v>14</v>
      </c>
      <c r="B77" s="8" t="s">
        <v>1835</v>
      </c>
      <c r="C77" s="9" t="s">
        <v>1836</v>
      </c>
      <c r="D77" s="8" t="s">
        <v>1837</v>
      </c>
      <c r="E77" s="8" t="s">
        <v>1888</v>
      </c>
      <c r="F77" s="8" t="s">
        <v>1889</v>
      </c>
      <c r="G77" s="8" t="s">
        <v>1903</v>
      </c>
      <c r="H77" s="8" t="s">
        <v>1893</v>
      </c>
      <c r="I77" s="8" t="s">
        <v>1894</v>
      </c>
      <c r="J77" s="8" t="s">
        <v>1904</v>
      </c>
      <c r="K77" s="8" t="s">
        <v>1895</v>
      </c>
      <c r="L77" s="8" t="s">
        <v>1893</v>
      </c>
      <c r="M77" s="10" t="s">
        <v>1905</v>
      </c>
      <c r="N77" s="8"/>
      <c r="O77" s="8" t="n">
        <v>25211670</v>
      </c>
      <c r="P77" s="8" t="s">
        <v>1906</v>
      </c>
      <c r="Q77" s="8" t="n">
        <v>1</v>
      </c>
      <c r="R77" s="8" t="n">
        <v>24</v>
      </c>
      <c r="S77" s="11" t="n">
        <v>2798</v>
      </c>
      <c r="T77" s="11" t="n">
        <v>0</v>
      </c>
      <c r="U77" s="11" t="n">
        <v>0</v>
      </c>
      <c r="V77" s="12" t="n">
        <f aca="false">SUM(S77:U77)</f>
        <v>2798</v>
      </c>
      <c r="W77" s="13" t="n">
        <f aca="false">S77</f>
        <v>2798</v>
      </c>
      <c r="X77" s="13" t="n">
        <f aca="false">T77</f>
        <v>0</v>
      </c>
      <c r="Y77" s="13" t="n">
        <f aca="false">U77</f>
        <v>0</v>
      </c>
      <c r="Z77" s="12" t="n">
        <f aca="false">SUM(W77:Y77)</f>
        <v>2798</v>
      </c>
      <c r="AA77" s="14" t="s">
        <v>56</v>
      </c>
      <c r="AB77" s="14" t="s">
        <v>56</v>
      </c>
      <c r="AC77" s="14" t="s">
        <v>56</v>
      </c>
      <c r="AD77" s="12" t="n">
        <f aca="false">SUM(AA77:AC77)</f>
        <v>0</v>
      </c>
      <c r="AE77" s="12" t="n">
        <f aca="false">V77+Z77+AD77</f>
        <v>5596</v>
      </c>
      <c r="AF77" s="15" t="s">
        <v>1844</v>
      </c>
      <c r="AG77" s="15" t="s">
        <v>58</v>
      </c>
      <c r="AH77" s="15" t="s">
        <v>1845</v>
      </c>
      <c r="AI77" s="15" t="s">
        <v>60</v>
      </c>
      <c r="AJ77" s="15" t="s">
        <v>61</v>
      </c>
      <c r="AK77" s="8" t="s">
        <v>62</v>
      </c>
      <c r="AL77" s="8" t="s">
        <v>61</v>
      </c>
      <c r="AM77" s="8" t="s">
        <v>63</v>
      </c>
      <c r="AN77" s="16" t="n">
        <v>46387</v>
      </c>
      <c r="AO77" s="8"/>
    </row>
    <row r="78" customFormat="false" ht="13.5" hidden="false" customHeight="false" outlineLevel="0" collapsed="false">
      <c r="A78" s="8" t="n">
        <v>15</v>
      </c>
      <c r="B78" s="8" t="s">
        <v>1835</v>
      </c>
      <c r="C78" s="9" t="s">
        <v>1836</v>
      </c>
      <c r="D78" s="8" t="s">
        <v>1837</v>
      </c>
      <c r="E78" s="8" t="s">
        <v>1907</v>
      </c>
      <c r="F78" s="8" t="s">
        <v>1908</v>
      </c>
      <c r="G78" s="8" t="s">
        <v>1909</v>
      </c>
      <c r="H78" s="8" t="s">
        <v>1910</v>
      </c>
      <c r="I78" s="3" t="s">
        <v>1894</v>
      </c>
      <c r="J78" s="8" t="s">
        <v>1911</v>
      </c>
      <c r="K78" s="8" t="s">
        <v>1912</v>
      </c>
      <c r="L78" s="8" t="s">
        <v>1910</v>
      </c>
      <c r="M78" s="10" t="s">
        <v>1913</v>
      </c>
      <c r="N78" s="8"/>
      <c r="O78" s="8" t="n">
        <v>22889216</v>
      </c>
      <c r="P78" s="8" t="s">
        <v>1673</v>
      </c>
      <c r="Q78" s="8" t="n">
        <v>3</v>
      </c>
      <c r="R78" s="8" t="n">
        <v>24</v>
      </c>
      <c r="S78" s="11" t="n">
        <v>0</v>
      </c>
      <c r="T78" s="11" t="n">
        <v>0</v>
      </c>
      <c r="U78" s="11" t="n">
        <v>0</v>
      </c>
      <c r="V78" s="12" t="n">
        <f aca="false">SUM(S78:U78)</f>
        <v>0</v>
      </c>
      <c r="W78" s="13" t="n">
        <f aca="false">S78</f>
        <v>0</v>
      </c>
      <c r="X78" s="13" t="n">
        <f aca="false">T78</f>
        <v>0</v>
      </c>
      <c r="Y78" s="13" t="n">
        <f aca="false">U78</f>
        <v>0</v>
      </c>
      <c r="Z78" s="12" t="n">
        <f aca="false">SUM(W78:Y78)</f>
        <v>0</v>
      </c>
      <c r="AA78" s="14" t="s">
        <v>56</v>
      </c>
      <c r="AB78" s="14" t="s">
        <v>56</v>
      </c>
      <c r="AC78" s="14" t="s">
        <v>56</v>
      </c>
      <c r="AD78" s="12" t="n">
        <f aca="false">SUM(AA78:AC78)</f>
        <v>0</v>
      </c>
      <c r="AE78" s="12" t="n">
        <f aca="false">V78+Z78+AD78</f>
        <v>0</v>
      </c>
      <c r="AF78" s="15" t="s">
        <v>1844</v>
      </c>
      <c r="AG78" s="15" t="s">
        <v>58</v>
      </c>
      <c r="AH78" s="15" t="s">
        <v>1845</v>
      </c>
      <c r="AI78" s="15" t="s">
        <v>60</v>
      </c>
      <c r="AJ78" s="15" t="s">
        <v>61</v>
      </c>
      <c r="AK78" s="8" t="s">
        <v>62</v>
      </c>
      <c r="AL78" s="8" t="s">
        <v>61</v>
      </c>
      <c r="AM78" s="8" t="s">
        <v>63</v>
      </c>
      <c r="AN78" s="16" t="n">
        <v>46387</v>
      </c>
      <c r="AO78" s="8"/>
    </row>
    <row r="79" customFormat="false" ht="13.5" hidden="false" customHeight="false" outlineLevel="0" collapsed="false">
      <c r="A79" s="8" t="n">
        <v>16</v>
      </c>
      <c r="B79" s="8" t="s">
        <v>1835</v>
      </c>
      <c r="C79" s="9" t="s">
        <v>1836</v>
      </c>
      <c r="D79" s="8" t="s">
        <v>1837</v>
      </c>
      <c r="E79" s="8" t="s">
        <v>1907</v>
      </c>
      <c r="F79" s="8" t="s">
        <v>1908</v>
      </c>
      <c r="G79" s="8" t="s">
        <v>1914</v>
      </c>
      <c r="H79" s="8" t="s">
        <v>1910</v>
      </c>
      <c r="I79" s="3" t="s">
        <v>1894</v>
      </c>
      <c r="J79" s="8" t="s">
        <v>269</v>
      </c>
      <c r="K79" s="8" t="s">
        <v>1912</v>
      </c>
      <c r="L79" s="8" t="s">
        <v>1910</v>
      </c>
      <c r="M79" s="10" t="s">
        <v>1915</v>
      </c>
      <c r="N79" s="8"/>
      <c r="O79" s="8" t="n">
        <v>37820423</v>
      </c>
      <c r="P79" s="8" t="s">
        <v>1916</v>
      </c>
      <c r="Q79" s="8" t="n">
        <v>36</v>
      </c>
      <c r="R79" s="8" t="n">
        <v>24</v>
      </c>
      <c r="S79" s="11" t="n">
        <v>102785</v>
      </c>
      <c r="T79" s="11" t="n">
        <v>36116</v>
      </c>
      <c r="U79" s="11" t="n">
        <v>0</v>
      </c>
      <c r="V79" s="12" t="n">
        <f aca="false">SUM(S79:U79)</f>
        <v>138901</v>
      </c>
      <c r="W79" s="13" t="n">
        <f aca="false">S79</f>
        <v>102785</v>
      </c>
      <c r="X79" s="13" t="n">
        <f aca="false">T79</f>
        <v>36116</v>
      </c>
      <c r="Y79" s="13" t="n">
        <f aca="false">U79</f>
        <v>0</v>
      </c>
      <c r="Z79" s="12" t="n">
        <f aca="false">SUM(W79:Y79)</f>
        <v>138901</v>
      </c>
      <c r="AA79" s="14" t="s">
        <v>56</v>
      </c>
      <c r="AB79" s="14" t="s">
        <v>56</v>
      </c>
      <c r="AC79" s="14" t="s">
        <v>56</v>
      </c>
      <c r="AD79" s="12" t="n">
        <f aca="false">SUM(AA79:AC79)</f>
        <v>0</v>
      </c>
      <c r="AE79" s="12" t="n">
        <f aca="false">V79+Z79+AD79</f>
        <v>277802</v>
      </c>
      <c r="AF79" s="15" t="s">
        <v>1844</v>
      </c>
      <c r="AG79" s="15" t="s">
        <v>58</v>
      </c>
      <c r="AH79" s="15" t="s">
        <v>1845</v>
      </c>
      <c r="AI79" s="15" t="s">
        <v>60</v>
      </c>
      <c r="AJ79" s="15" t="s">
        <v>61</v>
      </c>
      <c r="AK79" s="8" t="s">
        <v>62</v>
      </c>
      <c r="AL79" s="8" t="s">
        <v>61</v>
      </c>
      <c r="AM79" s="8" t="s">
        <v>63</v>
      </c>
      <c r="AN79" s="16" t="n">
        <v>46387</v>
      </c>
      <c r="AO79" s="8"/>
    </row>
    <row r="80" customFormat="false" ht="14.25" hidden="false" customHeight="true" outlineLevel="0" collapsed="false">
      <c r="A80" s="8" t="n">
        <v>17</v>
      </c>
      <c r="B80" s="8" t="s">
        <v>1835</v>
      </c>
      <c r="C80" s="9" t="s">
        <v>1836</v>
      </c>
      <c r="D80" s="8" t="s">
        <v>1837</v>
      </c>
      <c r="E80" s="8" t="s">
        <v>1907</v>
      </c>
      <c r="F80" s="8" t="s">
        <v>1908</v>
      </c>
      <c r="G80" s="8" t="s">
        <v>1917</v>
      </c>
      <c r="H80" s="8" t="s">
        <v>1918</v>
      </c>
      <c r="I80" s="3" t="s">
        <v>1918</v>
      </c>
      <c r="J80" s="8" t="s">
        <v>636</v>
      </c>
      <c r="K80" s="8" t="s">
        <v>1919</v>
      </c>
      <c r="L80" s="8" t="s">
        <v>1920</v>
      </c>
      <c r="M80" s="10" t="s">
        <v>1921</v>
      </c>
      <c r="N80" s="8"/>
      <c r="O80" s="8" t="n">
        <v>37820424</v>
      </c>
      <c r="P80" s="8" t="s">
        <v>1916</v>
      </c>
      <c r="Q80" s="8" t="n">
        <v>145</v>
      </c>
      <c r="R80" s="8" t="n">
        <v>24</v>
      </c>
      <c r="S80" s="11" t="n">
        <v>96159</v>
      </c>
      <c r="T80" s="11" t="n">
        <v>36213</v>
      </c>
      <c r="U80" s="11" t="n">
        <v>0</v>
      </c>
      <c r="V80" s="12" t="n">
        <f aca="false">SUM(S80:U80)</f>
        <v>132372</v>
      </c>
      <c r="W80" s="13" t="n">
        <f aca="false">S80</f>
        <v>96159</v>
      </c>
      <c r="X80" s="13" t="n">
        <f aca="false">T80</f>
        <v>36213</v>
      </c>
      <c r="Y80" s="13" t="n">
        <f aca="false">U80</f>
        <v>0</v>
      </c>
      <c r="Z80" s="12" t="n">
        <f aca="false">SUM(W80:Y80)</f>
        <v>132372</v>
      </c>
      <c r="AA80" s="14" t="s">
        <v>56</v>
      </c>
      <c r="AB80" s="14" t="s">
        <v>56</v>
      </c>
      <c r="AC80" s="14" t="s">
        <v>56</v>
      </c>
      <c r="AD80" s="12" t="n">
        <f aca="false">SUM(AA80:AC80)</f>
        <v>0</v>
      </c>
      <c r="AE80" s="12" t="n">
        <f aca="false">V80+Z80+AD80</f>
        <v>264744</v>
      </c>
      <c r="AF80" s="15" t="s">
        <v>1844</v>
      </c>
      <c r="AG80" s="15" t="s">
        <v>58</v>
      </c>
      <c r="AH80" s="15" t="s">
        <v>1845</v>
      </c>
      <c r="AI80" s="15" t="s">
        <v>60</v>
      </c>
      <c r="AJ80" s="15" t="s">
        <v>61</v>
      </c>
      <c r="AK80" s="8" t="s">
        <v>62</v>
      </c>
      <c r="AL80" s="8" t="s">
        <v>61</v>
      </c>
      <c r="AM80" s="8" t="s">
        <v>63</v>
      </c>
      <c r="AN80" s="16" t="n">
        <v>46387</v>
      </c>
      <c r="AO80" s="8"/>
    </row>
    <row r="81" customFormat="false" ht="14.25" hidden="false" customHeight="true" outlineLevel="0" collapsed="false">
      <c r="A81" s="8" t="n">
        <v>18</v>
      </c>
      <c r="B81" s="8" t="s">
        <v>1835</v>
      </c>
      <c r="C81" s="9" t="s">
        <v>1836</v>
      </c>
      <c r="D81" s="8" t="s">
        <v>1837</v>
      </c>
      <c r="E81" s="8" t="s">
        <v>1922</v>
      </c>
      <c r="F81" s="8" t="s">
        <v>1923</v>
      </c>
      <c r="G81" s="8" t="s">
        <v>1924</v>
      </c>
      <c r="H81" s="8" t="s">
        <v>1847</v>
      </c>
      <c r="I81" s="3" t="s">
        <v>1925</v>
      </c>
      <c r="J81" s="8" t="s">
        <v>269</v>
      </c>
      <c r="K81" s="8" t="s">
        <v>1850</v>
      </c>
      <c r="L81" s="8" t="s">
        <v>1847</v>
      </c>
      <c r="M81" s="10" t="s">
        <v>1926</v>
      </c>
      <c r="N81" s="8"/>
      <c r="O81" s="8" t="n">
        <v>96861534</v>
      </c>
      <c r="P81" s="8" t="s">
        <v>1673</v>
      </c>
      <c r="Q81" s="8" t="n">
        <v>36</v>
      </c>
      <c r="R81" s="8" t="n">
        <v>24</v>
      </c>
      <c r="S81" s="11" t="n">
        <v>22871</v>
      </c>
      <c r="T81" s="11" t="n">
        <v>0</v>
      </c>
      <c r="U81" s="11" t="n">
        <v>0</v>
      </c>
      <c r="V81" s="12" t="n">
        <f aca="false">SUM(S81:U81)</f>
        <v>22871</v>
      </c>
      <c r="W81" s="13" t="n">
        <f aca="false">S81</f>
        <v>22871</v>
      </c>
      <c r="X81" s="13" t="n">
        <f aca="false">T81</f>
        <v>0</v>
      </c>
      <c r="Y81" s="13" t="n">
        <f aca="false">U81</f>
        <v>0</v>
      </c>
      <c r="Z81" s="12" t="n">
        <f aca="false">SUM(W81:Y81)</f>
        <v>22871</v>
      </c>
      <c r="AA81" s="14" t="s">
        <v>56</v>
      </c>
      <c r="AB81" s="14" t="s">
        <v>56</v>
      </c>
      <c r="AC81" s="14" t="s">
        <v>56</v>
      </c>
      <c r="AD81" s="12" t="n">
        <f aca="false">SUM(AA81:AC81)</f>
        <v>0</v>
      </c>
      <c r="AE81" s="12" t="n">
        <f aca="false">V81+Z81+AD81</f>
        <v>45742</v>
      </c>
      <c r="AF81" s="15" t="s">
        <v>1844</v>
      </c>
      <c r="AG81" s="15" t="s">
        <v>58</v>
      </c>
      <c r="AH81" s="15" t="s">
        <v>1845</v>
      </c>
      <c r="AI81" s="15" t="s">
        <v>60</v>
      </c>
      <c r="AJ81" s="15" t="s">
        <v>61</v>
      </c>
      <c r="AK81" s="8" t="s">
        <v>62</v>
      </c>
      <c r="AL81" s="8" t="s">
        <v>61</v>
      </c>
      <c r="AM81" s="8" t="s">
        <v>63</v>
      </c>
      <c r="AN81" s="16" t="n">
        <v>46387</v>
      </c>
      <c r="AO81" s="8"/>
    </row>
    <row r="82" customFormat="false" ht="13.5" hidden="false" customHeight="false" outlineLevel="0" collapsed="false">
      <c r="A82" s="8" t="n">
        <v>19</v>
      </c>
      <c r="B82" s="8" t="s">
        <v>1835</v>
      </c>
      <c r="C82" s="9" t="s">
        <v>1836</v>
      </c>
      <c r="D82" s="8" t="s">
        <v>1837</v>
      </c>
      <c r="E82" s="8" t="s">
        <v>1922</v>
      </c>
      <c r="F82" s="8" t="s">
        <v>1923</v>
      </c>
      <c r="G82" s="8" t="s">
        <v>1927</v>
      </c>
      <c r="H82" s="8" t="s">
        <v>1847</v>
      </c>
      <c r="I82" s="3" t="s">
        <v>1928</v>
      </c>
      <c r="J82" s="8" t="s">
        <v>269</v>
      </c>
      <c r="K82" s="8" t="s">
        <v>1850</v>
      </c>
      <c r="L82" s="8" t="s">
        <v>1847</v>
      </c>
      <c r="M82" s="10" t="s">
        <v>1929</v>
      </c>
      <c r="N82" s="8"/>
      <c r="O82" s="8" t="n">
        <v>12054836</v>
      </c>
      <c r="P82" s="8" t="s">
        <v>55</v>
      </c>
      <c r="Q82" s="8" t="n">
        <v>14</v>
      </c>
      <c r="R82" s="8" t="n">
        <v>24</v>
      </c>
      <c r="S82" s="11" t="n">
        <v>15043</v>
      </c>
      <c r="T82" s="11" t="n">
        <v>0</v>
      </c>
      <c r="U82" s="11" t="n">
        <v>0</v>
      </c>
      <c r="V82" s="12" t="n">
        <f aca="false">SUM(S82:U82)</f>
        <v>15043</v>
      </c>
      <c r="W82" s="13" t="n">
        <f aca="false">S82</f>
        <v>15043</v>
      </c>
      <c r="X82" s="13" t="n">
        <f aca="false">T82</f>
        <v>0</v>
      </c>
      <c r="Y82" s="13" t="n">
        <f aca="false">U82</f>
        <v>0</v>
      </c>
      <c r="Z82" s="12" t="n">
        <f aca="false">SUM(W82:Y82)</f>
        <v>15043</v>
      </c>
      <c r="AA82" s="14" t="s">
        <v>56</v>
      </c>
      <c r="AB82" s="14" t="s">
        <v>56</v>
      </c>
      <c r="AC82" s="14" t="s">
        <v>56</v>
      </c>
      <c r="AD82" s="12" t="n">
        <f aca="false">SUM(AA82:AC82)</f>
        <v>0</v>
      </c>
      <c r="AE82" s="12" t="n">
        <f aca="false">V82+Z82+AD82</f>
        <v>30086</v>
      </c>
      <c r="AF82" s="15" t="s">
        <v>1844</v>
      </c>
      <c r="AG82" s="15" t="s">
        <v>58</v>
      </c>
      <c r="AH82" s="15" t="s">
        <v>1845</v>
      </c>
      <c r="AI82" s="15" t="s">
        <v>60</v>
      </c>
      <c r="AJ82" s="15" t="s">
        <v>61</v>
      </c>
      <c r="AK82" s="8" t="s">
        <v>62</v>
      </c>
      <c r="AL82" s="8" t="s">
        <v>61</v>
      </c>
      <c r="AM82" s="8" t="s">
        <v>63</v>
      </c>
      <c r="AN82" s="16" t="n">
        <v>46387</v>
      </c>
      <c r="AO82" s="8"/>
    </row>
    <row r="83" customFormat="false" ht="12.75" hidden="false" customHeight="false" outlineLevel="0" collapsed="false">
      <c r="A83" s="8" t="n">
        <v>20</v>
      </c>
      <c r="B83" s="8" t="s">
        <v>1835</v>
      </c>
      <c r="C83" s="9" t="s">
        <v>1836</v>
      </c>
      <c r="D83" s="8" t="s">
        <v>1837</v>
      </c>
      <c r="E83" s="8" t="s">
        <v>1930</v>
      </c>
      <c r="F83" s="8" t="s">
        <v>1931</v>
      </c>
      <c r="G83" s="8" t="s">
        <v>1932</v>
      </c>
      <c r="H83" s="8" t="s">
        <v>1933</v>
      </c>
      <c r="I83" s="8" t="s">
        <v>1934</v>
      </c>
      <c r="J83" s="8" t="s">
        <v>1935</v>
      </c>
      <c r="K83" s="8" t="s">
        <v>1936</v>
      </c>
      <c r="L83" s="8" t="s">
        <v>1920</v>
      </c>
      <c r="M83" s="10" t="s">
        <v>1937</v>
      </c>
      <c r="N83" s="8"/>
      <c r="O83" s="8" t="n">
        <v>4747913</v>
      </c>
      <c r="P83" s="8" t="s">
        <v>1673</v>
      </c>
      <c r="Q83" s="8" t="n">
        <v>16</v>
      </c>
      <c r="R83" s="8" t="n">
        <v>24</v>
      </c>
      <c r="S83" s="11" t="n">
        <v>15779</v>
      </c>
      <c r="T83" s="11" t="n">
        <v>0</v>
      </c>
      <c r="U83" s="11" t="n">
        <v>0</v>
      </c>
      <c r="V83" s="12" t="n">
        <f aca="false">SUM(S83:U83)</f>
        <v>15779</v>
      </c>
      <c r="W83" s="13" t="n">
        <f aca="false">S83</f>
        <v>15779</v>
      </c>
      <c r="X83" s="13" t="n">
        <f aca="false">T83</f>
        <v>0</v>
      </c>
      <c r="Y83" s="13" t="n">
        <f aca="false">U83</f>
        <v>0</v>
      </c>
      <c r="Z83" s="12" t="n">
        <f aca="false">SUM(W83:Y83)</f>
        <v>15779</v>
      </c>
      <c r="AA83" s="14" t="s">
        <v>56</v>
      </c>
      <c r="AB83" s="14" t="s">
        <v>56</v>
      </c>
      <c r="AC83" s="14" t="s">
        <v>56</v>
      </c>
      <c r="AD83" s="12" t="n">
        <f aca="false">SUM(AA83:AC83)</f>
        <v>0</v>
      </c>
      <c r="AE83" s="12" t="n">
        <f aca="false">V83+Z83+AD83</f>
        <v>31558</v>
      </c>
      <c r="AF83" s="15" t="s">
        <v>1844</v>
      </c>
      <c r="AG83" s="15" t="s">
        <v>58</v>
      </c>
      <c r="AH83" s="15" t="s">
        <v>1845</v>
      </c>
      <c r="AI83" s="15" t="s">
        <v>60</v>
      </c>
      <c r="AJ83" s="15" t="s">
        <v>61</v>
      </c>
      <c r="AK83" s="8" t="s">
        <v>62</v>
      </c>
      <c r="AL83" s="8" t="s">
        <v>61</v>
      </c>
      <c r="AM83" s="8" t="s">
        <v>63</v>
      </c>
      <c r="AN83" s="16" t="n">
        <v>46387</v>
      </c>
      <c r="AO83" s="8"/>
    </row>
    <row r="84" customFormat="false" ht="12.75" hidden="false" customHeight="false" outlineLevel="0" collapsed="false">
      <c r="A84" s="8" t="n">
        <v>21</v>
      </c>
      <c r="B84" s="8" t="s">
        <v>1835</v>
      </c>
      <c r="C84" s="9" t="s">
        <v>1836</v>
      </c>
      <c r="D84" s="8" t="s">
        <v>1837</v>
      </c>
      <c r="E84" s="8" t="s">
        <v>1930</v>
      </c>
      <c r="F84" s="8" t="s">
        <v>1931</v>
      </c>
      <c r="G84" s="8" t="s">
        <v>1938</v>
      </c>
      <c r="H84" s="8" t="s">
        <v>1933</v>
      </c>
      <c r="I84" s="8" t="s">
        <v>1934</v>
      </c>
      <c r="J84" s="8" t="s">
        <v>1935</v>
      </c>
      <c r="K84" s="8" t="s">
        <v>1936</v>
      </c>
      <c r="L84" s="8" t="s">
        <v>1920</v>
      </c>
      <c r="M84" s="10" t="s">
        <v>1939</v>
      </c>
      <c r="N84" s="8"/>
      <c r="O84" s="8" t="n">
        <v>47018073</v>
      </c>
      <c r="P84" s="8" t="s">
        <v>1673</v>
      </c>
      <c r="Q84" s="8" t="n">
        <v>13</v>
      </c>
      <c r="R84" s="8" t="n">
        <v>24</v>
      </c>
      <c r="S84" s="11" t="n">
        <v>2752</v>
      </c>
      <c r="T84" s="11" t="n">
        <v>0</v>
      </c>
      <c r="U84" s="11" t="n">
        <v>0</v>
      </c>
      <c r="V84" s="12" t="n">
        <f aca="false">SUM(S84:U84)</f>
        <v>2752</v>
      </c>
      <c r="W84" s="13" t="n">
        <f aca="false">S84</f>
        <v>2752</v>
      </c>
      <c r="X84" s="13" t="n">
        <f aca="false">T84</f>
        <v>0</v>
      </c>
      <c r="Y84" s="13" t="n">
        <f aca="false">U84</f>
        <v>0</v>
      </c>
      <c r="Z84" s="12" t="n">
        <f aca="false">SUM(W84:Y84)</f>
        <v>2752</v>
      </c>
      <c r="AA84" s="14" t="s">
        <v>56</v>
      </c>
      <c r="AB84" s="14" t="s">
        <v>56</v>
      </c>
      <c r="AC84" s="14" t="s">
        <v>56</v>
      </c>
      <c r="AD84" s="12" t="n">
        <f aca="false">SUM(AA84:AC84)</f>
        <v>0</v>
      </c>
      <c r="AE84" s="12" t="n">
        <f aca="false">V84+Z84+AD84</f>
        <v>5504</v>
      </c>
      <c r="AF84" s="15" t="s">
        <v>1844</v>
      </c>
      <c r="AG84" s="15" t="s">
        <v>58</v>
      </c>
      <c r="AH84" s="15" t="s">
        <v>1845</v>
      </c>
      <c r="AI84" s="15" t="s">
        <v>60</v>
      </c>
      <c r="AJ84" s="15" t="s">
        <v>61</v>
      </c>
      <c r="AK84" s="8" t="s">
        <v>62</v>
      </c>
      <c r="AL84" s="8" t="s">
        <v>61</v>
      </c>
      <c r="AM84" s="8" t="s">
        <v>63</v>
      </c>
      <c r="AN84" s="16" t="n">
        <v>46387</v>
      </c>
      <c r="AO84" s="8"/>
    </row>
    <row r="85" customFormat="false" ht="12.75" hidden="false" customHeight="false" outlineLevel="0" collapsed="false">
      <c r="A85" s="18"/>
      <c r="B85" s="19" t="s">
        <v>1835</v>
      </c>
      <c r="C85" s="37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20" t="n">
        <f aca="false">SUM(S64:S84)</f>
        <v>686611</v>
      </c>
      <c r="T85" s="20" t="n">
        <f aca="false">SUM(T64:T84)</f>
        <v>72329</v>
      </c>
      <c r="U85" s="20" t="n">
        <f aca="false">SUM(U64:U84)</f>
        <v>0</v>
      </c>
      <c r="V85" s="20" t="n">
        <f aca="false">SUM(V64:V84)</f>
        <v>758940</v>
      </c>
      <c r="W85" s="20" t="n">
        <f aca="false">SUM(W64:W84)</f>
        <v>686611</v>
      </c>
      <c r="X85" s="20" t="n">
        <f aca="false">SUM(X64:X84)</f>
        <v>72329</v>
      </c>
      <c r="Y85" s="20" t="n">
        <f aca="false">SUM(Y64:Y84)</f>
        <v>0</v>
      </c>
      <c r="Z85" s="20" t="n">
        <f aca="false">SUM(Z64:Z84)</f>
        <v>758940</v>
      </c>
      <c r="AA85" s="20" t="n">
        <f aca="false">SUM(AA64:AA84)</f>
        <v>0</v>
      </c>
      <c r="AB85" s="20" t="n">
        <f aca="false">SUM(AB64:AB84)</f>
        <v>0</v>
      </c>
      <c r="AC85" s="20" t="n">
        <f aca="false">SUM(AC64:AC84)</f>
        <v>0</v>
      </c>
      <c r="AD85" s="20" t="n">
        <f aca="false">SUM(AD64:AD84)</f>
        <v>0</v>
      </c>
      <c r="AE85" s="20" t="n">
        <f aca="false">SUM(AE64:AE84)</f>
        <v>1517880</v>
      </c>
      <c r="AF85" s="18"/>
      <c r="AG85" s="18"/>
      <c r="AH85" s="18"/>
      <c r="AI85" s="18"/>
      <c r="AJ85" s="18"/>
      <c r="AK85" s="18"/>
      <c r="AL85" s="18"/>
      <c r="AM85" s="18"/>
      <c r="AN85" s="18"/>
      <c r="AO85" s="38"/>
    </row>
    <row r="86" customFormat="false" ht="13.5" hidden="false" customHeight="false" outlineLevel="0" collapsed="false">
      <c r="A86" s="8" t="n">
        <v>1</v>
      </c>
      <c r="B86" s="8" t="s">
        <v>1940</v>
      </c>
      <c r="C86" s="9" t="n">
        <v>9231493651</v>
      </c>
      <c r="D86" s="8" t="s">
        <v>1941</v>
      </c>
      <c r="E86" s="8" t="s">
        <v>1942</v>
      </c>
      <c r="F86" s="8" t="s">
        <v>1943</v>
      </c>
      <c r="G86" s="8" t="s">
        <v>1944</v>
      </c>
      <c r="H86" s="8" t="s">
        <v>1945</v>
      </c>
      <c r="I86" s="3" t="s">
        <v>1945</v>
      </c>
      <c r="J86" s="8" t="s">
        <v>1946</v>
      </c>
      <c r="K86" s="8" t="s">
        <v>1947</v>
      </c>
      <c r="L86" s="8" t="s">
        <v>1948</v>
      </c>
      <c r="M86" s="10" t="s">
        <v>1949</v>
      </c>
      <c r="N86" s="8"/>
      <c r="O86" s="8" t="s">
        <v>1950</v>
      </c>
      <c r="P86" s="8" t="s">
        <v>66</v>
      </c>
      <c r="Q86" s="8" t="n">
        <v>9</v>
      </c>
      <c r="R86" s="8" t="n">
        <v>24</v>
      </c>
      <c r="S86" s="11" t="n">
        <v>771</v>
      </c>
      <c r="T86" s="11" t="n">
        <v>3504</v>
      </c>
      <c r="U86" s="11"/>
      <c r="V86" s="12" t="n">
        <f aca="false">SUM(S86:U86)</f>
        <v>4275</v>
      </c>
      <c r="W86" s="13" t="n">
        <f aca="false">S86</f>
        <v>771</v>
      </c>
      <c r="X86" s="13" t="n">
        <f aca="false">T86</f>
        <v>3504</v>
      </c>
      <c r="Y86" s="13" t="n">
        <f aca="false">U86</f>
        <v>0</v>
      </c>
      <c r="Z86" s="12" t="n">
        <f aca="false">SUM(W86:Y86)</f>
        <v>4275</v>
      </c>
      <c r="AA86" s="14" t="s">
        <v>56</v>
      </c>
      <c r="AB86" s="14" t="s">
        <v>56</v>
      </c>
      <c r="AC86" s="14" t="s">
        <v>56</v>
      </c>
      <c r="AD86" s="12" t="n">
        <f aca="false">SUM(AA86:AC86)</f>
        <v>0</v>
      </c>
      <c r="AE86" s="12" t="n">
        <f aca="false">V86+Z86+AD86</f>
        <v>8550</v>
      </c>
      <c r="AF86" s="15" t="s">
        <v>1844</v>
      </c>
      <c r="AG86" s="15" t="s">
        <v>58</v>
      </c>
      <c r="AH86" s="15" t="s">
        <v>1845</v>
      </c>
      <c r="AI86" s="15" t="s">
        <v>60</v>
      </c>
      <c r="AJ86" s="15" t="s">
        <v>61</v>
      </c>
      <c r="AK86" s="8" t="s">
        <v>62</v>
      </c>
      <c r="AL86" s="8" t="s">
        <v>61</v>
      </c>
      <c r="AM86" s="8" t="s">
        <v>63</v>
      </c>
      <c r="AN86" s="16" t="n">
        <v>46387</v>
      </c>
      <c r="AO86" s="8"/>
    </row>
    <row r="87" customFormat="false" ht="14.25" hidden="false" customHeight="true" outlineLevel="0" collapsed="false">
      <c r="A87" s="8" t="n">
        <v>2</v>
      </c>
      <c r="B87" s="8" t="s">
        <v>1940</v>
      </c>
      <c r="C87" s="9" t="n">
        <v>9231493651</v>
      </c>
      <c r="D87" s="8" t="s">
        <v>1941</v>
      </c>
      <c r="E87" s="8" t="s">
        <v>1942</v>
      </c>
      <c r="F87" s="8" t="s">
        <v>1943</v>
      </c>
      <c r="G87" s="8" t="s">
        <v>1951</v>
      </c>
      <c r="H87" s="8" t="s">
        <v>1945</v>
      </c>
      <c r="I87" s="3" t="s">
        <v>1945</v>
      </c>
      <c r="J87" s="8" t="s">
        <v>1946</v>
      </c>
      <c r="K87" s="8" t="s">
        <v>1947</v>
      </c>
      <c r="L87" s="8" t="s">
        <v>1948</v>
      </c>
      <c r="M87" s="10" t="s">
        <v>1952</v>
      </c>
      <c r="N87" s="8"/>
      <c r="O87" s="8" t="s">
        <v>1953</v>
      </c>
      <c r="P87" s="8" t="s">
        <v>66</v>
      </c>
      <c r="Q87" s="8" t="n">
        <v>27</v>
      </c>
      <c r="R87" s="8" t="n">
        <v>24</v>
      </c>
      <c r="S87" s="11" t="n">
        <v>15496</v>
      </c>
      <c r="T87" s="11" t="n">
        <v>2588</v>
      </c>
      <c r="U87" s="11"/>
      <c r="V87" s="12" t="n">
        <f aca="false">SUM(S87:U87)</f>
        <v>18084</v>
      </c>
      <c r="W87" s="13" t="n">
        <f aca="false">S87</f>
        <v>15496</v>
      </c>
      <c r="X87" s="13" t="n">
        <f aca="false">T87</f>
        <v>2588</v>
      </c>
      <c r="Y87" s="13" t="n">
        <f aca="false">U87</f>
        <v>0</v>
      </c>
      <c r="Z87" s="12" t="n">
        <f aca="false">SUM(W87:Y87)</f>
        <v>18084</v>
      </c>
      <c r="AA87" s="14" t="s">
        <v>56</v>
      </c>
      <c r="AB87" s="14" t="s">
        <v>56</v>
      </c>
      <c r="AC87" s="14" t="s">
        <v>56</v>
      </c>
      <c r="AD87" s="12" t="n">
        <f aca="false">SUM(AA87:AC87)</f>
        <v>0</v>
      </c>
      <c r="AE87" s="12" t="n">
        <f aca="false">V87+Z87+AD87</f>
        <v>36168</v>
      </c>
      <c r="AF87" s="15" t="s">
        <v>1844</v>
      </c>
      <c r="AG87" s="15" t="s">
        <v>58</v>
      </c>
      <c r="AH87" s="15" t="s">
        <v>1845</v>
      </c>
      <c r="AI87" s="15" t="s">
        <v>60</v>
      </c>
      <c r="AJ87" s="15" t="s">
        <v>61</v>
      </c>
      <c r="AK87" s="8" t="s">
        <v>62</v>
      </c>
      <c r="AL87" s="8" t="s">
        <v>61</v>
      </c>
      <c r="AM87" s="8" t="s">
        <v>63</v>
      </c>
      <c r="AN87" s="16" t="n">
        <v>46387</v>
      </c>
      <c r="AO87" s="8"/>
    </row>
    <row r="88" customFormat="false" ht="14.25" hidden="false" customHeight="true" outlineLevel="0" collapsed="false">
      <c r="A88" s="8" t="n">
        <v>3</v>
      </c>
      <c r="B88" s="8" t="s">
        <v>1940</v>
      </c>
      <c r="C88" s="9" t="n">
        <v>9231493651</v>
      </c>
      <c r="D88" s="8" t="s">
        <v>1941</v>
      </c>
      <c r="E88" s="8" t="s">
        <v>1942</v>
      </c>
      <c r="F88" s="8" t="s">
        <v>1943</v>
      </c>
      <c r="G88" s="8" t="s">
        <v>1954</v>
      </c>
      <c r="H88" s="8" t="s">
        <v>1945</v>
      </c>
      <c r="I88" s="3" t="s">
        <v>1945</v>
      </c>
      <c r="J88" s="8" t="s">
        <v>1946</v>
      </c>
      <c r="K88" s="8" t="s">
        <v>1947</v>
      </c>
      <c r="L88" s="8" t="s">
        <v>1948</v>
      </c>
      <c r="M88" s="10" t="s">
        <v>1955</v>
      </c>
      <c r="N88" s="8"/>
      <c r="O88" s="8" t="s">
        <v>1956</v>
      </c>
      <c r="P88" s="8" t="s">
        <v>1673</v>
      </c>
      <c r="Q88" s="8" t="n">
        <v>4</v>
      </c>
      <c r="R88" s="8" t="n">
        <v>24</v>
      </c>
      <c r="S88" s="11" t="n">
        <v>1466</v>
      </c>
      <c r="T88" s="11" t="n">
        <v>0</v>
      </c>
      <c r="U88" s="11" t="n">
        <v>0</v>
      </c>
      <c r="V88" s="12" t="n">
        <f aca="false">SUM(S88:U88)</f>
        <v>1466</v>
      </c>
      <c r="W88" s="13" t="n">
        <f aca="false">S88</f>
        <v>1466</v>
      </c>
      <c r="X88" s="13" t="n">
        <f aca="false">T88</f>
        <v>0</v>
      </c>
      <c r="Y88" s="13" t="n">
        <f aca="false">U88</f>
        <v>0</v>
      </c>
      <c r="Z88" s="12" t="n">
        <f aca="false">SUM(W88:Y88)</f>
        <v>1466</v>
      </c>
      <c r="AA88" s="14" t="s">
        <v>56</v>
      </c>
      <c r="AB88" s="14" t="s">
        <v>56</v>
      </c>
      <c r="AC88" s="14" t="s">
        <v>56</v>
      </c>
      <c r="AD88" s="12" t="n">
        <f aca="false">SUM(AA88:AC88)</f>
        <v>0</v>
      </c>
      <c r="AE88" s="12" t="n">
        <f aca="false">V88+Z88+AD88</f>
        <v>2932</v>
      </c>
      <c r="AF88" s="15" t="s">
        <v>1844</v>
      </c>
      <c r="AG88" s="15" t="s">
        <v>58</v>
      </c>
      <c r="AH88" s="15" t="s">
        <v>1845</v>
      </c>
      <c r="AI88" s="15" t="s">
        <v>60</v>
      </c>
      <c r="AJ88" s="15" t="s">
        <v>61</v>
      </c>
      <c r="AK88" s="8" t="s">
        <v>62</v>
      </c>
      <c r="AL88" s="8" t="s">
        <v>61</v>
      </c>
      <c r="AM88" s="8" t="s">
        <v>63</v>
      </c>
      <c r="AN88" s="16" t="n">
        <v>46387</v>
      </c>
      <c r="AO88" s="8"/>
    </row>
    <row r="89" customFormat="false" ht="12.75" hidden="false" customHeight="false" outlineLevel="0" collapsed="false">
      <c r="A89" s="18"/>
      <c r="B89" s="19" t="s">
        <v>1940</v>
      </c>
      <c r="C89" s="37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20" t="n">
        <f aca="false">SUM(S86:S88)</f>
        <v>17733</v>
      </c>
      <c r="T89" s="20" t="n">
        <f aca="false">SUM(T86:T88)</f>
        <v>6092</v>
      </c>
      <c r="U89" s="20" t="n">
        <f aca="false">SUM(U86:U88)</f>
        <v>0</v>
      </c>
      <c r="V89" s="20" t="n">
        <f aca="false">SUM(V86:V88)</f>
        <v>23825</v>
      </c>
      <c r="W89" s="20" t="n">
        <f aca="false">SUM(W86:W88)</f>
        <v>17733</v>
      </c>
      <c r="X89" s="20" t="n">
        <f aca="false">SUM(X86:X88)</f>
        <v>6092</v>
      </c>
      <c r="Y89" s="20" t="n">
        <f aca="false">SUM(Y86:Y88)</f>
        <v>0</v>
      </c>
      <c r="Z89" s="20" t="n">
        <f aca="false">SUM(Z86:Z88)</f>
        <v>23825</v>
      </c>
      <c r="AA89" s="20" t="n">
        <f aca="false">SUM(AA86:AA88)</f>
        <v>0</v>
      </c>
      <c r="AB89" s="20" t="n">
        <f aca="false">SUM(AB86:AB88)</f>
        <v>0</v>
      </c>
      <c r="AC89" s="20" t="n">
        <f aca="false">SUM(AC86:AC88)</f>
        <v>0</v>
      </c>
      <c r="AD89" s="20" t="n">
        <f aca="false">SUM(AD86:AD88)</f>
        <v>0</v>
      </c>
      <c r="AE89" s="20" t="n">
        <f aca="false">SUM(AE86:AE88)</f>
        <v>47650</v>
      </c>
      <c r="AF89" s="18"/>
      <c r="AG89" s="18"/>
      <c r="AH89" s="18"/>
      <c r="AI89" s="18"/>
      <c r="AJ89" s="18"/>
      <c r="AK89" s="18"/>
      <c r="AL89" s="18"/>
      <c r="AM89" s="18"/>
      <c r="AN89" s="18"/>
      <c r="AO89" s="38"/>
    </row>
    <row r="90" customFormat="false" ht="13.5" hidden="false" customHeight="false" outlineLevel="0" collapsed="false">
      <c r="A90" s="8" t="n">
        <v>1</v>
      </c>
      <c r="B90" s="8" t="s">
        <v>1957</v>
      </c>
      <c r="C90" s="9" t="n">
        <v>9271677943</v>
      </c>
      <c r="D90" s="8" t="s">
        <v>1958</v>
      </c>
      <c r="E90" s="8" t="s">
        <v>1959</v>
      </c>
      <c r="F90" s="8" t="s">
        <v>1960</v>
      </c>
      <c r="G90" s="8" t="s">
        <v>1961</v>
      </c>
      <c r="H90" s="8" t="s">
        <v>1847</v>
      </c>
      <c r="I90" s="3" t="s">
        <v>1962</v>
      </c>
      <c r="J90" s="8" t="s">
        <v>636</v>
      </c>
      <c r="K90" s="8" t="s">
        <v>1850</v>
      </c>
      <c r="L90" s="8" t="s">
        <v>1847</v>
      </c>
      <c r="M90" s="10" t="s">
        <v>1963</v>
      </c>
      <c r="N90" s="8"/>
      <c r="O90" s="8" t="n">
        <v>96861331</v>
      </c>
      <c r="P90" s="8" t="s">
        <v>1791</v>
      </c>
      <c r="Q90" s="8" t="n">
        <v>37</v>
      </c>
      <c r="R90" s="8" t="n">
        <v>24</v>
      </c>
      <c r="S90" s="11" t="n">
        <v>24646</v>
      </c>
      <c r="T90" s="11"/>
      <c r="U90" s="11" t="n">
        <v>0</v>
      </c>
      <c r="V90" s="12" t="n">
        <f aca="false">SUM(S90:U90)</f>
        <v>24646</v>
      </c>
      <c r="W90" s="13" t="n">
        <f aca="false">S90</f>
        <v>24646</v>
      </c>
      <c r="X90" s="13" t="n">
        <f aca="false">T90</f>
        <v>0</v>
      </c>
      <c r="Y90" s="13" t="n">
        <f aca="false">U90</f>
        <v>0</v>
      </c>
      <c r="Z90" s="12" t="n">
        <f aca="false">SUM(W90:Y90)</f>
        <v>24646</v>
      </c>
      <c r="AA90" s="14" t="s">
        <v>56</v>
      </c>
      <c r="AB90" s="14" t="s">
        <v>56</v>
      </c>
      <c r="AC90" s="14" t="s">
        <v>56</v>
      </c>
      <c r="AD90" s="12" t="n">
        <f aca="false">SUM(AA90:AC90)</f>
        <v>0</v>
      </c>
      <c r="AE90" s="12" t="n">
        <f aca="false">V90+Z90+AD90</f>
        <v>49292</v>
      </c>
      <c r="AF90" s="15" t="s">
        <v>1844</v>
      </c>
      <c r="AG90" s="15" t="s">
        <v>58</v>
      </c>
      <c r="AH90" s="15" t="s">
        <v>1845</v>
      </c>
      <c r="AI90" s="15" t="s">
        <v>60</v>
      </c>
      <c r="AJ90" s="15" t="s">
        <v>61</v>
      </c>
      <c r="AK90" s="8" t="s">
        <v>62</v>
      </c>
      <c r="AL90" s="8" t="s">
        <v>61</v>
      </c>
      <c r="AM90" s="8" t="s">
        <v>63</v>
      </c>
      <c r="AN90" s="16" t="n">
        <v>46387</v>
      </c>
      <c r="AO90" s="8"/>
    </row>
    <row r="91" customFormat="false" ht="14.25" hidden="false" customHeight="true" outlineLevel="0" collapsed="false">
      <c r="A91" s="8" t="n">
        <v>2</v>
      </c>
      <c r="B91" s="8" t="s">
        <v>1957</v>
      </c>
      <c r="C91" s="9" t="n">
        <v>9271677943</v>
      </c>
      <c r="D91" s="8" t="s">
        <v>1958</v>
      </c>
      <c r="E91" s="8" t="s">
        <v>1959</v>
      </c>
      <c r="F91" s="8" t="s">
        <v>1960</v>
      </c>
      <c r="G91" s="8" t="s">
        <v>1964</v>
      </c>
      <c r="H91" s="8" t="s">
        <v>1847</v>
      </c>
      <c r="I91" s="3" t="s">
        <v>1848</v>
      </c>
      <c r="J91" s="8" t="s">
        <v>269</v>
      </c>
      <c r="K91" s="8" t="s">
        <v>1850</v>
      </c>
      <c r="L91" s="8" t="s">
        <v>1847</v>
      </c>
      <c r="M91" s="10" t="s">
        <v>1965</v>
      </c>
      <c r="N91" s="8"/>
      <c r="O91" s="8" t="n">
        <v>96863122</v>
      </c>
      <c r="P91" s="8" t="s">
        <v>1966</v>
      </c>
      <c r="Q91" s="8" t="n">
        <v>70</v>
      </c>
      <c r="R91" s="8" t="n">
        <v>24</v>
      </c>
      <c r="S91" s="11" t="n">
        <v>50747</v>
      </c>
      <c r="T91" s="11" t="n">
        <v>125997</v>
      </c>
      <c r="U91" s="11" t="n">
        <v>0</v>
      </c>
      <c r="V91" s="12" t="n">
        <f aca="false">SUM(S91:U91)</f>
        <v>176744</v>
      </c>
      <c r="W91" s="13" t="n">
        <f aca="false">S91</f>
        <v>50747</v>
      </c>
      <c r="X91" s="13" t="n">
        <f aca="false">T91</f>
        <v>125997</v>
      </c>
      <c r="Y91" s="13" t="n">
        <f aca="false">U91</f>
        <v>0</v>
      </c>
      <c r="Z91" s="12" t="n">
        <f aca="false">SUM(W91:Y91)</f>
        <v>176744</v>
      </c>
      <c r="AA91" s="14" t="s">
        <v>56</v>
      </c>
      <c r="AB91" s="14" t="s">
        <v>56</v>
      </c>
      <c r="AC91" s="14" t="s">
        <v>56</v>
      </c>
      <c r="AD91" s="12" t="n">
        <f aca="false">SUM(AA91:AC91)</f>
        <v>0</v>
      </c>
      <c r="AE91" s="12" t="n">
        <f aca="false">V91+Z91+AD91</f>
        <v>353488</v>
      </c>
      <c r="AF91" s="15" t="s">
        <v>1844</v>
      </c>
      <c r="AG91" s="15" t="s">
        <v>58</v>
      </c>
      <c r="AH91" s="15" t="s">
        <v>1845</v>
      </c>
      <c r="AI91" s="15" t="s">
        <v>60</v>
      </c>
      <c r="AJ91" s="15" t="s">
        <v>61</v>
      </c>
      <c r="AK91" s="8" t="s">
        <v>62</v>
      </c>
      <c r="AL91" s="8" t="s">
        <v>61</v>
      </c>
      <c r="AM91" s="8" t="s">
        <v>63</v>
      </c>
      <c r="AN91" s="16" t="n">
        <v>46387</v>
      </c>
      <c r="AO91" s="8"/>
    </row>
    <row r="92" customFormat="false" ht="14.25" hidden="false" customHeight="true" outlineLevel="0" collapsed="false">
      <c r="A92" s="8" t="n">
        <v>3</v>
      </c>
      <c r="B92" s="8" t="s">
        <v>1957</v>
      </c>
      <c r="C92" s="9" t="n">
        <v>9271677943</v>
      </c>
      <c r="D92" s="8" t="s">
        <v>1958</v>
      </c>
      <c r="E92" s="8" t="s">
        <v>1959</v>
      </c>
      <c r="F92" s="8" t="s">
        <v>1960</v>
      </c>
      <c r="G92" s="8" t="s">
        <v>1961</v>
      </c>
      <c r="H92" s="8" t="s">
        <v>1847</v>
      </c>
      <c r="I92" s="3" t="s">
        <v>1962</v>
      </c>
      <c r="J92" s="8" t="s">
        <v>636</v>
      </c>
      <c r="K92" s="8" t="s">
        <v>1850</v>
      </c>
      <c r="L92" s="8" t="s">
        <v>1847</v>
      </c>
      <c r="M92" s="10" t="s">
        <v>1967</v>
      </c>
      <c r="N92" s="8"/>
      <c r="O92" s="8" t="n">
        <v>90932948</v>
      </c>
      <c r="P92" s="8" t="s">
        <v>55</v>
      </c>
      <c r="Q92" s="8" t="n">
        <v>16</v>
      </c>
      <c r="R92" s="8" t="n">
        <v>24</v>
      </c>
      <c r="S92" s="11" t="n">
        <v>230</v>
      </c>
      <c r="T92" s="11"/>
      <c r="U92" s="11" t="n">
        <v>0</v>
      </c>
      <c r="V92" s="12" t="n">
        <f aca="false">SUM(S92:U92)</f>
        <v>230</v>
      </c>
      <c r="W92" s="13" t="n">
        <f aca="false">S92</f>
        <v>230</v>
      </c>
      <c r="X92" s="13" t="n">
        <f aca="false">T92</f>
        <v>0</v>
      </c>
      <c r="Y92" s="13" t="n">
        <f aca="false">U92</f>
        <v>0</v>
      </c>
      <c r="Z92" s="12" t="n">
        <f aca="false">SUM(W92:Y92)</f>
        <v>230</v>
      </c>
      <c r="AA92" s="14" t="s">
        <v>56</v>
      </c>
      <c r="AB92" s="14" t="s">
        <v>56</v>
      </c>
      <c r="AC92" s="14" t="s">
        <v>56</v>
      </c>
      <c r="AD92" s="12" t="n">
        <f aca="false">SUM(AA92:AC92)</f>
        <v>0</v>
      </c>
      <c r="AE92" s="12" t="n">
        <f aca="false">V92+Z92+AD92</f>
        <v>460</v>
      </c>
      <c r="AF92" s="15" t="s">
        <v>1844</v>
      </c>
      <c r="AG92" s="15" t="s">
        <v>58</v>
      </c>
      <c r="AH92" s="15" t="s">
        <v>1845</v>
      </c>
      <c r="AI92" s="15" t="s">
        <v>60</v>
      </c>
      <c r="AJ92" s="15" t="s">
        <v>61</v>
      </c>
      <c r="AK92" s="8" t="s">
        <v>62</v>
      </c>
      <c r="AL92" s="8" t="s">
        <v>61</v>
      </c>
      <c r="AM92" s="8" t="s">
        <v>63</v>
      </c>
      <c r="AN92" s="16" t="n">
        <v>46387</v>
      </c>
      <c r="AO92" s="8"/>
    </row>
    <row r="93" customFormat="false" ht="12.75" hidden="false" customHeight="false" outlineLevel="0" collapsed="false">
      <c r="A93" s="18"/>
      <c r="B93" s="19" t="s">
        <v>1957</v>
      </c>
      <c r="C93" s="37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20" t="n">
        <f aca="false">SUM(S90:S92)</f>
        <v>75623</v>
      </c>
      <c r="T93" s="20" t="n">
        <f aca="false">SUM(T90:T92)</f>
        <v>125997</v>
      </c>
      <c r="U93" s="20" t="n">
        <f aca="false">SUM(U90:U92)</f>
        <v>0</v>
      </c>
      <c r="V93" s="20" t="n">
        <f aca="false">SUM(V90:V92)</f>
        <v>201620</v>
      </c>
      <c r="W93" s="20" t="n">
        <f aca="false">SUM(W90:W92)</f>
        <v>75623</v>
      </c>
      <c r="X93" s="20" t="n">
        <f aca="false">SUM(X90:X92)</f>
        <v>125997</v>
      </c>
      <c r="Y93" s="20" t="n">
        <f aca="false">SUM(Y90:Y92)</f>
        <v>0</v>
      </c>
      <c r="Z93" s="20" t="n">
        <f aca="false">SUM(Z90:Z92)</f>
        <v>201620</v>
      </c>
      <c r="AA93" s="20" t="n">
        <f aca="false">SUM(AA90:AA92)</f>
        <v>0</v>
      </c>
      <c r="AB93" s="20" t="n">
        <f aca="false">SUM(AB90:AB92)</f>
        <v>0</v>
      </c>
      <c r="AC93" s="20" t="n">
        <f aca="false">SUM(AC90:AC92)</f>
        <v>0</v>
      </c>
      <c r="AD93" s="20" t="n">
        <f aca="false">SUM(AD90:AD92)</f>
        <v>0</v>
      </c>
      <c r="AE93" s="20" t="n">
        <f aca="false">SUM(AE90:AE92)</f>
        <v>403240</v>
      </c>
      <c r="AF93" s="18"/>
      <c r="AG93" s="18"/>
      <c r="AH93" s="18"/>
      <c r="AI93" s="18"/>
      <c r="AJ93" s="18"/>
      <c r="AK93" s="18"/>
      <c r="AL93" s="18"/>
      <c r="AM93" s="18"/>
      <c r="AN93" s="18"/>
      <c r="AO93" s="38"/>
    </row>
    <row r="94" customFormat="false" ht="13.5" hidden="false" customHeight="false" outlineLevel="0" collapsed="false">
      <c r="A94" s="8" t="n">
        <v>1</v>
      </c>
      <c r="B94" s="8" t="s">
        <v>1968</v>
      </c>
      <c r="C94" s="9" t="s">
        <v>1969</v>
      </c>
      <c r="D94" s="8" t="s">
        <v>1970</v>
      </c>
      <c r="E94" s="8" t="s">
        <v>1968</v>
      </c>
      <c r="F94" s="8" t="s">
        <v>1970</v>
      </c>
      <c r="G94" s="8" t="s">
        <v>1971</v>
      </c>
      <c r="H94" s="8" t="s">
        <v>1972</v>
      </c>
      <c r="I94" s="3" t="s">
        <v>1973</v>
      </c>
      <c r="J94" s="8" t="s">
        <v>1824</v>
      </c>
      <c r="K94" s="8" t="s">
        <v>1974</v>
      </c>
      <c r="L94" s="8" t="s">
        <v>1972</v>
      </c>
      <c r="M94" s="10" t="s">
        <v>1975</v>
      </c>
      <c r="N94" s="8" t="n">
        <v>10655686</v>
      </c>
      <c r="O94" s="8" t="s">
        <v>1976</v>
      </c>
      <c r="P94" s="8" t="s">
        <v>1977</v>
      </c>
      <c r="Q94" s="8" t="s">
        <v>1978</v>
      </c>
      <c r="R94" s="8" t="n">
        <v>36</v>
      </c>
      <c r="S94" s="11" t="n">
        <v>118839</v>
      </c>
      <c r="T94" s="11" t="n">
        <v>29853</v>
      </c>
      <c r="U94" s="11" t="n">
        <v>164542</v>
      </c>
      <c r="V94" s="12" t="n">
        <f aca="false">SUM(S94:U94)</f>
        <v>313234</v>
      </c>
      <c r="W94" s="13" t="n">
        <f aca="false">S94</f>
        <v>118839</v>
      </c>
      <c r="X94" s="13" t="n">
        <f aca="false">T94</f>
        <v>29853</v>
      </c>
      <c r="Y94" s="13" t="n">
        <f aca="false">U94</f>
        <v>164542</v>
      </c>
      <c r="Z94" s="12" t="n">
        <f aca="false">SUM(W94:Y94)</f>
        <v>313234</v>
      </c>
      <c r="AA94" s="13" t="n">
        <f aca="false">S94</f>
        <v>118839</v>
      </c>
      <c r="AB94" s="13" t="n">
        <f aca="false">T94</f>
        <v>29853</v>
      </c>
      <c r="AC94" s="13" t="n">
        <f aca="false">U94</f>
        <v>164542</v>
      </c>
      <c r="AD94" s="12" t="n">
        <f aca="false">SUM(AA94:AC94)</f>
        <v>313234</v>
      </c>
      <c r="AE94" s="12" t="n">
        <f aca="false">V94+Z94+AD94</f>
        <v>939702</v>
      </c>
      <c r="AF94" s="15" t="s">
        <v>57</v>
      </c>
      <c r="AG94" s="15" t="s">
        <v>672</v>
      </c>
      <c r="AH94" s="15" t="s">
        <v>1979</v>
      </c>
      <c r="AI94" s="15" t="s">
        <v>673</v>
      </c>
      <c r="AJ94" s="15" t="s">
        <v>1980</v>
      </c>
      <c r="AK94" s="8" t="s">
        <v>675</v>
      </c>
      <c r="AL94" s="8" t="s">
        <v>1981</v>
      </c>
      <c r="AM94" s="8" t="s">
        <v>63</v>
      </c>
      <c r="AN94" s="16" t="n">
        <v>46752</v>
      </c>
      <c r="AO94" s="8" t="s">
        <v>1982</v>
      </c>
    </row>
    <row r="95" customFormat="false" ht="14.25" hidden="false" customHeight="true" outlineLevel="0" collapsed="false">
      <c r="A95" s="8" t="n">
        <v>2</v>
      </c>
      <c r="B95" s="8" t="s">
        <v>1968</v>
      </c>
      <c r="C95" s="9" t="s">
        <v>1969</v>
      </c>
      <c r="D95" s="8" t="s">
        <v>1970</v>
      </c>
      <c r="E95" s="8" t="s">
        <v>1968</v>
      </c>
      <c r="F95" s="8" t="s">
        <v>1970</v>
      </c>
      <c r="G95" s="8" t="s">
        <v>1983</v>
      </c>
      <c r="H95" s="8" t="s">
        <v>1972</v>
      </c>
      <c r="I95" s="3" t="s">
        <v>1973</v>
      </c>
      <c r="J95" s="8" t="s">
        <v>1824</v>
      </c>
      <c r="K95" s="8" t="s">
        <v>1974</v>
      </c>
      <c r="L95" s="8" t="s">
        <v>1972</v>
      </c>
      <c r="M95" s="10" t="s">
        <v>1984</v>
      </c>
      <c r="N95" s="8" t="n">
        <v>101077</v>
      </c>
      <c r="O95" s="8" t="s">
        <v>1985</v>
      </c>
      <c r="P95" s="8" t="s">
        <v>1977</v>
      </c>
      <c r="Q95" s="8" t="s">
        <v>1986</v>
      </c>
      <c r="R95" s="8" t="n">
        <v>36</v>
      </c>
      <c r="S95" s="11" t="n">
        <v>7168</v>
      </c>
      <c r="T95" s="11" t="n">
        <v>4025.33</v>
      </c>
      <c r="U95" s="11" t="n">
        <v>21838.67</v>
      </c>
      <c r="V95" s="12" t="n">
        <f aca="false">SUM(S95:U95)</f>
        <v>33032</v>
      </c>
      <c r="W95" s="13" t="n">
        <f aca="false">S95</f>
        <v>7168</v>
      </c>
      <c r="X95" s="13" t="n">
        <f aca="false">T95</f>
        <v>4025.33</v>
      </c>
      <c r="Y95" s="13" t="n">
        <f aca="false">U95</f>
        <v>21838.67</v>
      </c>
      <c r="Z95" s="12" t="n">
        <f aca="false">SUM(W95:Y95)</f>
        <v>33032</v>
      </c>
      <c r="AA95" s="13" t="n">
        <f aca="false">S95</f>
        <v>7168</v>
      </c>
      <c r="AB95" s="13" t="n">
        <f aca="false">T95</f>
        <v>4025.33</v>
      </c>
      <c r="AC95" s="13" t="n">
        <f aca="false">U95</f>
        <v>21838.67</v>
      </c>
      <c r="AD95" s="12" t="n">
        <f aca="false">SUM(AA95:AC95)</f>
        <v>33032</v>
      </c>
      <c r="AE95" s="12" t="n">
        <f aca="false">V95+Z95+AD95</f>
        <v>99096</v>
      </c>
      <c r="AF95" s="15" t="s">
        <v>57</v>
      </c>
      <c r="AG95" s="15" t="s">
        <v>672</v>
      </c>
      <c r="AH95" s="15" t="s">
        <v>1979</v>
      </c>
      <c r="AI95" s="15" t="s">
        <v>673</v>
      </c>
      <c r="AJ95" s="15" t="s">
        <v>1980</v>
      </c>
      <c r="AK95" s="8" t="s">
        <v>675</v>
      </c>
      <c r="AL95" s="8" t="s">
        <v>1981</v>
      </c>
      <c r="AM95" s="8" t="s">
        <v>63</v>
      </c>
      <c r="AN95" s="16" t="n">
        <v>46752</v>
      </c>
      <c r="AO95" s="8"/>
    </row>
    <row r="96" customFormat="false" ht="14.25" hidden="false" customHeight="true" outlineLevel="0" collapsed="false">
      <c r="A96" s="8" t="n">
        <v>3</v>
      </c>
      <c r="B96" s="8" t="s">
        <v>1968</v>
      </c>
      <c r="C96" s="9" t="s">
        <v>1969</v>
      </c>
      <c r="D96" s="8" t="s">
        <v>1970</v>
      </c>
      <c r="E96" s="8" t="s">
        <v>1968</v>
      </c>
      <c r="F96" s="8" t="s">
        <v>1970</v>
      </c>
      <c r="G96" s="8" t="s">
        <v>1987</v>
      </c>
      <c r="H96" s="8" t="s">
        <v>1972</v>
      </c>
      <c r="I96" s="3" t="s">
        <v>1973</v>
      </c>
      <c r="J96" s="8" t="s">
        <v>1824</v>
      </c>
      <c r="K96" s="8" t="s">
        <v>1974</v>
      </c>
      <c r="L96" s="8" t="s">
        <v>1972</v>
      </c>
      <c r="M96" s="10" t="s">
        <v>1988</v>
      </c>
      <c r="N96" s="8" t="s">
        <v>1989</v>
      </c>
      <c r="O96" s="8" t="s">
        <v>1990</v>
      </c>
      <c r="P96" s="8" t="s">
        <v>55</v>
      </c>
      <c r="Q96" s="8" t="s">
        <v>1991</v>
      </c>
      <c r="R96" s="8" t="n">
        <v>36</v>
      </c>
      <c r="S96" s="11" t="n">
        <v>2232</v>
      </c>
      <c r="T96" s="11"/>
      <c r="U96" s="11"/>
      <c r="V96" s="12" t="n">
        <f aca="false">SUM(S96:U96)</f>
        <v>2232</v>
      </c>
      <c r="W96" s="13" t="n">
        <f aca="false">S96</f>
        <v>2232</v>
      </c>
      <c r="X96" s="13" t="n">
        <f aca="false">T96</f>
        <v>0</v>
      </c>
      <c r="Y96" s="13" t="n">
        <f aca="false">U96</f>
        <v>0</v>
      </c>
      <c r="Z96" s="12" t="n">
        <f aca="false">SUM(W96:Y96)</f>
        <v>2232</v>
      </c>
      <c r="AA96" s="13" t="n">
        <f aca="false">S96</f>
        <v>2232</v>
      </c>
      <c r="AB96" s="13" t="n">
        <f aca="false">T96</f>
        <v>0</v>
      </c>
      <c r="AC96" s="13" t="n">
        <f aca="false">U96</f>
        <v>0</v>
      </c>
      <c r="AD96" s="12" t="n">
        <f aca="false">SUM(AA96:AC96)</f>
        <v>2232</v>
      </c>
      <c r="AE96" s="12" t="n">
        <f aca="false">V96+Z96+AD96</f>
        <v>6696</v>
      </c>
      <c r="AF96" s="15" t="s">
        <v>57</v>
      </c>
      <c r="AG96" s="15" t="s">
        <v>672</v>
      </c>
      <c r="AH96" s="15" t="s">
        <v>1979</v>
      </c>
      <c r="AI96" s="15" t="s">
        <v>673</v>
      </c>
      <c r="AJ96" s="15" t="s">
        <v>1980</v>
      </c>
      <c r="AK96" s="8" t="s">
        <v>675</v>
      </c>
      <c r="AL96" s="8" t="s">
        <v>1981</v>
      </c>
      <c r="AM96" s="8" t="s">
        <v>63</v>
      </c>
      <c r="AN96" s="16" t="n">
        <v>46752</v>
      </c>
      <c r="AO96" s="8"/>
    </row>
    <row r="97" customFormat="false" ht="14.25" hidden="false" customHeight="true" outlineLevel="0" collapsed="false">
      <c r="A97" s="8" t="n">
        <v>4</v>
      </c>
      <c r="B97" s="8" t="s">
        <v>1968</v>
      </c>
      <c r="C97" s="9" t="s">
        <v>1969</v>
      </c>
      <c r="D97" s="8" t="s">
        <v>1970</v>
      </c>
      <c r="E97" s="8" t="s">
        <v>1968</v>
      </c>
      <c r="F97" s="8" t="s">
        <v>1970</v>
      </c>
      <c r="G97" s="8" t="s">
        <v>1992</v>
      </c>
      <c r="H97" s="8" t="s">
        <v>1993</v>
      </c>
      <c r="I97" s="3" t="s">
        <v>1994</v>
      </c>
      <c r="J97" s="8" t="s">
        <v>1995</v>
      </c>
      <c r="K97" s="8" t="s">
        <v>1974</v>
      </c>
      <c r="L97" s="8" t="s">
        <v>1972</v>
      </c>
      <c r="M97" s="10" t="s">
        <v>1996</v>
      </c>
      <c r="N97" s="8" t="n">
        <v>10649846</v>
      </c>
      <c r="O97" s="8" t="s">
        <v>1997</v>
      </c>
      <c r="P97" s="8" t="s">
        <v>55</v>
      </c>
      <c r="Q97" s="8" t="s">
        <v>414</v>
      </c>
      <c r="R97" s="8" t="n">
        <v>36</v>
      </c>
      <c r="S97" s="11" t="n">
        <v>11</v>
      </c>
      <c r="T97" s="11"/>
      <c r="U97" s="11" t="n">
        <v>0</v>
      </c>
      <c r="V97" s="12" t="n">
        <f aca="false">SUM(S97:U97)</f>
        <v>11</v>
      </c>
      <c r="W97" s="13" t="n">
        <f aca="false">S97</f>
        <v>11</v>
      </c>
      <c r="X97" s="13" t="n">
        <f aca="false">T97</f>
        <v>0</v>
      </c>
      <c r="Y97" s="13" t="n">
        <f aca="false">U97</f>
        <v>0</v>
      </c>
      <c r="Z97" s="12" t="n">
        <f aca="false">SUM(W97:Y97)</f>
        <v>11</v>
      </c>
      <c r="AA97" s="13" t="n">
        <f aca="false">S97</f>
        <v>11</v>
      </c>
      <c r="AB97" s="13" t="n">
        <f aca="false">T97</f>
        <v>0</v>
      </c>
      <c r="AC97" s="13" t="n">
        <f aca="false">U97</f>
        <v>0</v>
      </c>
      <c r="AD97" s="12" t="n">
        <f aca="false">SUM(AA97:AC97)</f>
        <v>11</v>
      </c>
      <c r="AE97" s="12" t="n">
        <f aca="false">V97+Z97+AD97</f>
        <v>33</v>
      </c>
      <c r="AF97" s="15" t="s">
        <v>57</v>
      </c>
      <c r="AG97" s="15" t="s">
        <v>672</v>
      </c>
      <c r="AH97" s="15" t="s">
        <v>1979</v>
      </c>
      <c r="AI97" s="15" t="s">
        <v>673</v>
      </c>
      <c r="AJ97" s="15" t="s">
        <v>1980</v>
      </c>
      <c r="AK97" s="8" t="s">
        <v>675</v>
      </c>
      <c r="AL97" s="8" t="s">
        <v>1981</v>
      </c>
      <c r="AM97" s="8" t="s">
        <v>63</v>
      </c>
      <c r="AN97" s="16" t="n">
        <v>46752</v>
      </c>
      <c r="AO97" s="8"/>
    </row>
    <row r="98" customFormat="false" ht="12.75" hidden="false" customHeight="false" outlineLevel="0" collapsed="false">
      <c r="A98" s="18"/>
      <c r="B98" s="19" t="s">
        <v>1957</v>
      </c>
      <c r="C98" s="37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20" t="n">
        <f aca="false">SUM(S94:S97)</f>
        <v>128250</v>
      </c>
      <c r="T98" s="20" t="n">
        <f aca="false">SUM(T94:T97)</f>
        <v>33878.33</v>
      </c>
      <c r="U98" s="20" t="n">
        <f aca="false">SUM(U94:U97)</f>
        <v>186380.67</v>
      </c>
      <c r="V98" s="20" t="n">
        <f aca="false">SUM(V94:V97)</f>
        <v>348509</v>
      </c>
      <c r="W98" s="20" t="n">
        <f aca="false">SUM(W94:W97)</f>
        <v>128250</v>
      </c>
      <c r="X98" s="20" t="n">
        <f aca="false">SUM(X94:X97)</f>
        <v>33878.33</v>
      </c>
      <c r="Y98" s="20" t="n">
        <f aca="false">SUM(Y94:Y97)</f>
        <v>186380.67</v>
      </c>
      <c r="Z98" s="20" t="n">
        <f aca="false">SUM(Z94:Z97)</f>
        <v>348509</v>
      </c>
      <c r="AA98" s="20" t="n">
        <f aca="false">SUM(AA94:AA97)</f>
        <v>128250</v>
      </c>
      <c r="AB98" s="20" t="n">
        <f aca="false">SUM(AB94:AB97)</f>
        <v>33878.33</v>
      </c>
      <c r="AC98" s="20" t="n">
        <f aca="false">SUM(AC94:AC97)</f>
        <v>186380.67</v>
      </c>
      <c r="AD98" s="20" t="n">
        <f aca="false">SUM(AD94:AD97)</f>
        <v>348509</v>
      </c>
      <c r="AE98" s="20" t="n">
        <f aca="false">SUM(AE94:AE97)</f>
        <v>1045527</v>
      </c>
      <c r="AF98" s="18"/>
      <c r="AG98" s="18"/>
      <c r="AH98" s="18"/>
      <c r="AI98" s="18"/>
      <c r="AJ98" s="18"/>
      <c r="AK98" s="18"/>
      <c r="AL98" s="18"/>
      <c r="AM98" s="18"/>
      <c r="AN98" s="18"/>
      <c r="AO98" s="38"/>
    </row>
    <row r="99" customFormat="false" ht="12.75" hidden="false" customHeight="false" outlineLevel="0" collapsed="false">
      <c r="A99" s="8" t="n">
        <v>1</v>
      </c>
      <c r="B99" s="8" t="s">
        <v>250</v>
      </c>
      <c r="C99" s="9" t="s">
        <v>251</v>
      </c>
      <c r="D99" s="8" t="s">
        <v>252</v>
      </c>
      <c r="E99" s="8" t="s">
        <v>253</v>
      </c>
      <c r="F99" s="8" t="s">
        <v>252</v>
      </c>
      <c r="G99" s="8" t="s">
        <v>1998</v>
      </c>
      <c r="H99" s="8" t="s">
        <v>539</v>
      </c>
      <c r="I99" s="3"/>
      <c r="J99" s="8" t="s">
        <v>1999</v>
      </c>
      <c r="K99" s="8" t="s">
        <v>327</v>
      </c>
      <c r="L99" s="8" t="s">
        <v>376</v>
      </c>
      <c r="M99" s="10" t="s">
        <v>2000</v>
      </c>
      <c r="N99" s="8"/>
      <c r="O99" s="21"/>
      <c r="P99" s="8" t="s">
        <v>55</v>
      </c>
      <c r="Q99" s="8" t="n">
        <v>14</v>
      </c>
      <c r="R99" s="8" t="n">
        <v>30</v>
      </c>
      <c r="S99" s="11" t="n">
        <f aca="false">W99/2</f>
        <v>440</v>
      </c>
      <c r="T99" s="11" t="n">
        <f aca="false">X99/2</f>
        <v>0</v>
      </c>
      <c r="U99" s="11" t="n">
        <f aca="false">Y99/2</f>
        <v>0</v>
      </c>
      <c r="V99" s="12" t="n">
        <f aca="false">SUM(S99:U99)</f>
        <v>440</v>
      </c>
      <c r="W99" s="13" t="n">
        <v>880</v>
      </c>
      <c r="X99" s="13" t="n">
        <v>0</v>
      </c>
      <c r="Y99" s="13"/>
      <c r="Z99" s="12" t="n">
        <f aca="false">SUM(W99:Y99)</f>
        <v>880</v>
      </c>
      <c r="AA99" s="13" t="n">
        <f aca="false">W99</f>
        <v>880</v>
      </c>
      <c r="AB99" s="13" t="n">
        <f aca="false">X99</f>
        <v>0</v>
      </c>
      <c r="AC99" s="13" t="n">
        <f aca="false">Y99</f>
        <v>0</v>
      </c>
      <c r="AD99" s="12" t="n">
        <f aca="false">SUM(AA99:AC99)</f>
        <v>880</v>
      </c>
      <c r="AE99" s="12" t="n">
        <f aca="false">V99+Z99+AD99</f>
        <v>2200</v>
      </c>
      <c r="AF99" s="15" t="s">
        <v>2001</v>
      </c>
      <c r="AG99" s="15" t="s">
        <v>58</v>
      </c>
      <c r="AH99" s="15" t="s">
        <v>260</v>
      </c>
      <c r="AI99" s="15" t="s">
        <v>60</v>
      </c>
      <c r="AJ99" s="15" t="s">
        <v>61</v>
      </c>
      <c r="AK99" s="8" t="s">
        <v>261</v>
      </c>
      <c r="AL99" s="8" t="s">
        <v>61</v>
      </c>
      <c r="AM99" s="16" t="n">
        <v>45839</v>
      </c>
      <c r="AN99" s="16" t="n">
        <v>46752</v>
      </c>
      <c r="AO99" s="8"/>
    </row>
    <row r="100" customFormat="false" ht="12.75" hidden="false" customHeight="false" outlineLevel="0" collapsed="false">
      <c r="A100" s="8" t="n">
        <v>2</v>
      </c>
      <c r="B100" s="8" t="s">
        <v>250</v>
      </c>
      <c r="C100" s="9" t="s">
        <v>251</v>
      </c>
      <c r="D100" s="8" t="s">
        <v>252</v>
      </c>
      <c r="E100" s="8" t="s">
        <v>253</v>
      </c>
      <c r="F100" s="8" t="s">
        <v>252</v>
      </c>
      <c r="G100" s="8" t="s">
        <v>2002</v>
      </c>
      <c r="H100" s="8" t="s">
        <v>475</v>
      </c>
      <c r="I100" s="3"/>
      <c r="J100" s="8" t="s">
        <v>700</v>
      </c>
      <c r="K100" s="8" t="s">
        <v>327</v>
      </c>
      <c r="L100" s="8" t="s">
        <v>475</v>
      </c>
      <c r="M100" s="10" t="s">
        <v>2003</v>
      </c>
      <c r="N100" s="8"/>
      <c r="O100" s="21"/>
      <c r="P100" s="8" t="s">
        <v>55</v>
      </c>
      <c r="Q100" s="8" t="n">
        <v>3</v>
      </c>
      <c r="R100" s="8" t="n">
        <v>30</v>
      </c>
      <c r="S100" s="11" t="n">
        <f aca="false">W100/2</f>
        <v>4080</v>
      </c>
      <c r="T100" s="11" t="n">
        <f aca="false">X100/2</f>
        <v>0</v>
      </c>
      <c r="U100" s="11" t="n">
        <f aca="false">Y100/2</f>
        <v>0</v>
      </c>
      <c r="V100" s="12" t="n">
        <f aca="false">SUM(S100:U100)</f>
        <v>4080</v>
      </c>
      <c r="W100" s="13" t="n">
        <v>8160</v>
      </c>
      <c r="X100" s="13" t="n">
        <v>0</v>
      </c>
      <c r="Y100" s="13"/>
      <c r="Z100" s="12" t="n">
        <f aca="false">SUM(W100:Y100)</f>
        <v>8160</v>
      </c>
      <c r="AA100" s="13" t="n">
        <f aca="false">W100</f>
        <v>8160</v>
      </c>
      <c r="AB100" s="13" t="n">
        <f aca="false">X100</f>
        <v>0</v>
      </c>
      <c r="AC100" s="13" t="n">
        <f aca="false">Y100</f>
        <v>0</v>
      </c>
      <c r="AD100" s="12" t="n">
        <f aca="false">SUM(AA100:AC100)</f>
        <v>8160</v>
      </c>
      <c r="AE100" s="12" t="n">
        <f aca="false">V100+Z100+AD100</f>
        <v>20400</v>
      </c>
      <c r="AF100" s="15" t="s">
        <v>2001</v>
      </c>
      <c r="AG100" s="15" t="s">
        <v>58</v>
      </c>
      <c r="AH100" s="15" t="s">
        <v>260</v>
      </c>
      <c r="AI100" s="15" t="s">
        <v>60</v>
      </c>
      <c r="AJ100" s="15" t="s">
        <v>61</v>
      </c>
      <c r="AK100" s="8" t="s">
        <v>261</v>
      </c>
      <c r="AL100" s="8" t="s">
        <v>61</v>
      </c>
      <c r="AM100" s="16" t="n">
        <v>45839</v>
      </c>
      <c r="AN100" s="16" t="n">
        <v>46752</v>
      </c>
      <c r="AO100" s="8"/>
    </row>
    <row r="101" customFormat="false" ht="12.75" hidden="false" customHeight="false" outlineLevel="0" collapsed="false">
      <c r="A101" s="8" t="n">
        <v>3</v>
      </c>
      <c r="B101" s="8" t="s">
        <v>250</v>
      </c>
      <c r="C101" s="9" t="s">
        <v>251</v>
      </c>
      <c r="D101" s="8" t="s">
        <v>252</v>
      </c>
      <c r="E101" s="8" t="s">
        <v>253</v>
      </c>
      <c r="F101" s="8" t="s">
        <v>252</v>
      </c>
      <c r="G101" s="8" t="s">
        <v>1998</v>
      </c>
      <c r="H101" s="8" t="s">
        <v>376</v>
      </c>
      <c r="I101" s="3"/>
      <c r="J101" s="8" t="s">
        <v>2004</v>
      </c>
      <c r="K101" s="8" t="s">
        <v>327</v>
      </c>
      <c r="L101" s="8" t="s">
        <v>376</v>
      </c>
      <c r="M101" s="10" t="s">
        <v>2005</v>
      </c>
      <c r="N101" s="8"/>
      <c r="O101" s="21"/>
      <c r="P101" s="8" t="s">
        <v>55</v>
      </c>
      <c r="Q101" s="8" t="n">
        <v>14</v>
      </c>
      <c r="R101" s="8" t="n">
        <v>30</v>
      </c>
      <c r="S101" s="11" t="n">
        <f aca="false">W101/2</f>
        <v>310</v>
      </c>
      <c r="T101" s="11" t="n">
        <f aca="false">X101/2</f>
        <v>0</v>
      </c>
      <c r="U101" s="11" t="n">
        <f aca="false">Y101/2</f>
        <v>0</v>
      </c>
      <c r="V101" s="12" t="n">
        <f aca="false">SUM(S101:U101)</f>
        <v>310</v>
      </c>
      <c r="W101" s="13" t="n">
        <v>620</v>
      </c>
      <c r="X101" s="13" t="n">
        <v>0</v>
      </c>
      <c r="Y101" s="13"/>
      <c r="Z101" s="12" t="n">
        <f aca="false">SUM(W101:Y101)</f>
        <v>620</v>
      </c>
      <c r="AA101" s="13" t="n">
        <f aca="false">W101</f>
        <v>620</v>
      </c>
      <c r="AB101" s="13" t="n">
        <f aca="false">X101</f>
        <v>0</v>
      </c>
      <c r="AC101" s="13" t="n">
        <f aca="false">Y101</f>
        <v>0</v>
      </c>
      <c r="AD101" s="12" t="n">
        <f aca="false">SUM(AA101:AC101)</f>
        <v>620</v>
      </c>
      <c r="AE101" s="12" t="n">
        <f aca="false">V101+Z101+AD101</f>
        <v>1550</v>
      </c>
      <c r="AF101" s="15" t="s">
        <v>2001</v>
      </c>
      <c r="AG101" s="15" t="s">
        <v>58</v>
      </c>
      <c r="AH101" s="15" t="s">
        <v>260</v>
      </c>
      <c r="AI101" s="15" t="s">
        <v>60</v>
      </c>
      <c r="AJ101" s="15" t="s">
        <v>61</v>
      </c>
      <c r="AK101" s="8" t="s">
        <v>261</v>
      </c>
      <c r="AL101" s="8" t="s">
        <v>61</v>
      </c>
      <c r="AM101" s="16" t="n">
        <v>45839</v>
      </c>
      <c r="AN101" s="16" t="n">
        <v>46752</v>
      </c>
      <c r="AO101" s="8"/>
    </row>
    <row r="102" customFormat="false" ht="13.5" hidden="false" customHeight="false" outlineLevel="0" collapsed="false">
      <c r="A102" s="8" t="n">
        <v>4</v>
      </c>
      <c r="B102" s="8" t="s">
        <v>250</v>
      </c>
      <c r="C102" s="9" t="s">
        <v>251</v>
      </c>
      <c r="D102" s="8" t="s">
        <v>252</v>
      </c>
      <c r="E102" s="8" t="s">
        <v>253</v>
      </c>
      <c r="F102" s="8" t="s">
        <v>252</v>
      </c>
      <c r="G102" s="8" t="s">
        <v>2006</v>
      </c>
      <c r="H102" s="8" t="s">
        <v>393</v>
      </c>
      <c r="I102" s="3" t="s">
        <v>275</v>
      </c>
      <c r="J102" s="8" t="s">
        <v>2007</v>
      </c>
      <c r="K102" s="8" t="s">
        <v>279</v>
      </c>
      <c r="L102" s="8" t="s">
        <v>393</v>
      </c>
      <c r="M102" s="10" t="s">
        <v>2008</v>
      </c>
      <c r="N102" s="8"/>
      <c r="O102" s="21"/>
      <c r="P102" s="8" t="s">
        <v>66</v>
      </c>
      <c r="Q102" s="8" t="n">
        <v>9</v>
      </c>
      <c r="R102" s="8" t="n">
        <v>30</v>
      </c>
      <c r="S102" s="11" t="n">
        <f aca="false">W102/2</f>
        <v>2430</v>
      </c>
      <c r="T102" s="11" t="n">
        <f aca="false">X102/2</f>
        <v>5860</v>
      </c>
      <c r="U102" s="11" t="n">
        <f aca="false">Y102/2</f>
        <v>0</v>
      </c>
      <c r="V102" s="12" t="n">
        <f aca="false">SUM(S102:U102)</f>
        <v>8290</v>
      </c>
      <c r="W102" s="13" t="n">
        <v>4860</v>
      </c>
      <c r="X102" s="13" t="n">
        <v>11720</v>
      </c>
      <c r="Y102" s="13"/>
      <c r="Z102" s="12" t="n">
        <f aca="false">SUM(W102:Y102)</f>
        <v>16580</v>
      </c>
      <c r="AA102" s="13" t="n">
        <f aca="false">W102</f>
        <v>4860</v>
      </c>
      <c r="AB102" s="13" t="n">
        <f aca="false">X102</f>
        <v>11720</v>
      </c>
      <c r="AC102" s="13" t="n">
        <f aca="false">Y102</f>
        <v>0</v>
      </c>
      <c r="AD102" s="12" t="n">
        <f aca="false">SUM(AA102:AC102)</f>
        <v>16580</v>
      </c>
      <c r="AE102" s="12" t="n">
        <f aca="false">V102+Z102+AD102</f>
        <v>41450</v>
      </c>
      <c r="AF102" s="15" t="s">
        <v>2001</v>
      </c>
      <c r="AG102" s="15" t="s">
        <v>58</v>
      </c>
      <c r="AH102" s="15" t="s">
        <v>260</v>
      </c>
      <c r="AI102" s="15" t="s">
        <v>60</v>
      </c>
      <c r="AJ102" s="15" t="s">
        <v>61</v>
      </c>
      <c r="AK102" s="8" t="s">
        <v>261</v>
      </c>
      <c r="AL102" s="8" t="s">
        <v>61</v>
      </c>
      <c r="AM102" s="16" t="n">
        <v>45839</v>
      </c>
      <c r="AN102" s="16" t="n">
        <v>46752</v>
      </c>
      <c r="AO102" s="8"/>
    </row>
    <row r="103" customFormat="false" ht="13.5" hidden="false" customHeight="false" outlineLevel="0" collapsed="false">
      <c r="A103" s="8" t="n">
        <v>5</v>
      </c>
      <c r="B103" s="8" t="s">
        <v>250</v>
      </c>
      <c r="C103" s="9" t="s">
        <v>251</v>
      </c>
      <c r="D103" s="8" t="s">
        <v>252</v>
      </c>
      <c r="E103" s="8" t="s">
        <v>253</v>
      </c>
      <c r="F103" s="8" t="s">
        <v>252</v>
      </c>
      <c r="G103" s="8" t="s">
        <v>2009</v>
      </c>
      <c r="H103" s="8" t="s">
        <v>393</v>
      </c>
      <c r="I103" s="3" t="s">
        <v>2010</v>
      </c>
      <c r="J103" s="8"/>
      <c r="K103" s="8" t="s">
        <v>279</v>
      </c>
      <c r="L103" s="8" t="s">
        <v>393</v>
      </c>
      <c r="M103" s="10" t="s">
        <v>2011</v>
      </c>
      <c r="N103" s="8"/>
      <c r="O103" s="21"/>
      <c r="P103" s="8" t="s">
        <v>66</v>
      </c>
      <c r="Q103" s="8" t="n">
        <v>15</v>
      </c>
      <c r="R103" s="8" t="n">
        <v>30</v>
      </c>
      <c r="S103" s="11" t="n">
        <f aca="false">W103/2</f>
        <v>75</v>
      </c>
      <c r="T103" s="11" t="n">
        <f aca="false">X103/2</f>
        <v>180</v>
      </c>
      <c r="U103" s="11" t="n">
        <f aca="false">Y103/2</f>
        <v>0</v>
      </c>
      <c r="V103" s="12" t="n">
        <f aca="false">SUM(S103:U103)</f>
        <v>255</v>
      </c>
      <c r="W103" s="13" t="n">
        <v>150</v>
      </c>
      <c r="X103" s="13" t="n">
        <v>360</v>
      </c>
      <c r="Y103" s="13"/>
      <c r="Z103" s="12" t="n">
        <f aca="false">SUM(W103:Y103)</f>
        <v>510</v>
      </c>
      <c r="AA103" s="13" t="n">
        <f aca="false">W103</f>
        <v>150</v>
      </c>
      <c r="AB103" s="13" t="n">
        <f aca="false">X103</f>
        <v>360</v>
      </c>
      <c r="AC103" s="13" t="n">
        <f aca="false">Y103</f>
        <v>0</v>
      </c>
      <c r="AD103" s="12" t="n">
        <f aca="false">SUM(AA103:AC103)</f>
        <v>510</v>
      </c>
      <c r="AE103" s="12" t="n">
        <f aca="false">V103+Z103+AD103</f>
        <v>1275</v>
      </c>
      <c r="AF103" s="15" t="s">
        <v>2001</v>
      </c>
      <c r="AG103" s="15" t="s">
        <v>58</v>
      </c>
      <c r="AH103" s="15" t="s">
        <v>260</v>
      </c>
      <c r="AI103" s="15" t="s">
        <v>60</v>
      </c>
      <c r="AJ103" s="15" t="s">
        <v>61</v>
      </c>
      <c r="AK103" s="8" t="s">
        <v>261</v>
      </c>
      <c r="AL103" s="8" t="s">
        <v>61</v>
      </c>
      <c r="AM103" s="16" t="n">
        <v>45839</v>
      </c>
      <c r="AN103" s="16" t="n">
        <v>46752</v>
      </c>
      <c r="AO103" s="8"/>
    </row>
    <row r="104" customFormat="false" ht="13.5" hidden="false" customHeight="false" outlineLevel="0" collapsed="false">
      <c r="A104" s="8" t="n">
        <v>6</v>
      </c>
      <c r="B104" s="8" t="s">
        <v>250</v>
      </c>
      <c r="C104" s="9" t="s">
        <v>251</v>
      </c>
      <c r="D104" s="8" t="s">
        <v>252</v>
      </c>
      <c r="E104" s="8" t="s">
        <v>253</v>
      </c>
      <c r="F104" s="8" t="s">
        <v>252</v>
      </c>
      <c r="G104" s="8" t="s">
        <v>2002</v>
      </c>
      <c r="H104" s="8" t="s">
        <v>393</v>
      </c>
      <c r="I104" s="3" t="s">
        <v>275</v>
      </c>
      <c r="J104" s="8" t="s">
        <v>2012</v>
      </c>
      <c r="K104" s="8" t="s">
        <v>279</v>
      </c>
      <c r="L104" s="8" t="s">
        <v>393</v>
      </c>
      <c r="M104" s="10" t="s">
        <v>2013</v>
      </c>
      <c r="N104" s="8"/>
      <c r="O104" s="21"/>
      <c r="P104" s="8" t="s">
        <v>55</v>
      </c>
      <c r="Q104" s="8" t="n">
        <v>22</v>
      </c>
      <c r="R104" s="8" t="n">
        <v>30</v>
      </c>
      <c r="S104" s="11" t="n">
        <f aca="false">W104/2</f>
        <v>9225</v>
      </c>
      <c r="T104" s="11" t="n">
        <f aca="false">X104/2</f>
        <v>0</v>
      </c>
      <c r="U104" s="11" t="n">
        <f aca="false">Y104/2</f>
        <v>0</v>
      </c>
      <c r="V104" s="12" t="n">
        <f aca="false">SUM(S104:U104)</f>
        <v>9225</v>
      </c>
      <c r="W104" s="13" t="n">
        <v>18450</v>
      </c>
      <c r="X104" s="13" t="n">
        <v>0</v>
      </c>
      <c r="Y104" s="13"/>
      <c r="Z104" s="12" t="n">
        <f aca="false">SUM(W104:Y104)</f>
        <v>18450</v>
      </c>
      <c r="AA104" s="13" t="n">
        <f aca="false">W104</f>
        <v>18450</v>
      </c>
      <c r="AB104" s="13" t="n">
        <f aca="false">X104</f>
        <v>0</v>
      </c>
      <c r="AC104" s="13" t="n">
        <f aca="false">Y104</f>
        <v>0</v>
      </c>
      <c r="AD104" s="12" t="n">
        <f aca="false">SUM(AA104:AC104)</f>
        <v>18450</v>
      </c>
      <c r="AE104" s="12" t="n">
        <f aca="false">V104+Z104+AD104</f>
        <v>46125</v>
      </c>
      <c r="AF104" s="15" t="s">
        <v>2001</v>
      </c>
      <c r="AG104" s="15" t="s">
        <v>58</v>
      </c>
      <c r="AH104" s="15" t="s">
        <v>260</v>
      </c>
      <c r="AI104" s="15" t="s">
        <v>60</v>
      </c>
      <c r="AJ104" s="15" t="s">
        <v>61</v>
      </c>
      <c r="AK104" s="8" t="s">
        <v>261</v>
      </c>
      <c r="AL104" s="8" t="s">
        <v>61</v>
      </c>
      <c r="AM104" s="16" t="n">
        <v>45839</v>
      </c>
      <c r="AN104" s="16" t="n">
        <v>46752</v>
      </c>
      <c r="AO104" s="8"/>
    </row>
    <row r="105" customFormat="false" ht="12.75" hidden="false" customHeight="false" outlineLevel="0" collapsed="false">
      <c r="A105" s="8" t="n">
        <v>7</v>
      </c>
      <c r="B105" s="8" t="s">
        <v>250</v>
      </c>
      <c r="C105" s="9" t="s">
        <v>251</v>
      </c>
      <c r="D105" s="8" t="s">
        <v>252</v>
      </c>
      <c r="E105" s="8" t="s">
        <v>253</v>
      </c>
      <c r="F105" s="8" t="s">
        <v>252</v>
      </c>
      <c r="G105" s="8" t="s">
        <v>2002</v>
      </c>
      <c r="H105" s="8" t="s">
        <v>376</v>
      </c>
      <c r="I105" s="3"/>
      <c r="J105" s="8" t="s">
        <v>2014</v>
      </c>
      <c r="K105" s="8" t="s">
        <v>327</v>
      </c>
      <c r="L105" s="8" t="s">
        <v>376</v>
      </c>
      <c r="M105" s="10" t="s">
        <v>2015</v>
      </c>
      <c r="N105" s="8"/>
      <c r="O105" s="21"/>
      <c r="P105" s="8" t="s">
        <v>55</v>
      </c>
      <c r="Q105" s="8" t="n">
        <v>21</v>
      </c>
      <c r="R105" s="8" t="n">
        <v>30</v>
      </c>
      <c r="S105" s="11" t="n">
        <f aca="false">W105/2</f>
        <v>1095</v>
      </c>
      <c r="T105" s="11" t="n">
        <f aca="false">X105/2</f>
        <v>0</v>
      </c>
      <c r="U105" s="11" t="n">
        <f aca="false">Y105/2</f>
        <v>0</v>
      </c>
      <c r="V105" s="12" t="n">
        <f aca="false">SUM(S105:U105)</f>
        <v>1095</v>
      </c>
      <c r="W105" s="13" t="n">
        <v>2190</v>
      </c>
      <c r="X105" s="13" t="n">
        <v>0</v>
      </c>
      <c r="Y105" s="13"/>
      <c r="Z105" s="12" t="n">
        <f aca="false">SUM(W105:Y105)</f>
        <v>2190</v>
      </c>
      <c r="AA105" s="13" t="n">
        <f aca="false">W105</f>
        <v>2190</v>
      </c>
      <c r="AB105" s="13" t="n">
        <f aca="false">X105</f>
        <v>0</v>
      </c>
      <c r="AC105" s="13" t="n">
        <f aca="false">Y105</f>
        <v>0</v>
      </c>
      <c r="AD105" s="12" t="n">
        <f aca="false">SUM(AA105:AC105)</f>
        <v>2190</v>
      </c>
      <c r="AE105" s="12" t="n">
        <f aca="false">V105+Z105+AD105</f>
        <v>5475</v>
      </c>
      <c r="AF105" s="15" t="s">
        <v>2001</v>
      </c>
      <c r="AG105" s="15" t="s">
        <v>58</v>
      </c>
      <c r="AH105" s="15" t="s">
        <v>260</v>
      </c>
      <c r="AI105" s="15" t="s">
        <v>60</v>
      </c>
      <c r="AJ105" s="15" t="s">
        <v>61</v>
      </c>
      <c r="AK105" s="8" t="s">
        <v>261</v>
      </c>
      <c r="AL105" s="8" t="s">
        <v>61</v>
      </c>
      <c r="AM105" s="16" t="n">
        <v>45839</v>
      </c>
      <c r="AN105" s="16" t="n">
        <v>46752</v>
      </c>
      <c r="AO105" s="8"/>
    </row>
    <row r="106" customFormat="false" ht="12.75" hidden="false" customHeight="false" outlineLevel="0" collapsed="false">
      <c r="A106" s="8" t="n">
        <v>8</v>
      </c>
      <c r="B106" s="8" t="s">
        <v>250</v>
      </c>
      <c r="C106" s="9" t="s">
        <v>251</v>
      </c>
      <c r="D106" s="8" t="s">
        <v>252</v>
      </c>
      <c r="E106" s="8" t="s">
        <v>253</v>
      </c>
      <c r="F106" s="8" t="s">
        <v>252</v>
      </c>
      <c r="G106" s="8" t="s">
        <v>2002</v>
      </c>
      <c r="H106" s="8" t="s">
        <v>539</v>
      </c>
      <c r="I106" s="3"/>
      <c r="J106" s="8" t="s">
        <v>2016</v>
      </c>
      <c r="K106" s="8" t="s">
        <v>327</v>
      </c>
      <c r="L106" s="8" t="s">
        <v>539</v>
      </c>
      <c r="M106" s="10" t="s">
        <v>2017</v>
      </c>
      <c r="N106" s="8"/>
      <c r="O106" s="21"/>
      <c r="P106" s="8" t="s">
        <v>55</v>
      </c>
      <c r="Q106" s="8" t="n">
        <v>40</v>
      </c>
      <c r="R106" s="8" t="n">
        <v>30</v>
      </c>
      <c r="S106" s="11" t="n">
        <f aca="false">W106/2</f>
        <v>295</v>
      </c>
      <c r="T106" s="11" t="n">
        <f aca="false">X106/2</f>
        <v>0</v>
      </c>
      <c r="U106" s="11" t="n">
        <f aca="false">Y106/2</f>
        <v>0</v>
      </c>
      <c r="V106" s="12" t="n">
        <f aca="false">SUM(S106:U106)</f>
        <v>295</v>
      </c>
      <c r="W106" s="13" t="n">
        <v>590</v>
      </c>
      <c r="X106" s="13" t="n">
        <v>0</v>
      </c>
      <c r="Y106" s="13"/>
      <c r="Z106" s="12" t="n">
        <f aca="false">SUM(W106:Y106)</f>
        <v>590</v>
      </c>
      <c r="AA106" s="13" t="n">
        <f aca="false">W106</f>
        <v>590</v>
      </c>
      <c r="AB106" s="13" t="n">
        <f aca="false">X106</f>
        <v>0</v>
      </c>
      <c r="AC106" s="13" t="n">
        <f aca="false">Y106</f>
        <v>0</v>
      </c>
      <c r="AD106" s="12" t="n">
        <f aca="false">SUM(AA106:AC106)</f>
        <v>590</v>
      </c>
      <c r="AE106" s="12" t="n">
        <f aca="false">V106+Z106+AD106</f>
        <v>1475</v>
      </c>
      <c r="AF106" s="15" t="s">
        <v>2001</v>
      </c>
      <c r="AG106" s="15" t="s">
        <v>58</v>
      </c>
      <c r="AH106" s="15" t="s">
        <v>260</v>
      </c>
      <c r="AI106" s="15" t="s">
        <v>60</v>
      </c>
      <c r="AJ106" s="15" t="s">
        <v>61</v>
      </c>
      <c r="AK106" s="8" t="s">
        <v>261</v>
      </c>
      <c r="AL106" s="8" t="s">
        <v>61</v>
      </c>
      <c r="AM106" s="16" t="n">
        <v>45839</v>
      </c>
      <c r="AN106" s="16" t="n">
        <v>46752</v>
      </c>
      <c r="AO106" s="8"/>
    </row>
    <row r="107" customFormat="false" ht="12.75" hidden="false" customHeight="false" outlineLevel="0" collapsed="false">
      <c r="A107" s="8" t="n">
        <v>9</v>
      </c>
      <c r="B107" s="8" t="s">
        <v>250</v>
      </c>
      <c r="C107" s="9" t="s">
        <v>251</v>
      </c>
      <c r="D107" s="8" t="s">
        <v>252</v>
      </c>
      <c r="E107" s="8" t="s">
        <v>253</v>
      </c>
      <c r="F107" s="8" t="s">
        <v>252</v>
      </c>
      <c r="G107" s="8" t="s">
        <v>2002</v>
      </c>
      <c r="H107" s="8" t="s">
        <v>454</v>
      </c>
      <c r="I107" s="3"/>
      <c r="J107" s="8" t="s">
        <v>2018</v>
      </c>
      <c r="K107" s="8" t="s">
        <v>327</v>
      </c>
      <c r="L107" s="8" t="s">
        <v>454</v>
      </c>
      <c r="M107" s="10" t="s">
        <v>2019</v>
      </c>
      <c r="N107" s="8"/>
      <c r="O107" s="21"/>
      <c r="P107" s="8" t="s">
        <v>55</v>
      </c>
      <c r="Q107" s="8" t="n">
        <v>17</v>
      </c>
      <c r="R107" s="8" t="n">
        <v>30</v>
      </c>
      <c r="S107" s="11" t="n">
        <f aca="false">W107/2</f>
        <v>390</v>
      </c>
      <c r="T107" s="11" t="n">
        <f aca="false">X107/2</f>
        <v>0</v>
      </c>
      <c r="U107" s="11" t="n">
        <f aca="false">Y107/2</f>
        <v>0</v>
      </c>
      <c r="V107" s="12" t="n">
        <f aca="false">SUM(S107:U107)</f>
        <v>390</v>
      </c>
      <c r="W107" s="13" t="n">
        <v>780</v>
      </c>
      <c r="X107" s="13" t="n">
        <v>0</v>
      </c>
      <c r="Y107" s="13"/>
      <c r="Z107" s="12" t="n">
        <f aca="false">SUM(W107:Y107)</f>
        <v>780</v>
      </c>
      <c r="AA107" s="13" t="n">
        <f aca="false">W107</f>
        <v>780</v>
      </c>
      <c r="AB107" s="13" t="n">
        <f aca="false">X107</f>
        <v>0</v>
      </c>
      <c r="AC107" s="13" t="n">
        <f aca="false">Y107</f>
        <v>0</v>
      </c>
      <c r="AD107" s="12" t="n">
        <f aca="false">SUM(AA107:AC107)</f>
        <v>780</v>
      </c>
      <c r="AE107" s="12" t="n">
        <f aca="false">V107+Z107+AD107</f>
        <v>1950</v>
      </c>
      <c r="AF107" s="15" t="s">
        <v>2001</v>
      </c>
      <c r="AG107" s="15" t="s">
        <v>58</v>
      </c>
      <c r="AH107" s="15" t="s">
        <v>260</v>
      </c>
      <c r="AI107" s="15" t="s">
        <v>60</v>
      </c>
      <c r="AJ107" s="15" t="s">
        <v>61</v>
      </c>
      <c r="AK107" s="8" t="s">
        <v>261</v>
      </c>
      <c r="AL107" s="8" t="s">
        <v>61</v>
      </c>
      <c r="AM107" s="16" t="n">
        <v>45839</v>
      </c>
      <c r="AN107" s="16" t="n">
        <v>46752</v>
      </c>
      <c r="AO107" s="8"/>
    </row>
    <row r="108" customFormat="false" ht="12.75" hidden="false" customHeight="false" outlineLevel="0" collapsed="false">
      <c r="A108" s="8" t="n">
        <v>10</v>
      </c>
      <c r="B108" s="8" t="s">
        <v>250</v>
      </c>
      <c r="C108" s="9" t="s">
        <v>251</v>
      </c>
      <c r="D108" s="8" t="s">
        <v>252</v>
      </c>
      <c r="E108" s="8" t="s">
        <v>253</v>
      </c>
      <c r="F108" s="8" t="s">
        <v>252</v>
      </c>
      <c r="G108" s="8" t="s">
        <v>2020</v>
      </c>
      <c r="H108" s="8" t="s">
        <v>520</v>
      </c>
      <c r="I108" s="3"/>
      <c r="J108" s="8"/>
      <c r="K108" s="8" t="s">
        <v>279</v>
      </c>
      <c r="L108" s="8" t="s">
        <v>393</v>
      </c>
      <c r="M108" s="10" t="s">
        <v>2021</v>
      </c>
      <c r="N108" s="8"/>
      <c r="O108" s="21"/>
      <c r="P108" s="8" t="s">
        <v>66</v>
      </c>
      <c r="Q108" s="8" t="n">
        <v>18</v>
      </c>
      <c r="R108" s="8" t="n">
        <v>30</v>
      </c>
      <c r="S108" s="11" t="n">
        <f aca="false">W108/2</f>
        <v>500</v>
      </c>
      <c r="T108" s="11" t="n">
        <f aca="false">X108/2</f>
        <v>750</v>
      </c>
      <c r="U108" s="11" t="n">
        <f aca="false">Y108/2</f>
        <v>0</v>
      </c>
      <c r="V108" s="12" t="n">
        <f aca="false">SUM(S108:U108)</f>
        <v>1250</v>
      </c>
      <c r="W108" s="13" t="n">
        <v>1000</v>
      </c>
      <c r="X108" s="13" t="n">
        <v>1500</v>
      </c>
      <c r="Y108" s="13"/>
      <c r="Z108" s="12" t="n">
        <f aca="false">SUM(W108:Y108)</f>
        <v>2500</v>
      </c>
      <c r="AA108" s="13" t="n">
        <f aca="false">W108</f>
        <v>1000</v>
      </c>
      <c r="AB108" s="13" t="n">
        <f aca="false">X108</f>
        <v>1500</v>
      </c>
      <c r="AC108" s="13" t="n">
        <f aca="false">Y108</f>
        <v>0</v>
      </c>
      <c r="AD108" s="12" t="n">
        <f aca="false">SUM(AA108:AC108)</f>
        <v>2500</v>
      </c>
      <c r="AE108" s="12" t="n">
        <f aca="false">V108+Z108+AD108</f>
        <v>6250</v>
      </c>
      <c r="AF108" s="15" t="s">
        <v>2001</v>
      </c>
      <c r="AG108" s="15" t="s">
        <v>58</v>
      </c>
      <c r="AH108" s="15" t="s">
        <v>260</v>
      </c>
      <c r="AI108" s="15" t="s">
        <v>60</v>
      </c>
      <c r="AJ108" s="15" t="s">
        <v>61</v>
      </c>
      <c r="AK108" s="8" t="s">
        <v>261</v>
      </c>
      <c r="AL108" s="8" t="s">
        <v>61</v>
      </c>
      <c r="AM108" s="16" t="n">
        <v>45839</v>
      </c>
      <c r="AN108" s="16" t="n">
        <v>46752</v>
      </c>
      <c r="AO108" s="8"/>
    </row>
    <row r="109" customFormat="false" ht="13.5" hidden="false" customHeight="false" outlineLevel="0" collapsed="false">
      <c r="A109" s="8" t="n">
        <v>11</v>
      </c>
      <c r="B109" s="8" t="s">
        <v>250</v>
      </c>
      <c r="C109" s="9" t="s">
        <v>251</v>
      </c>
      <c r="D109" s="8" t="s">
        <v>252</v>
      </c>
      <c r="E109" s="8" t="s">
        <v>253</v>
      </c>
      <c r="F109" s="8" t="s">
        <v>252</v>
      </c>
      <c r="G109" s="8" t="s">
        <v>2022</v>
      </c>
      <c r="H109" s="8" t="s">
        <v>542</v>
      </c>
      <c r="I109" s="3" t="s">
        <v>255</v>
      </c>
      <c r="J109" s="8" t="s">
        <v>2023</v>
      </c>
      <c r="K109" s="8" t="s">
        <v>491</v>
      </c>
      <c r="L109" s="8" t="s">
        <v>542</v>
      </c>
      <c r="M109" s="10" t="s">
        <v>2024</v>
      </c>
      <c r="N109" s="8"/>
      <c r="O109" s="21"/>
      <c r="P109" s="8" t="s">
        <v>55</v>
      </c>
      <c r="Q109" s="8" t="n">
        <v>11</v>
      </c>
      <c r="R109" s="8" t="n">
        <v>30</v>
      </c>
      <c r="S109" s="11" t="n">
        <f aca="false">W109/2</f>
        <v>345</v>
      </c>
      <c r="T109" s="11" t="n">
        <f aca="false">X109/2</f>
        <v>0</v>
      </c>
      <c r="U109" s="11" t="n">
        <f aca="false">Y109/2</f>
        <v>0</v>
      </c>
      <c r="V109" s="12" t="n">
        <f aca="false">SUM(S109:U109)</f>
        <v>345</v>
      </c>
      <c r="W109" s="13" t="n">
        <v>690</v>
      </c>
      <c r="X109" s="13" t="n">
        <v>0</v>
      </c>
      <c r="Y109" s="13"/>
      <c r="Z109" s="12" t="n">
        <f aca="false">SUM(W109:Y109)</f>
        <v>690</v>
      </c>
      <c r="AA109" s="13" t="n">
        <f aca="false">W109</f>
        <v>690</v>
      </c>
      <c r="AB109" s="13" t="n">
        <f aca="false">X109</f>
        <v>0</v>
      </c>
      <c r="AC109" s="13" t="n">
        <f aca="false">Y109</f>
        <v>0</v>
      </c>
      <c r="AD109" s="12" t="n">
        <f aca="false">SUM(AA109:AC109)</f>
        <v>690</v>
      </c>
      <c r="AE109" s="12" t="n">
        <f aca="false">V109+Z109+AD109</f>
        <v>1725</v>
      </c>
      <c r="AF109" s="15" t="s">
        <v>2001</v>
      </c>
      <c r="AG109" s="15" t="s">
        <v>58</v>
      </c>
      <c r="AH109" s="15" t="s">
        <v>260</v>
      </c>
      <c r="AI109" s="15" t="s">
        <v>60</v>
      </c>
      <c r="AJ109" s="15" t="s">
        <v>61</v>
      </c>
      <c r="AK109" s="8" t="s">
        <v>261</v>
      </c>
      <c r="AL109" s="8" t="s">
        <v>61</v>
      </c>
      <c r="AM109" s="16" t="n">
        <v>45839</v>
      </c>
      <c r="AN109" s="16" t="n">
        <v>46752</v>
      </c>
      <c r="AO109" s="8"/>
    </row>
    <row r="110" customFormat="false" ht="13.5" hidden="false" customHeight="false" outlineLevel="0" collapsed="false">
      <c r="A110" s="8" t="n">
        <v>12</v>
      </c>
      <c r="B110" s="8" t="s">
        <v>250</v>
      </c>
      <c r="C110" s="9" t="s">
        <v>251</v>
      </c>
      <c r="D110" s="8" t="s">
        <v>252</v>
      </c>
      <c r="E110" s="8" t="s">
        <v>253</v>
      </c>
      <c r="F110" s="8" t="s">
        <v>252</v>
      </c>
      <c r="G110" s="8" t="s">
        <v>2025</v>
      </c>
      <c r="H110" s="8" t="s">
        <v>461</v>
      </c>
      <c r="I110" s="3" t="s">
        <v>470</v>
      </c>
      <c r="J110" s="8"/>
      <c r="K110" s="8" t="s">
        <v>287</v>
      </c>
      <c r="L110" s="8" t="s">
        <v>461</v>
      </c>
      <c r="M110" s="10" t="s">
        <v>2026</v>
      </c>
      <c r="N110" s="8"/>
      <c r="O110" s="21"/>
      <c r="P110" s="8" t="s">
        <v>55</v>
      </c>
      <c r="Q110" s="8" t="n">
        <v>14</v>
      </c>
      <c r="R110" s="8" t="n">
        <v>30</v>
      </c>
      <c r="S110" s="11" t="n">
        <f aca="false">W110/2</f>
        <v>300</v>
      </c>
      <c r="T110" s="11" t="n">
        <f aca="false">X110/2</f>
        <v>0</v>
      </c>
      <c r="U110" s="11" t="n">
        <f aca="false">Y110/2</f>
        <v>0</v>
      </c>
      <c r="V110" s="12" t="n">
        <f aca="false">SUM(S110:U110)</f>
        <v>300</v>
      </c>
      <c r="W110" s="13" t="n">
        <v>600</v>
      </c>
      <c r="X110" s="13" t="n">
        <v>0</v>
      </c>
      <c r="Y110" s="13"/>
      <c r="Z110" s="12" t="n">
        <f aca="false">SUM(W110:Y110)</f>
        <v>600</v>
      </c>
      <c r="AA110" s="13" t="n">
        <f aca="false">W110</f>
        <v>600</v>
      </c>
      <c r="AB110" s="13" t="n">
        <f aca="false">X110</f>
        <v>0</v>
      </c>
      <c r="AC110" s="13" t="n">
        <f aca="false">Y110</f>
        <v>0</v>
      </c>
      <c r="AD110" s="12" t="n">
        <f aca="false">SUM(AA110:AC110)</f>
        <v>600</v>
      </c>
      <c r="AE110" s="12" t="n">
        <f aca="false">V110+Z110+AD110</f>
        <v>1500</v>
      </c>
      <c r="AF110" s="15" t="s">
        <v>2001</v>
      </c>
      <c r="AG110" s="15" t="s">
        <v>58</v>
      </c>
      <c r="AH110" s="15" t="s">
        <v>260</v>
      </c>
      <c r="AI110" s="15" t="s">
        <v>60</v>
      </c>
      <c r="AJ110" s="15" t="s">
        <v>61</v>
      </c>
      <c r="AK110" s="8" t="s">
        <v>261</v>
      </c>
      <c r="AL110" s="8" t="s">
        <v>61</v>
      </c>
      <c r="AM110" s="16" t="n">
        <v>45839</v>
      </c>
      <c r="AN110" s="16" t="n">
        <v>46752</v>
      </c>
      <c r="AO110" s="8"/>
    </row>
    <row r="111" customFormat="false" ht="13.5" hidden="false" customHeight="false" outlineLevel="0" collapsed="false">
      <c r="A111" s="8" t="n">
        <v>13</v>
      </c>
      <c r="B111" s="8" t="s">
        <v>250</v>
      </c>
      <c r="C111" s="9" t="s">
        <v>251</v>
      </c>
      <c r="D111" s="8" t="s">
        <v>252</v>
      </c>
      <c r="E111" s="8" t="s">
        <v>253</v>
      </c>
      <c r="F111" s="8" t="s">
        <v>252</v>
      </c>
      <c r="G111" s="8" t="s">
        <v>2002</v>
      </c>
      <c r="H111" s="8" t="s">
        <v>286</v>
      </c>
      <c r="I111" s="3" t="s">
        <v>363</v>
      </c>
      <c r="J111" s="8" t="s">
        <v>2027</v>
      </c>
      <c r="K111" s="8" t="s">
        <v>287</v>
      </c>
      <c r="L111" s="8" t="s">
        <v>286</v>
      </c>
      <c r="M111" s="10" t="s">
        <v>2028</v>
      </c>
      <c r="N111" s="8"/>
      <c r="O111" s="21"/>
      <c r="P111" s="8" t="s">
        <v>66</v>
      </c>
      <c r="Q111" s="8" t="n">
        <v>3</v>
      </c>
      <c r="R111" s="8" t="n">
        <v>30</v>
      </c>
      <c r="S111" s="11" t="n">
        <f aca="false">W111/2</f>
        <v>290</v>
      </c>
      <c r="T111" s="11" t="n">
        <f aca="false">X111/2</f>
        <v>515</v>
      </c>
      <c r="U111" s="11" t="n">
        <f aca="false">Y111/2</f>
        <v>0</v>
      </c>
      <c r="V111" s="12" t="n">
        <f aca="false">SUM(S111:U111)</f>
        <v>805</v>
      </c>
      <c r="W111" s="13" t="n">
        <v>580</v>
      </c>
      <c r="X111" s="13" t="n">
        <v>1030</v>
      </c>
      <c r="Y111" s="13"/>
      <c r="Z111" s="12" t="n">
        <f aca="false">SUM(W111:Y111)</f>
        <v>1610</v>
      </c>
      <c r="AA111" s="13" t="n">
        <f aca="false">W111</f>
        <v>580</v>
      </c>
      <c r="AB111" s="13" t="n">
        <f aca="false">X111</f>
        <v>1030</v>
      </c>
      <c r="AC111" s="13" t="n">
        <f aca="false">Y111</f>
        <v>0</v>
      </c>
      <c r="AD111" s="12" t="n">
        <f aca="false">SUM(AA111:AC111)</f>
        <v>1610</v>
      </c>
      <c r="AE111" s="12" t="n">
        <f aca="false">V111+Z111+AD111</f>
        <v>4025</v>
      </c>
      <c r="AF111" s="15" t="s">
        <v>2001</v>
      </c>
      <c r="AG111" s="15" t="s">
        <v>58</v>
      </c>
      <c r="AH111" s="15" t="s">
        <v>260</v>
      </c>
      <c r="AI111" s="15" t="s">
        <v>60</v>
      </c>
      <c r="AJ111" s="15" t="s">
        <v>61</v>
      </c>
      <c r="AK111" s="8" t="s">
        <v>261</v>
      </c>
      <c r="AL111" s="8" t="s">
        <v>61</v>
      </c>
      <c r="AM111" s="16" t="n">
        <v>45839</v>
      </c>
      <c r="AN111" s="16" t="n">
        <v>46752</v>
      </c>
      <c r="AO111" s="8"/>
    </row>
    <row r="112" customFormat="false" ht="13.5" hidden="false" customHeight="false" outlineLevel="0" collapsed="false">
      <c r="A112" s="8" t="n">
        <v>14</v>
      </c>
      <c r="B112" s="8" t="s">
        <v>250</v>
      </c>
      <c r="C112" s="9" t="s">
        <v>251</v>
      </c>
      <c r="D112" s="8" t="s">
        <v>252</v>
      </c>
      <c r="E112" s="8" t="s">
        <v>253</v>
      </c>
      <c r="F112" s="8" t="s">
        <v>252</v>
      </c>
      <c r="G112" s="8" t="s">
        <v>2002</v>
      </c>
      <c r="H112" s="8" t="s">
        <v>360</v>
      </c>
      <c r="I112" s="3" t="s">
        <v>363</v>
      </c>
      <c r="J112" s="8" t="s">
        <v>2014</v>
      </c>
      <c r="K112" s="8" t="s">
        <v>287</v>
      </c>
      <c r="L112" s="8" t="s">
        <v>360</v>
      </c>
      <c r="M112" s="10" t="s">
        <v>2029</v>
      </c>
      <c r="N112" s="8"/>
      <c r="O112" s="21"/>
      <c r="P112" s="8" t="s">
        <v>55</v>
      </c>
      <c r="Q112" s="8" t="n">
        <v>16</v>
      </c>
      <c r="R112" s="8" t="n">
        <v>30</v>
      </c>
      <c r="S112" s="11" t="n">
        <f aca="false">W112/2</f>
        <v>835</v>
      </c>
      <c r="T112" s="11" t="n">
        <f aca="false">X112/2</f>
        <v>0</v>
      </c>
      <c r="U112" s="11" t="n">
        <f aca="false">Y112/2</f>
        <v>0</v>
      </c>
      <c r="V112" s="12" t="n">
        <f aca="false">SUM(S112:U112)</f>
        <v>835</v>
      </c>
      <c r="W112" s="13" t="n">
        <v>1670</v>
      </c>
      <c r="X112" s="13" t="n">
        <v>0</v>
      </c>
      <c r="Y112" s="13"/>
      <c r="Z112" s="12" t="n">
        <f aca="false">SUM(W112:Y112)</f>
        <v>1670</v>
      </c>
      <c r="AA112" s="13" t="n">
        <f aca="false">W112</f>
        <v>1670</v>
      </c>
      <c r="AB112" s="13" t="n">
        <f aca="false">X112</f>
        <v>0</v>
      </c>
      <c r="AC112" s="13" t="n">
        <f aca="false">Y112</f>
        <v>0</v>
      </c>
      <c r="AD112" s="12" t="n">
        <f aca="false">SUM(AA112:AC112)</f>
        <v>1670</v>
      </c>
      <c r="AE112" s="12" t="n">
        <f aca="false">V112+Z112+AD112</f>
        <v>4175</v>
      </c>
      <c r="AF112" s="15" t="s">
        <v>2001</v>
      </c>
      <c r="AG112" s="15" t="s">
        <v>58</v>
      </c>
      <c r="AH112" s="15" t="s">
        <v>260</v>
      </c>
      <c r="AI112" s="15" t="s">
        <v>60</v>
      </c>
      <c r="AJ112" s="15" t="s">
        <v>61</v>
      </c>
      <c r="AK112" s="8" t="s">
        <v>261</v>
      </c>
      <c r="AL112" s="8" t="s">
        <v>61</v>
      </c>
      <c r="AM112" s="16" t="n">
        <v>45839</v>
      </c>
      <c r="AN112" s="16" t="n">
        <v>46752</v>
      </c>
      <c r="AO112" s="8"/>
    </row>
    <row r="113" customFormat="false" ht="12.75" hidden="false" customHeight="false" outlineLevel="0" collapsed="false">
      <c r="A113" s="8" t="n">
        <v>15</v>
      </c>
      <c r="B113" s="8" t="s">
        <v>250</v>
      </c>
      <c r="C113" s="9" t="s">
        <v>251</v>
      </c>
      <c r="D113" s="8" t="s">
        <v>252</v>
      </c>
      <c r="E113" s="8" t="s">
        <v>253</v>
      </c>
      <c r="F113" s="8" t="s">
        <v>252</v>
      </c>
      <c r="G113" s="8" t="s">
        <v>2030</v>
      </c>
      <c r="H113" s="8" t="s">
        <v>454</v>
      </c>
      <c r="I113" s="3"/>
      <c r="J113" s="8" t="s">
        <v>2018</v>
      </c>
      <c r="K113" s="8" t="s">
        <v>327</v>
      </c>
      <c r="L113" s="8" t="s">
        <v>454</v>
      </c>
      <c r="M113" s="10" t="s">
        <v>2031</v>
      </c>
      <c r="N113" s="8"/>
      <c r="O113" s="21"/>
      <c r="P113" s="8" t="s">
        <v>816</v>
      </c>
      <c r="Q113" s="8" t="n">
        <v>1</v>
      </c>
      <c r="R113" s="8" t="n">
        <v>30</v>
      </c>
      <c r="S113" s="11" t="n">
        <f aca="false">W113/2</f>
        <v>5</v>
      </c>
      <c r="T113" s="11" t="n">
        <f aca="false">X113/2</f>
        <v>0</v>
      </c>
      <c r="U113" s="11" t="n">
        <f aca="false">Y113/2</f>
        <v>0</v>
      </c>
      <c r="V113" s="12" t="n">
        <f aca="false">SUM(S113:U113)</f>
        <v>5</v>
      </c>
      <c r="W113" s="13" t="n">
        <v>10</v>
      </c>
      <c r="X113" s="13" t="n">
        <v>0</v>
      </c>
      <c r="Y113" s="13"/>
      <c r="Z113" s="12" t="n">
        <f aca="false">SUM(W113:Y113)</f>
        <v>10</v>
      </c>
      <c r="AA113" s="13" t="n">
        <f aca="false">W113</f>
        <v>10</v>
      </c>
      <c r="AB113" s="13" t="n">
        <f aca="false">X113</f>
        <v>0</v>
      </c>
      <c r="AC113" s="13" t="n">
        <f aca="false">Y113</f>
        <v>0</v>
      </c>
      <c r="AD113" s="12" t="n">
        <f aca="false">SUM(AA113:AC113)</f>
        <v>10</v>
      </c>
      <c r="AE113" s="12" t="n">
        <f aca="false">V113+Z113+AD113</f>
        <v>25</v>
      </c>
      <c r="AF113" s="15" t="s">
        <v>2001</v>
      </c>
      <c r="AG113" s="15" t="s">
        <v>58</v>
      </c>
      <c r="AH113" s="15" t="s">
        <v>260</v>
      </c>
      <c r="AI113" s="15" t="s">
        <v>60</v>
      </c>
      <c r="AJ113" s="15" t="s">
        <v>61</v>
      </c>
      <c r="AK113" s="8" t="s">
        <v>261</v>
      </c>
      <c r="AL113" s="8" t="s">
        <v>61</v>
      </c>
      <c r="AM113" s="16" t="n">
        <v>45839</v>
      </c>
      <c r="AN113" s="16" t="n">
        <v>46752</v>
      </c>
      <c r="AO113" s="8"/>
    </row>
    <row r="114" customFormat="false" ht="13.5" hidden="false" customHeight="false" outlineLevel="0" collapsed="false">
      <c r="A114" s="8" t="n">
        <v>16</v>
      </c>
      <c r="B114" s="8" t="s">
        <v>250</v>
      </c>
      <c r="C114" s="9" t="s">
        <v>251</v>
      </c>
      <c r="D114" s="8" t="s">
        <v>252</v>
      </c>
      <c r="E114" s="8" t="s">
        <v>253</v>
      </c>
      <c r="F114" s="8" t="s">
        <v>252</v>
      </c>
      <c r="G114" s="8" t="s">
        <v>2030</v>
      </c>
      <c r="H114" s="8" t="s">
        <v>342</v>
      </c>
      <c r="I114" s="3" t="s">
        <v>363</v>
      </c>
      <c r="J114" s="8" t="s">
        <v>269</v>
      </c>
      <c r="K114" s="8" t="s">
        <v>256</v>
      </c>
      <c r="L114" s="8" t="s">
        <v>2032</v>
      </c>
      <c r="M114" s="10" t="s">
        <v>2033</v>
      </c>
      <c r="N114" s="8"/>
      <c r="O114" s="21"/>
      <c r="P114" s="8" t="s">
        <v>816</v>
      </c>
      <c r="Q114" s="8" t="n">
        <v>1</v>
      </c>
      <c r="R114" s="8" t="n">
        <v>30</v>
      </c>
      <c r="S114" s="11" t="n">
        <f aca="false">W114/2</f>
        <v>5</v>
      </c>
      <c r="T114" s="11" t="n">
        <f aca="false">X114/2</f>
        <v>0</v>
      </c>
      <c r="U114" s="11" t="n">
        <f aca="false">Y114/2</f>
        <v>0</v>
      </c>
      <c r="V114" s="12" t="n">
        <f aca="false">SUM(S114:U114)</f>
        <v>5</v>
      </c>
      <c r="W114" s="13" t="n">
        <v>10</v>
      </c>
      <c r="X114" s="13" t="n">
        <v>0</v>
      </c>
      <c r="Y114" s="13"/>
      <c r="Z114" s="12" t="n">
        <f aca="false">SUM(W114:Y114)</f>
        <v>10</v>
      </c>
      <c r="AA114" s="13" t="n">
        <f aca="false">W114</f>
        <v>10</v>
      </c>
      <c r="AB114" s="13" t="n">
        <f aca="false">X114</f>
        <v>0</v>
      </c>
      <c r="AC114" s="13" t="n">
        <f aca="false">Y114</f>
        <v>0</v>
      </c>
      <c r="AD114" s="12" t="n">
        <f aca="false">SUM(AA114:AC114)</f>
        <v>10</v>
      </c>
      <c r="AE114" s="12" t="n">
        <f aca="false">V114+Z114+AD114</f>
        <v>25</v>
      </c>
      <c r="AF114" s="15" t="s">
        <v>2001</v>
      </c>
      <c r="AG114" s="15" t="s">
        <v>58</v>
      </c>
      <c r="AH114" s="15" t="s">
        <v>260</v>
      </c>
      <c r="AI114" s="15" t="s">
        <v>60</v>
      </c>
      <c r="AJ114" s="15" t="s">
        <v>61</v>
      </c>
      <c r="AK114" s="8" t="s">
        <v>261</v>
      </c>
      <c r="AL114" s="8" t="s">
        <v>61</v>
      </c>
      <c r="AM114" s="16" t="n">
        <v>45839</v>
      </c>
      <c r="AN114" s="16" t="n">
        <v>46752</v>
      </c>
      <c r="AO114" s="8"/>
    </row>
    <row r="115" customFormat="false" ht="12.75" hidden="false" customHeight="false" outlineLevel="0" collapsed="false">
      <c r="A115" s="8" t="n">
        <v>17</v>
      </c>
      <c r="B115" s="8" t="s">
        <v>250</v>
      </c>
      <c r="C115" s="9" t="s">
        <v>251</v>
      </c>
      <c r="D115" s="8" t="s">
        <v>252</v>
      </c>
      <c r="E115" s="8" t="s">
        <v>253</v>
      </c>
      <c r="F115" s="8" t="s">
        <v>252</v>
      </c>
      <c r="G115" s="8" t="s">
        <v>2030</v>
      </c>
      <c r="H115" s="8" t="s">
        <v>527</v>
      </c>
      <c r="I115" s="3"/>
      <c r="J115" s="8" t="s">
        <v>2014</v>
      </c>
      <c r="K115" s="8" t="s">
        <v>256</v>
      </c>
      <c r="L115" s="8" t="s">
        <v>254</v>
      </c>
      <c r="M115" s="10" t="s">
        <v>2034</v>
      </c>
      <c r="N115" s="8"/>
      <c r="O115" s="21"/>
      <c r="P115" s="8" t="s">
        <v>816</v>
      </c>
      <c r="Q115" s="8" t="n">
        <v>1</v>
      </c>
      <c r="R115" s="8" t="n">
        <v>30</v>
      </c>
      <c r="S115" s="11" t="n">
        <f aca="false">W115/2</f>
        <v>5</v>
      </c>
      <c r="T115" s="11" t="n">
        <f aca="false">X115/2</f>
        <v>0</v>
      </c>
      <c r="U115" s="11" t="n">
        <f aca="false">Y115/2</f>
        <v>0</v>
      </c>
      <c r="V115" s="12" t="n">
        <f aca="false">SUM(S115:U115)</f>
        <v>5</v>
      </c>
      <c r="W115" s="13" t="n">
        <v>10</v>
      </c>
      <c r="X115" s="13" t="n">
        <v>0</v>
      </c>
      <c r="Y115" s="13"/>
      <c r="Z115" s="12" t="n">
        <f aca="false">SUM(W115:Y115)</f>
        <v>10</v>
      </c>
      <c r="AA115" s="13" t="n">
        <f aca="false">W115</f>
        <v>10</v>
      </c>
      <c r="AB115" s="13" t="n">
        <f aca="false">X115</f>
        <v>0</v>
      </c>
      <c r="AC115" s="13" t="n">
        <f aca="false">Y115</f>
        <v>0</v>
      </c>
      <c r="AD115" s="12" t="n">
        <f aca="false">SUM(AA115:AC115)</f>
        <v>10</v>
      </c>
      <c r="AE115" s="12" t="n">
        <f aca="false">V115+Z115+AD115</f>
        <v>25</v>
      </c>
      <c r="AF115" s="15" t="s">
        <v>2001</v>
      </c>
      <c r="AG115" s="15" t="s">
        <v>58</v>
      </c>
      <c r="AH115" s="15" t="s">
        <v>260</v>
      </c>
      <c r="AI115" s="15" t="s">
        <v>60</v>
      </c>
      <c r="AJ115" s="15" t="s">
        <v>61</v>
      </c>
      <c r="AK115" s="8" t="s">
        <v>261</v>
      </c>
      <c r="AL115" s="8" t="s">
        <v>61</v>
      </c>
      <c r="AM115" s="16" t="n">
        <v>45839</v>
      </c>
      <c r="AN115" s="16" t="n">
        <v>46752</v>
      </c>
      <c r="AO115" s="8"/>
    </row>
    <row r="116" customFormat="false" ht="12.75" hidden="false" customHeight="false" outlineLevel="0" collapsed="false">
      <c r="A116" s="8" t="n">
        <v>18</v>
      </c>
      <c r="B116" s="8" t="s">
        <v>250</v>
      </c>
      <c r="C116" s="9" t="s">
        <v>251</v>
      </c>
      <c r="D116" s="8" t="s">
        <v>252</v>
      </c>
      <c r="E116" s="8" t="s">
        <v>253</v>
      </c>
      <c r="F116" s="8" t="s">
        <v>252</v>
      </c>
      <c r="G116" s="8" t="s">
        <v>2030</v>
      </c>
      <c r="H116" s="8" t="s">
        <v>278</v>
      </c>
      <c r="I116" s="3"/>
      <c r="J116" s="8" t="s">
        <v>2014</v>
      </c>
      <c r="K116" s="8" t="s">
        <v>279</v>
      </c>
      <c r="L116" s="8" t="s">
        <v>393</v>
      </c>
      <c r="M116" s="10" t="s">
        <v>2035</v>
      </c>
      <c r="N116" s="8"/>
      <c r="O116" s="21"/>
      <c r="P116" s="8" t="s">
        <v>816</v>
      </c>
      <c r="Q116" s="8" t="n">
        <v>1</v>
      </c>
      <c r="R116" s="8" t="n">
        <v>30</v>
      </c>
      <c r="S116" s="11" t="n">
        <f aca="false">W116/2</f>
        <v>5</v>
      </c>
      <c r="T116" s="11" t="n">
        <f aca="false">X116/2</f>
        <v>0</v>
      </c>
      <c r="U116" s="11" t="n">
        <f aca="false">Y116/2</f>
        <v>0</v>
      </c>
      <c r="V116" s="12" t="n">
        <f aca="false">SUM(S116:U116)</f>
        <v>5</v>
      </c>
      <c r="W116" s="13" t="n">
        <v>10</v>
      </c>
      <c r="X116" s="13" t="n">
        <v>0</v>
      </c>
      <c r="Y116" s="13"/>
      <c r="Z116" s="12" t="n">
        <f aca="false">SUM(W116:Y116)</f>
        <v>10</v>
      </c>
      <c r="AA116" s="13" t="n">
        <f aca="false">W116</f>
        <v>10</v>
      </c>
      <c r="AB116" s="13" t="n">
        <f aca="false">X116</f>
        <v>0</v>
      </c>
      <c r="AC116" s="13" t="n">
        <f aca="false">Y116</f>
        <v>0</v>
      </c>
      <c r="AD116" s="12" t="n">
        <f aca="false">SUM(AA116:AC116)</f>
        <v>10</v>
      </c>
      <c r="AE116" s="12" t="n">
        <f aca="false">V116+Z116+AD116</f>
        <v>25</v>
      </c>
      <c r="AF116" s="15" t="s">
        <v>2001</v>
      </c>
      <c r="AG116" s="15" t="s">
        <v>58</v>
      </c>
      <c r="AH116" s="15" t="s">
        <v>260</v>
      </c>
      <c r="AI116" s="15" t="s">
        <v>60</v>
      </c>
      <c r="AJ116" s="15" t="s">
        <v>61</v>
      </c>
      <c r="AK116" s="8" t="s">
        <v>261</v>
      </c>
      <c r="AL116" s="8" t="s">
        <v>61</v>
      </c>
      <c r="AM116" s="16" t="n">
        <v>45839</v>
      </c>
      <c r="AN116" s="16" t="n">
        <v>46752</v>
      </c>
      <c r="AO116" s="8"/>
    </row>
    <row r="117" customFormat="false" ht="12.75" hidden="false" customHeight="false" outlineLevel="0" collapsed="false">
      <c r="A117" s="8" t="n">
        <v>19</v>
      </c>
      <c r="B117" s="8" t="s">
        <v>250</v>
      </c>
      <c r="C117" s="9" t="s">
        <v>251</v>
      </c>
      <c r="D117" s="8" t="s">
        <v>252</v>
      </c>
      <c r="E117" s="8" t="s">
        <v>253</v>
      </c>
      <c r="F117" s="8" t="s">
        <v>252</v>
      </c>
      <c r="G117" s="8" t="s">
        <v>2036</v>
      </c>
      <c r="H117" s="8" t="s">
        <v>326</v>
      </c>
      <c r="I117" s="3"/>
      <c r="J117" s="8"/>
      <c r="K117" s="8" t="s">
        <v>327</v>
      </c>
      <c r="L117" s="8" t="s">
        <v>326</v>
      </c>
      <c r="M117" s="10" t="s">
        <v>2037</v>
      </c>
      <c r="N117" s="8"/>
      <c r="O117" s="21"/>
      <c r="P117" s="8" t="s">
        <v>55</v>
      </c>
      <c r="Q117" s="8" t="n">
        <v>14</v>
      </c>
      <c r="R117" s="8" t="n">
        <v>30</v>
      </c>
      <c r="S117" s="11" t="n">
        <f aca="false">W117/2</f>
        <v>4855</v>
      </c>
      <c r="T117" s="11" t="n">
        <f aca="false">X117/2</f>
        <v>0</v>
      </c>
      <c r="U117" s="11" t="n">
        <f aca="false">Y117/2</f>
        <v>0</v>
      </c>
      <c r="V117" s="12" t="n">
        <f aca="false">SUM(S117:U117)</f>
        <v>4855</v>
      </c>
      <c r="W117" s="13" t="n">
        <v>9710</v>
      </c>
      <c r="X117" s="13" t="n">
        <v>0</v>
      </c>
      <c r="Y117" s="13"/>
      <c r="Z117" s="12" t="n">
        <f aca="false">SUM(W117:Y117)</f>
        <v>9710</v>
      </c>
      <c r="AA117" s="13" t="n">
        <f aca="false">W117</f>
        <v>9710</v>
      </c>
      <c r="AB117" s="13" t="n">
        <f aca="false">X117</f>
        <v>0</v>
      </c>
      <c r="AC117" s="13" t="n">
        <f aca="false">Y117</f>
        <v>0</v>
      </c>
      <c r="AD117" s="12" t="n">
        <f aca="false">SUM(AA117:AC117)</f>
        <v>9710</v>
      </c>
      <c r="AE117" s="12" t="n">
        <f aca="false">V117+Z117+AD117</f>
        <v>24275</v>
      </c>
      <c r="AF117" s="15" t="s">
        <v>2001</v>
      </c>
      <c r="AG117" s="15" t="s">
        <v>58</v>
      </c>
      <c r="AH117" s="15" t="s">
        <v>260</v>
      </c>
      <c r="AI117" s="15" t="s">
        <v>60</v>
      </c>
      <c r="AJ117" s="15" t="s">
        <v>61</v>
      </c>
      <c r="AK117" s="8" t="s">
        <v>261</v>
      </c>
      <c r="AL117" s="8" t="s">
        <v>61</v>
      </c>
      <c r="AM117" s="16" t="n">
        <v>45839</v>
      </c>
      <c r="AN117" s="16" t="n">
        <v>46752</v>
      </c>
      <c r="AO117" s="8"/>
    </row>
    <row r="118" customFormat="false" ht="13.5" hidden="false" customHeight="false" outlineLevel="0" collapsed="false">
      <c r="A118" s="8" t="n">
        <v>20</v>
      </c>
      <c r="B118" s="8" t="s">
        <v>250</v>
      </c>
      <c r="C118" s="9" t="s">
        <v>251</v>
      </c>
      <c r="D118" s="8" t="s">
        <v>252</v>
      </c>
      <c r="E118" s="8" t="s">
        <v>253</v>
      </c>
      <c r="F118" s="8" t="s">
        <v>252</v>
      </c>
      <c r="G118" s="8" t="s">
        <v>2002</v>
      </c>
      <c r="H118" s="8" t="s">
        <v>2038</v>
      </c>
      <c r="I118" s="3" t="s">
        <v>465</v>
      </c>
      <c r="J118" s="8" t="s">
        <v>266</v>
      </c>
      <c r="K118" s="8" t="s">
        <v>287</v>
      </c>
      <c r="L118" s="8" t="s">
        <v>461</v>
      </c>
      <c r="M118" s="10" t="s">
        <v>2039</v>
      </c>
      <c r="N118" s="8"/>
      <c r="O118" s="21"/>
      <c r="P118" s="8" t="s">
        <v>66</v>
      </c>
      <c r="Q118" s="8" t="n">
        <v>14</v>
      </c>
      <c r="R118" s="8" t="n">
        <v>30</v>
      </c>
      <c r="S118" s="11" t="n">
        <f aca="false">W118/2</f>
        <v>2365</v>
      </c>
      <c r="T118" s="11" t="n">
        <f aca="false">X118/2</f>
        <v>5005</v>
      </c>
      <c r="U118" s="11" t="n">
        <f aca="false">Y118/2</f>
        <v>0</v>
      </c>
      <c r="V118" s="12" t="n">
        <f aca="false">SUM(S118:U118)</f>
        <v>7370</v>
      </c>
      <c r="W118" s="13" t="n">
        <v>4730</v>
      </c>
      <c r="X118" s="13" t="n">
        <v>10010</v>
      </c>
      <c r="Y118" s="13"/>
      <c r="Z118" s="12" t="n">
        <f aca="false">SUM(W118:Y118)</f>
        <v>14740</v>
      </c>
      <c r="AA118" s="13" t="n">
        <f aca="false">W118</f>
        <v>4730</v>
      </c>
      <c r="AB118" s="13" t="n">
        <f aca="false">X118</f>
        <v>10010</v>
      </c>
      <c r="AC118" s="13" t="n">
        <f aca="false">Y118</f>
        <v>0</v>
      </c>
      <c r="AD118" s="12" t="n">
        <f aca="false">SUM(AA118:AC118)</f>
        <v>14740</v>
      </c>
      <c r="AE118" s="12" t="n">
        <f aca="false">V118+Z118+AD118</f>
        <v>36850</v>
      </c>
      <c r="AF118" s="15" t="s">
        <v>2001</v>
      </c>
      <c r="AG118" s="15" t="s">
        <v>58</v>
      </c>
      <c r="AH118" s="15" t="s">
        <v>260</v>
      </c>
      <c r="AI118" s="15" t="s">
        <v>60</v>
      </c>
      <c r="AJ118" s="15" t="s">
        <v>61</v>
      </c>
      <c r="AK118" s="8" t="s">
        <v>261</v>
      </c>
      <c r="AL118" s="8" t="s">
        <v>61</v>
      </c>
      <c r="AM118" s="16" t="n">
        <v>45839</v>
      </c>
      <c r="AN118" s="16" t="n">
        <v>46752</v>
      </c>
      <c r="AO118" s="8"/>
    </row>
    <row r="119" customFormat="false" ht="12.75" hidden="false" customHeight="false" outlineLevel="0" collapsed="false">
      <c r="A119" s="8" t="n">
        <v>21</v>
      </c>
      <c r="B119" s="8" t="s">
        <v>250</v>
      </c>
      <c r="C119" s="9" t="s">
        <v>251</v>
      </c>
      <c r="D119" s="8" t="s">
        <v>252</v>
      </c>
      <c r="E119" s="8" t="s">
        <v>253</v>
      </c>
      <c r="F119" s="8" t="s">
        <v>252</v>
      </c>
      <c r="G119" s="8" t="s">
        <v>2040</v>
      </c>
      <c r="H119" s="8" t="s">
        <v>376</v>
      </c>
      <c r="I119" s="3"/>
      <c r="J119" s="8" t="s">
        <v>2041</v>
      </c>
      <c r="K119" s="8" t="s">
        <v>327</v>
      </c>
      <c r="L119" s="8" t="s">
        <v>326</v>
      </c>
      <c r="M119" s="10" t="s">
        <v>2042</v>
      </c>
      <c r="N119" s="8"/>
      <c r="O119" s="21"/>
      <c r="P119" s="8" t="s">
        <v>66</v>
      </c>
      <c r="Q119" s="8" t="n">
        <v>21</v>
      </c>
      <c r="R119" s="8" t="n">
        <v>30</v>
      </c>
      <c r="S119" s="11" t="n">
        <f aca="false">W119/2</f>
        <v>1165</v>
      </c>
      <c r="T119" s="11" t="n">
        <f aca="false">X119/2</f>
        <v>3210</v>
      </c>
      <c r="U119" s="11" t="n">
        <f aca="false">Y119/2</f>
        <v>0</v>
      </c>
      <c r="V119" s="12" t="n">
        <f aca="false">SUM(S119:U119)</f>
        <v>4375</v>
      </c>
      <c r="W119" s="13" t="n">
        <v>2330</v>
      </c>
      <c r="X119" s="13" t="n">
        <v>6420</v>
      </c>
      <c r="Y119" s="13"/>
      <c r="Z119" s="12" t="n">
        <f aca="false">SUM(W119:Y119)</f>
        <v>8750</v>
      </c>
      <c r="AA119" s="13" t="n">
        <f aca="false">W119</f>
        <v>2330</v>
      </c>
      <c r="AB119" s="13" t="n">
        <f aca="false">X119</f>
        <v>6420</v>
      </c>
      <c r="AC119" s="13" t="n">
        <f aca="false">Y119</f>
        <v>0</v>
      </c>
      <c r="AD119" s="12" t="n">
        <f aca="false">SUM(AA119:AC119)</f>
        <v>8750</v>
      </c>
      <c r="AE119" s="12" t="n">
        <f aca="false">V119+Z119+AD119</f>
        <v>21875</v>
      </c>
      <c r="AF119" s="15" t="s">
        <v>2001</v>
      </c>
      <c r="AG119" s="15" t="s">
        <v>58</v>
      </c>
      <c r="AH119" s="15" t="s">
        <v>260</v>
      </c>
      <c r="AI119" s="15" t="s">
        <v>60</v>
      </c>
      <c r="AJ119" s="15" t="s">
        <v>61</v>
      </c>
      <c r="AK119" s="8" t="s">
        <v>261</v>
      </c>
      <c r="AL119" s="8" t="s">
        <v>61</v>
      </c>
      <c r="AM119" s="16" t="n">
        <v>45839</v>
      </c>
      <c r="AN119" s="16" t="n">
        <v>46752</v>
      </c>
      <c r="AO119" s="8"/>
    </row>
    <row r="120" customFormat="false" ht="13.5" hidden="false" customHeight="false" outlineLevel="0" collapsed="false">
      <c r="A120" s="8" t="n">
        <v>22</v>
      </c>
      <c r="B120" s="8" t="s">
        <v>250</v>
      </c>
      <c r="C120" s="9" t="s">
        <v>251</v>
      </c>
      <c r="D120" s="8" t="s">
        <v>252</v>
      </c>
      <c r="E120" s="8" t="s">
        <v>253</v>
      </c>
      <c r="F120" s="8" t="s">
        <v>252</v>
      </c>
      <c r="G120" s="8" t="s">
        <v>2002</v>
      </c>
      <c r="H120" s="8" t="s">
        <v>489</v>
      </c>
      <c r="I120" s="3" t="s">
        <v>2043</v>
      </c>
      <c r="J120" s="8" t="s">
        <v>263</v>
      </c>
      <c r="K120" s="8" t="s">
        <v>491</v>
      </c>
      <c r="L120" s="8" t="s">
        <v>489</v>
      </c>
      <c r="M120" s="10" t="s">
        <v>2044</v>
      </c>
      <c r="N120" s="8"/>
      <c r="O120" s="21"/>
      <c r="P120" s="8" t="s">
        <v>1791</v>
      </c>
      <c r="Q120" s="8" t="n">
        <v>50</v>
      </c>
      <c r="R120" s="8" t="n">
        <v>30</v>
      </c>
      <c r="S120" s="11" t="n">
        <f aca="false">W120/2</f>
        <v>3710</v>
      </c>
      <c r="T120" s="11" t="n">
        <f aca="false">X120/2</f>
        <v>0</v>
      </c>
      <c r="U120" s="11" t="n">
        <f aca="false">Y120/2</f>
        <v>0</v>
      </c>
      <c r="V120" s="12" t="n">
        <f aca="false">SUM(S120:U120)</f>
        <v>3710</v>
      </c>
      <c r="W120" s="13" t="n">
        <v>7420</v>
      </c>
      <c r="X120" s="13" t="n">
        <v>0</v>
      </c>
      <c r="Y120" s="13"/>
      <c r="Z120" s="12" t="n">
        <f aca="false">SUM(W120:Y120)</f>
        <v>7420</v>
      </c>
      <c r="AA120" s="13" t="n">
        <f aca="false">W120</f>
        <v>7420</v>
      </c>
      <c r="AB120" s="13" t="n">
        <f aca="false">X120</f>
        <v>0</v>
      </c>
      <c r="AC120" s="13" t="n">
        <f aca="false">Y120</f>
        <v>0</v>
      </c>
      <c r="AD120" s="12" t="n">
        <f aca="false">SUM(AA120:AC120)</f>
        <v>7420</v>
      </c>
      <c r="AE120" s="12" t="n">
        <f aca="false">V120+Z120+AD120</f>
        <v>18550</v>
      </c>
      <c r="AF120" s="15" t="s">
        <v>2001</v>
      </c>
      <c r="AG120" s="15" t="s">
        <v>58</v>
      </c>
      <c r="AH120" s="15" t="s">
        <v>260</v>
      </c>
      <c r="AI120" s="15" t="s">
        <v>60</v>
      </c>
      <c r="AJ120" s="15" t="s">
        <v>61</v>
      </c>
      <c r="AK120" s="8" t="s">
        <v>261</v>
      </c>
      <c r="AL120" s="8" t="s">
        <v>61</v>
      </c>
      <c r="AM120" s="16" t="n">
        <v>45839</v>
      </c>
      <c r="AN120" s="16" t="n">
        <v>46752</v>
      </c>
      <c r="AO120" s="8"/>
    </row>
    <row r="121" customFormat="false" ht="13.5" hidden="false" customHeight="false" outlineLevel="0" collapsed="false">
      <c r="A121" s="8" t="n">
        <v>23</v>
      </c>
      <c r="B121" s="8" t="s">
        <v>250</v>
      </c>
      <c r="C121" s="9" t="s">
        <v>251</v>
      </c>
      <c r="D121" s="8" t="s">
        <v>252</v>
      </c>
      <c r="E121" s="8" t="s">
        <v>253</v>
      </c>
      <c r="F121" s="8" t="s">
        <v>252</v>
      </c>
      <c r="G121" s="8" t="s">
        <v>2045</v>
      </c>
      <c r="H121" s="8" t="s">
        <v>489</v>
      </c>
      <c r="I121" s="3" t="s">
        <v>2046</v>
      </c>
      <c r="J121" s="8"/>
      <c r="K121" s="8" t="s">
        <v>491</v>
      </c>
      <c r="L121" s="8" t="s">
        <v>489</v>
      </c>
      <c r="M121" s="10" t="s">
        <v>2047</v>
      </c>
      <c r="N121" s="8"/>
      <c r="O121" s="21"/>
      <c r="P121" s="8" t="s">
        <v>55</v>
      </c>
      <c r="Q121" s="8" t="n">
        <v>14</v>
      </c>
      <c r="R121" s="8" t="n">
        <v>30</v>
      </c>
      <c r="S121" s="11" t="n">
        <f aca="false">W121/2</f>
        <v>1000</v>
      </c>
      <c r="T121" s="11" t="n">
        <f aca="false">X121/2</f>
        <v>0</v>
      </c>
      <c r="U121" s="11" t="n">
        <f aca="false">Y121/2</f>
        <v>0</v>
      </c>
      <c r="V121" s="12" t="n">
        <f aca="false">SUM(S121:U121)</f>
        <v>1000</v>
      </c>
      <c r="W121" s="13" t="n">
        <v>2000</v>
      </c>
      <c r="X121" s="13" t="n">
        <v>0</v>
      </c>
      <c r="Y121" s="13"/>
      <c r="Z121" s="12" t="n">
        <f aca="false">SUM(W121:Y121)</f>
        <v>2000</v>
      </c>
      <c r="AA121" s="13" t="n">
        <f aca="false">W121</f>
        <v>2000</v>
      </c>
      <c r="AB121" s="13" t="n">
        <f aca="false">X121</f>
        <v>0</v>
      </c>
      <c r="AC121" s="13" t="n">
        <f aca="false">Y121</f>
        <v>0</v>
      </c>
      <c r="AD121" s="12" t="n">
        <f aca="false">SUM(AA121:AC121)</f>
        <v>2000</v>
      </c>
      <c r="AE121" s="12" t="n">
        <f aca="false">V121+Z121+AD121</f>
        <v>5000</v>
      </c>
      <c r="AF121" s="15" t="s">
        <v>2001</v>
      </c>
      <c r="AG121" s="15" t="s">
        <v>58</v>
      </c>
      <c r="AH121" s="15" t="s">
        <v>260</v>
      </c>
      <c r="AI121" s="15" t="s">
        <v>60</v>
      </c>
      <c r="AJ121" s="15" t="s">
        <v>61</v>
      </c>
      <c r="AK121" s="8" t="s">
        <v>261</v>
      </c>
      <c r="AL121" s="8" t="s">
        <v>61</v>
      </c>
      <c r="AM121" s="16" t="n">
        <v>45839</v>
      </c>
      <c r="AN121" s="16" t="n">
        <v>46752</v>
      </c>
      <c r="AO121" s="8"/>
    </row>
    <row r="122" customFormat="false" ht="13.5" hidden="false" customHeight="false" outlineLevel="0" collapsed="false">
      <c r="A122" s="8" t="n">
        <v>24</v>
      </c>
      <c r="B122" s="8" t="s">
        <v>250</v>
      </c>
      <c r="C122" s="9" t="s">
        <v>251</v>
      </c>
      <c r="D122" s="8" t="s">
        <v>252</v>
      </c>
      <c r="E122" s="8" t="s">
        <v>253</v>
      </c>
      <c r="F122" s="8" t="s">
        <v>252</v>
      </c>
      <c r="G122" s="8" t="s">
        <v>2048</v>
      </c>
      <c r="H122" s="8" t="s">
        <v>489</v>
      </c>
      <c r="I122" s="3" t="s">
        <v>2046</v>
      </c>
      <c r="J122" s="8"/>
      <c r="K122" s="8" t="s">
        <v>491</v>
      </c>
      <c r="L122" s="8" t="s">
        <v>489</v>
      </c>
      <c r="M122" s="10" t="s">
        <v>2049</v>
      </c>
      <c r="N122" s="8"/>
      <c r="O122" s="21"/>
      <c r="P122" s="8" t="s">
        <v>55</v>
      </c>
      <c r="Q122" s="8" t="n">
        <v>17</v>
      </c>
      <c r="R122" s="8" t="n">
        <v>30</v>
      </c>
      <c r="S122" s="11" t="n">
        <f aca="false">W122/2</f>
        <v>760</v>
      </c>
      <c r="T122" s="11" t="n">
        <f aca="false">X122/2</f>
        <v>0</v>
      </c>
      <c r="U122" s="11" t="n">
        <f aca="false">Y122/2</f>
        <v>0</v>
      </c>
      <c r="V122" s="12" t="n">
        <f aca="false">SUM(S122:U122)</f>
        <v>760</v>
      </c>
      <c r="W122" s="13" t="n">
        <v>1520</v>
      </c>
      <c r="X122" s="13" t="n">
        <v>0</v>
      </c>
      <c r="Y122" s="13"/>
      <c r="Z122" s="12" t="n">
        <f aca="false">SUM(W122:Y122)</f>
        <v>1520</v>
      </c>
      <c r="AA122" s="13" t="n">
        <f aca="false">W122</f>
        <v>1520</v>
      </c>
      <c r="AB122" s="13" t="n">
        <f aca="false">X122</f>
        <v>0</v>
      </c>
      <c r="AC122" s="13" t="n">
        <f aca="false">Y122</f>
        <v>0</v>
      </c>
      <c r="AD122" s="12" t="n">
        <f aca="false">SUM(AA122:AC122)</f>
        <v>1520</v>
      </c>
      <c r="AE122" s="12" t="n">
        <f aca="false">V122+Z122+AD122</f>
        <v>3800</v>
      </c>
      <c r="AF122" s="15" t="s">
        <v>2001</v>
      </c>
      <c r="AG122" s="15" t="s">
        <v>58</v>
      </c>
      <c r="AH122" s="15" t="s">
        <v>260</v>
      </c>
      <c r="AI122" s="15" t="s">
        <v>60</v>
      </c>
      <c r="AJ122" s="15" t="s">
        <v>61</v>
      </c>
      <c r="AK122" s="8" t="s">
        <v>261</v>
      </c>
      <c r="AL122" s="8" t="s">
        <v>61</v>
      </c>
      <c r="AM122" s="16" t="n">
        <v>45839</v>
      </c>
      <c r="AN122" s="16" t="n">
        <v>46752</v>
      </c>
      <c r="AO122" s="8"/>
    </row>
    <row r="123" customFormat="false" ht="13.5" hidden="false" customHeight="false" outlineLevel="0" collapsed="false">
      <c r="A123" s="8" t="n">
        <v>25</v>
      </c>
      <c r="B123" s="8" t="s">
        <v>250</v>
      </c>
      <c r="C123" s="9" t="s">
        <v>251</v>
      </c>
      <c r="D123" s="8" t="s">
        <v>252</v>
      </c>
      <c r="E123" s="8" t="s">
        <v>253</v>
      </c>
      <c r="F123" s="8" t="s">
        <v>252</v>
      </c>
      <c r="G123" s="8" t="s">
        <v>2050</v>
      </c>
      <c r="H123" s="8" t="s">
        <v>527</v>
      </c>
      <c r="I123" s="3" t="s">
        <v>1496</v>
      </c>
      <c r="J123" s="8" t="s">
        <v>300</v>
      </c>
      <c r="K123" s="8" t="s">
        <v>256</v>
      </c>
      <c r="L123" s="8" t="s">
        <v>527</v>
      </c>
      <c r="M123" s="10" t="s">
        <v>2051</v>
      </c>
      <c r="N123" s="8"/>
      <c r="O123" s="21"/>
      <c r="P123" s="8" t="s">
        <v>55</v>
      </c>
      <c r="Q123" s="8" t="n">
        <v>3</v>
      </c>
      <c r="R123" s="8" t="n">
        <v>30</v>
      </c>
      <c r="S123" s="11" t="n">
        <f aca="false">W123/2</f>
        <v>1000</v>
      </c>
      <c r="T123" s="11" t="n">
        <f aca="false">X123/2</f>
        <v>0</v>
      </c>
      <c r="U123" s="11" t="n">
        <f aca="false">Y123/2</f>
        <v>0</v>
      </c>
      <c r="V123" s="12" t="n">
        <f aca="false">SUM(S123:U123)</f>
        <v>1000</v>
      </c>
      <c r="W123" s="13" t="n">
        <v>2000</v>
      </c>
      <c r="X123" s="13" t="n">
        <v>0</v>
      </c>
      <c r="Y123" s="13"/>
      <c r="Z123" s="12" t="n">
        <f aca="false">SUM(W123:Y123)</f>
        <v>2000</v>
      </c>
      <c r="AA123" s="13" t="n">
        <f aca="false">W123</f>
        <v>2000</v>
      </c>
      <c r="AB123" s="13" t="n">
        <f aca="false">X123</f>
        <v>0</v>
      </c>
      <c r="AC123" s="13" t="n">
        <f aca="false">Y123</f>
        <v>0</v>
      </c>
      <c r="AD123" s="12" t="n">
        <f aca="false">SUM(AA123:AC123)</f>
        <v>2000</v>
      </c>
      <c r="AE123" s="12" t="n">
        <f aca="false">V123+Z123+AD123</f>
        <v>5000</v>
      </c>
      <c r="AF123" s="15" t="s">
        <v>2001</v>
      </c>
      <c r="AG123" s="15" t="s">
        <v>58</v>
      </c>
      <c r="AH123" s="15" t="s">
        <v>260</v>
      </c>
      <c r="AI123" s="15" t="s">
        <v>60</v>
      </c>
      <c r="AJ123" s="15" t="s">
        <v>61</v>
      </c>
      <c r="AK123" s="8" t="s">
        <v>261</v>
      </c>
      <c r="AL123" s="8" t="s">
        <v>61</v>
      </c>
      <c r="AM123" s="16" t="n">
        <v>45839</v>
      </c>
      <c r="AN123" s="16" t="n">
        <v>46752</v>
      </c>
      <c r="AO123" s="8"/>
    </row>
    <row r="124" customFormat="false" ht="13.5" hidden="false" customHeight="false" outlineLevel="0" collapsed="false">
      <c r="A124" s="8" t="n">
        <v>26</v>
      </c>
      <c r="B124" s="8" t="s">
        <v>250</v>
      </c>
      <c r="C124" s="9" t="s">
        <v>251</v>
      </c>
      <c r="D124" s="8" t="s">
        <v>252</v>
      </c>
      <c r="E124" s="8" t="s">
        <v>253</v>
      </c>
      <c r="F124" s="8" t="s">
        <v>252</v>
      </c>
      <c r="G124" s="8" t="s">
        <v>2002</v>
      </c>
      <c r="H124" s="8" t="s">
        <v>527</v>
      </c>
      <c r="I124" s="3" t="s">
        <v>1496</v>
      </c>
      <c r="J124" s="8" t="s">
        <v>2052</v>
      </c>
      <c r="K124" s="8" t="s">
        <v>256</v>
      </c>
      <c r="L124" s="8" t="s">
        <v>527</v>
      </c>
      <c r="M124" s="10" t="s">
        <v>2053</v>
      </c>
      <c r="N124" s="8"/>
      <c r="O124" s="21"/>
      <c r="P124" s="8" t="s">
        <v>55</v>
      </c>
      <c r="Q124" s="8" t="n">
        <v>7</v>
      </c>
      <c r="R124" s="8" t="n">
        <v>30</v>
      </c>
      <c r="S124" s="11" t="n">
        <f aca="false">W124/2</f>
        <v>115</v>
      </c>
      <c r="T124" s="11" t="n">
        <f aca="false">X124/2</f>
        <v>0</v>
      </c>
      <c r="U124" s="11" t="n">
        <f aca="false">Y124/2</f>
        <v>0</v>
      </c>
      <c r="V124" s="12" t="n">
        <f aca="false">SUM(S124:U124)</f>
        <v>115</v>
      </c>
      <c r="W124" s="13" t="n">
        <v>230</v>
      </c>
      <c r="X124" s="13" t="n">
        <v>0</v>
      </c>
      <c r="Y124" s="13"/>
      <c r="Z124" s="12" t="n">
        <f aca="false">SUM(W124:Y124)</f>
        <v>230</v>
      </c>
      <c r="AA124" s="13" t="n">
        <f aca="false">W124</f>
        <v>230</v>
      </c>
      <c r="AB124" s="13" t="n">
        <f aca="false">X124</f>
        <v>0</v>
      </c>
      <c r="AC124" s="13" t="n">
        <f aca="false">Y124</f>
        <v>0</v>
      </c>
      <c r="AD124" s="12" t="n">
        <f aca="false">SUM(AA124:AC124)</f>
        <v>230</v>
      </c>
      <c r="AE124" s="12" t="n">
        <f aca="false">V124+Z124+AD124</f>
        <v>575</v>
      </c>
      <c r="AF124" s="15" t="s">
        <v>2001</v>
      </c>
      <c r="AG124" s="15" t="s">
        <v>58</v>
      </c>
      <c r="AH124" s="15" t="s">
        <v>260</v>
      </c>
      <c r="AI124" s="15" t="s">
        <v>60</v>
      </c>
      <c r="AJ124" s="15" t="s">
        <v>61</v>
      </c>
      <c r="AK124" s="8" t="s">
        <v>261</v>
      </c>
      <c r="AL124" s="8" t="s">
        <v>61</v>
      </c>
      <c r="AM124" s="16" t="n">
        <v>45839</v>
      </c>
      <c r="AN124" s="16" t="n">
        <v>46752</v>
      </c>
      <c r="AO124" s="8"/>
    </row>
    <row r="125" customFormat="false" ht="13.5" hidden="false" customHeight="false" outlineLevel="0" collapsed="false">
      <c r="A125" s="8" t="n">
        <v>27</v>
      </c>
      <c r="B125" s="8" t="s">
        <v>250</v>
      </c>
      <c r="C125" s="9" t="s">
        <v>251</v>
      </c>
      <c r="D125" s="8" t="s">
        <v>252</v>
      </c>
      <c r="E125" s="8" t="s">
        <v>253</v>
      </c>
      <c r="F125" s="8" t="s">
        <v>252</v>
      </c>
      <c r="G125" s="8" t="s">
        <v>2054</v>
      </c>
      <c r="H125" s="8" t="s">
        <v>342</v>
      </c>
      <c r="I125" s="3" t="s">
        <v>363</v>
      </c>
      <c r="J125" s="8" t="s">
        <v>269</v>
      </c>
      <c r="K125" s="8" t="s">
        <v>270</v>
      </c>
      <c r="L125" s="8" t="s">
        <v>342</v>
      </c>
      <c r="M125" s="10" t="s">
        <v>2055</v>
      </c>
      <c r="N125" s="8"/>
      <c r="O125" s="21"/>
      <c r="P125" s="8" t="s">
        <v>66</v>
      </c>
      <c r="Q125" s="8" t="n">
        <v>16</v>
      </c>
      <c r="R125" s="8" t="n">
        <v>30</v>
      </c>
      <c r="S125" s="11" t="n">
        <f aca="false">W125/2</f>
        <v>75</v>
      </c>
      <c r="T125" s="11" t="n">
        <f aca="false">X125/2</f>
        <v>215</v>
      </c>
      <c r="U125" s="11" t="n">
        <f aca="false">Y125/2</f>
        <v>0</v>
      </c>
      <c r="V125" s="12" t="n">
        <f aca="false">SUM(S125:U125)</f>
        <v>290</v>
      </c>
      <c r="W125" s="13" t="n">
        <v>150</v>
      </c>
      <c r="X125" s="13" t="n">
        <v>430</v>
      </c>
      <c r="Y125" s="13"/>
      <c r="Z125" s="12" t="n">
        <f aca="false">SUM(W125:Y125)</f>
        <v>580</v>
      </c>
      <c r="AA125" s="13" t="n">
        <f aca="false">W125</f>
        <v>150</v>
      </c>
      <c r="AB125" s="13" t="n">
        <f aca="false">X125</f>
        <v>430</v>
      </c>
      <c r="AC125" s="13" t="n">
        <f aca="false">Y125</f>
        <v>0</v>
      </c>
      <c r="AD125" s="12" t="n">
        <f aca="false">SUM(AA125:AC125)</f>
        <v>580</v>
      </c>
      <c r="AE125" s="12" t="n">
        <f aca="false">V125+Z125+AD125</f>
        <v>1450</v>
      </c>
      <c r="AF125" s="15" t="s">
        <v>2001</v>
      </c>
      <c r="AG125" s="15" t="s">
        <v>58</v>
      </c>
      <c r="AH125" s="15" t="s">
        <v>260</v>
      </c>
      <c r="AI125" s="15" t="s">
        <v>60</v>
      </c>
      <c r="AJ125" s="15" t="s">
        <v>61</v>
      </c>
      <c r="AK125" s="8" t="s">
        <v>261</v>
      </c>
      <c r="AL125" s="8" t="s">
        <v>61</v>
      </c>
      <c r="AM125" s="16" t="n">
        <v>45839</v>
      </c>
      <c r="AN125" s="16" t="n">
        <v>46752</v>
      </c>
      <c r="AO125" s="8"/>
    </row>
    <row r="126" customFormat="false" ht="13.5" hidden="false" customHeight="false" outlineLevel="0" collapsed="false">
      <c r="A126" s="8" t="n">
        <v>28</v>
      </c>
      <c r="B126" s="8" t="s">
        <v>250</v>
      </c>
      <c r="C126" s="9" t="s">
        <v>251</v>
      </c>
      <c r="D126" s="8" t="s">
        <v>252</v>
      </c>
      <c r="E126" s="8" t="s">
        <v>253</v>
      </c>
      <c r="F126" s="8" t="s">
        <v>252</v>
      </c>
      <c r="G126" s="8" t="s">
        <v>2002</v>
      </c>
      <c r="H126" s="8" t="s">
        <v>413</v>
      </c>
      <c r="I126" s="3" t="s">
        <v>433</v>
      </c>
      <c r="J126" s="8"/>
      <c r="K126" s="8" t="s">
        <v>415</v>
      </c>
      <c r="L126" s="8" t="s">
        <v>413</v>
      </c>
      <c r="M126" s="10" t="s">
        <v>2056</v>
      </c>
      <c r="N126" s="8"/>
      <c r="O126" s="21"/>
      <c r="P126" s="8" t="s">
        <v>55</v>
      </c>
      <c r="Q126" s="8" t="n">
        <v>16</v>
      </c>
      <c r="R126" s="8" t="n">
        <v>30</v>
      </c>
      <c r="S126" s="11" t="n">
        <f aca="false">W126/2</f>
        <v>740</v>
      </c>
      <c r="T126" s="11" t="n">
        <f aca="false">X126/2</f>
        <v>0</v>
      </c>
      <c r="U126" s="11" t="n">
        <f aca="false">Y126/2</f>
        <v>0</v>
      </c>
      <c r="V126" s="12" t="n">
        <f aca="false">SUM(S126:U126)</f>
        <v>740</v>
      </c>
      <c r="W126" s="13" t="n">
        <v>1480</v>
      </c>
      <c r="X126" s="13" t="n">
        <v>0</v>
      </c>
      <c r="Y126" s="13"/>
      <c r="Z126" s="12" t="n">
        <f aca="false">SUM(W126:Y126)</f>
        <v>1480</v>
      </c>
      <c r="AA126" s="13" t="n">
        <f aca="false">W126</f>
        <v>1480</v>
      </c>
      <c r="AB126" s="13" t="n">
        <f aca="false">X126</f>
        <v>0</v>
      </c>
      <c r="AC126" s="13" t="n">
        <f aca="false">Y126</f>
        <v>0</v>
      </c>
      <c r="AD126" s="12" t="n">
        <f aca="false">SUM(AA126:AC126)</f>
        <v>1480</v>
      </c>
      <c r="AE126" s="12" t="n">
        <f aca="false">V126+Z126+AD126</f>
        <v>3700</v>
      </c>
      <c r="AF126" s="15" t="s">
        <v>2001</v>
      </c>
      <c r="AG126" s="15" t="s">
        <v>58</v>
      </c>
      <c r="AH126" s="15" t="s">
        <v>260</v>
      </c>
      <c r="AI126" s="15" t="s">
        <v>60</v>
      </c>
      <c r="AJ126" s="15" t="s">
        <v>61</v>
      </c>
      <c r="AK126" s="8" t="s">
        <v>261</v>
      </c>
      <c r="AL126" s="8" t="s">
        <v>61</v>
      </c>
      <c r="AM126" s="16" t="n">
        <v>45839</v>
      </c>
      <c r="AN126" s="16" t="n">
        <v>46752</v>
      </c>
      <c r="AO126" s="8"/>
    </row>
    <row r="127" customFormat="false" ht="13.5" hidden="false" customHeight="false" outlineLevel="0" collapsed="false">
      <c r="A127" s="8" t="n">
        <v>29</v>
      </c>
      <c r="B127" s="8" t="s">
        <v>250</v>
      </c>
      <c r="C127" s="9" t="s">
        <v>251</v>
      </c>
      <c r="D127" s="8" t="s">
        <v>252</v>
      </c>
      <c r="E127" s="8" t="s">
        <v>253</v>
      </c>
      <c r="F127" s="8" t="s">
        <v>252</v>
      </c>
      <c r="G127" s="8" t="s">
        <v>2045</v>
      </c>
      <c r="H127" s="8" t="s">
        <v>311</v>
      </c>
      <c r="I127" s="3" t="s">
        <v>2057</v>
      </c>
      <c r="J127" s="8" t="s">
        <v>2058</v>
      </c>
      <c r="K127" s="8" t="s">
        <v>256</v>
      </c>
      <c r="L127" s="8" t="s">
        <v>311</v>
      </c>
      <c r="M127" s="10" t="s">
        <v>2059</v>
      </c>
      <c r="N127" s="8"/>
      <c r="O127" s="21"/>
      <c r="P127" s="8" t="s">
        <v>55</v>
      </c>
      <c r="Q127" s="8" t="n">
        <v>5</v>
      </c>
      <c r="R127" s="8" t="n">
        <v>30</v>
      </c>
      <c r="S127" s="11" t="n">
        <f aca="false">W127/2</f>
        <v>585</v>
      </c>
      <c r="T127" s="11" t="n">
        <f aca="false">X127/2</f>
        <v>0</v>
      </c>
      <c r="U127" s="11" t="n">
        <f aca="false">Y127/2</f>
        <v>0</v>
      </c>
      <c r="V127" s="12" t="n">
        <f aca="false">SUM(S127:U127)</f>
        <v>585</v>
      </c>
      <c r="W127" s="13" t="n">
        <v>1170</v>
      </c>
      <c r="X127" s="13" t="n">
        <v>0</v>
      </c>
      <c r="Y127" s="13"/>
      <c r="Z127" s="12" t="n">
        <f aca="false">SUM(W127:Y127)</f>
        <v>1170</v>
      </c>
      <c r="AA127" s="13" t="n">
        <f aca="false">W127</f>
        <v>1170</v>
      </c>
      <c r="AB127" s="13" t="n">
        <f aca="false">X127</f>
        <v>0</v>
      </c>
      <c r="AC127" s="13" t="n">
        <f aca="false">Y127</f>
        <v>0</v>
      </c>
      <c r="AD127" s="12" t="n">
        <f aca="false">SUM(AA127:AC127)</f>
        <v>1170</v>
      </c>
      <c r="AE127" s="12" t="n">
        <f aca="false">V127+Z127+AD127</f>
        <v>2925</v>
      </c>
      <c r="AF127" s="15" t="s">
        <v>2001</v>
      </c>
      <c r="AG127" s="15" t="s">
        <v>58</v>
      </c>
      <c r="AH127" s="15" t="s">
        <v>260</v>
      </c>
      <c r="AI127" s="15" t="s">
        <v>60</v>
      </c>
      <c r="AJ127" s="15" t="s">
        <v>61</v>
      </c>
      <c r="AK127" s="8" t="s">
        <v>261</v>
      </c>
      <c r="AL127" s="8" t="s">
        <v>61</v>
      </c>
      <c r="AM127" s="16" t="n">
        <v>45839</v>
      </c>
      <c r="AN127" s="16" t="n">
        <v>46752</v>
      </c>
      <c r="AO127" s="8"/>
    </row>
    <row r="128" customFormat="false" ht="13.5" hidden="false" customHeight="false" outlineLevel="0" collapsed="false">
      <c r="A128" s="8" t="n">
        <v>30</v>
      </c>
      <c r="B128" s="8" t="s">
        <v>250</v>
      </c>
      <c r="C128" s="9" t="s">
        <v>251</v>
      </c>
      <c r="D128" s="8" t="s">
        <v>252</v>
      </c>
      <c r="E128" s="8" t="s">
        <v>253</v>
      </c>
      <c r="F128" s="8" t="s">
        <v>252</v>
      </c>
      <c r="G128" s="8" t="s">
        <v>2060</v>
      </c>
      <c r="H128" s="8" t="s">
        <v>489</v>
      </c>
      <c r="I128" s="3" t="s">
        <v>2046</v>
      </c>
      <c r="J128" s="8" t="s">
        <v>266</v>
      </c>
      <c r="K128" s="8" t="s">
        <v>491</v>
      </c>
      <c r="L128" s="8" t="s">
        <v>489</v>
      </c>
      <c r="M128" s="10" t="s">
        <v>2061</v>
      </c>
      <c r="N128" s="8"/>
      <c r="O128" s="21"/>
      <c r="P128" s="8" t="s">
        <v>55</v>
      </c>
      <c r="Q128" s="8" t="n">
        <v>3</v>
      </c>
      <c r="R128" s="8" t="n">
        <v>30</v>
      </c>
      <c r="S128" s="11" t="n">
        <f aca="false">W128/2</f>
        <v>8365</v>
      </c>
      <c r="T128" s="11" t="n">
        <f aca="false">X128/2</f>
        <v>0</v>
      </c>
      <c r="U128" s="11" t="n">
        <f aca="false">Y128/2</f>
        <v>0</v>
      </c>
      <c r="V128" s="12" t="n">
        <f aca="false">SUM(S128:U128)</f>
        <v>8365</v>
      </c>
      <c r="W128" s="13" t="n">
        <v>16730</v>
      </c>
      <c r="X128" s="13" t="n">
        <v>0</v>
      </c>
      <c r="Y128" s="13"/>
      <c r="Z128" s="12" t="n">
        <f aca="false">SUM(W128:Y128)</f>
        <v>16730</v>
      </c>
      <c r="AA128" s="13" t="n">
        <f aca="false">W128</f>
        <v>16730</v>
      </c>
      <c r="AB128" s="13" t="n">
        <f aca="false">X128</f>
        <v>0</v>
      </c>
      <c r="AC128" s="13" t="n">
        <f aca="false">Y128</f>
        <v>0</v>
      </c>
      <c r="AD128" s="12" t="n">
        <f aca="false">SUM(AA128:AC128)</f>
        <v>16730</v>
      </c>
      <c r="AE128" s="12" t="n">
        <f aca="false">V128+Z128+AD128</f>
        <v>41825</v>
      </c>
      <c r="AF128" s="15" t="s">
        <v>2001</v>
      </c>
      <c r="AG128" s="15" t="s">
        <v>58</v>
      </c>
      <c r="AH128" s="15" t="s">
        <v>260</v>
      </c>
      <c r="AI128" s="15" t="s">
        <v>60</v>
      </c>
      <c r="AJ128" s="15" t="s">
        <v>61</v>
      </c>
      <c r="AK128" s="8" t="s">
        <v>261</v>
      </c>
      <c r="AL128" s="8" t="s">
        <v>61</v>
      </c>
      <c r="AM128" s="16" t="n">
        <v>45839</v>
      </c>
      <c r="AN128" s="16" t="n">
        <v>46752</v>
      </c>
      <c r="AO128" s="8"/>
    </row>
    <row r="129" customFormat="false" ht="13.5" hidden="false" customHeight="false" outlineLevel="0" collapsed="false">
      <c r="A129" s="8" t="n">
        <v>31</v>
      </c>
      <c r="B129" s="8" t="s">
        <v>250</v>
      </c>
      <c r="C129" s="9" t="s">
        <v>251</v>
      </c>
      <c r="D129" s="8" t="s">
        <v>252</v>
      </c>
      <c r="E129" s="8" t="s">
        <v>253</v>
      </c>
      <c r="F129" s="8" t="s">
        <v>252</v>
      </c>
      <c r="G129" s="8" t="s">
        <v>2048</v>
      </c>
      <c r="H129" s="8" t="s">
        <v>342</v>
      </c>
      <c r="I129" s="3" t="s">
        <v>363</v>
      </c>
      <c r="J129" s="8" t="s">
        <v>269</v>
      </c>
      <c r="K129" s="8" t="s">
        <v>270</v>
      </c>
      <c r="L129" s="8" t="s">
        <v>342</v>
      </c>
      <c r="M129" s="10" t="s">
        <v>2062</v>
      </c>
      <c r="N129" s="8"/>
      <c r="O129" s="21"/>
      <c r="P129" s="8" t="s">
        <v>55</v>
      </c>
      <c r="Q129" s="8" t="n">
        <v>13</v>
      </c>
      <c r="R129" s="8" t="n">
        <v>30</v>
      </c>
      <c r="S129" s="11" t="n">
        <f aca="false">W129/2</f>
        <v>400</v>
      </c>
      <c r="T129" s="11" t="n">
        <f aca="false">X129/2</f>
        <v>0</v>
      </c>
      <c r="U129" s="11" t="n">
        <f aca="false">Y129/2</f>
        <v>0</v>
      </c>
      <c r="V129" s="12" t="n">
        <f aca="false">SUM(S129:U129)</f>
        <v>400</v>
      </c>
      <c r="W129" s="13" t="n">
        <v>800</v>
      </c>
      <c r="X129" s="13" t="n">
        <v>0</v>
      </c>
      <c r="Y129" s="13"/>
      <c r="Z129" s="12" t="n">
        <f aca="false">SUM(W129:Y129)</f>
        <v>800</v>
      </c>
      <c r="AA129" s="13" t="n">
        <f aca="false">W129</f>
        <v>800</v>
      </c>
      <c r="AB129" s="13" t="n">
        <f aca="false">X129</f>
        <v>0</v>
      </c>
      <c r="AC129" s="13" t="n">
        <f aca="false">Y129</f>
        <v>0</v>
      </c>
      <c r="AD129" s="12" t="n">
        <f aca="false">SUM(AA129:AC129)</f>
        <v>800</v>
      </c>
      <c r="AE129" s="12" t="n">
        <f aca="false">V129+Z129+AD129</f>
        <v>2000</v>
      </c>
      <c r="AF129" s="15" t="s">
        <v>2001</v>
      </c>
      <c r="AG129" s="15" t="s">
        <v>58</v>
      </c>
      <c r="AH129" s="15" t="s">
        <v>260</v>
      </c>
      <c r="AI129" s="15" t="s">
        <v>60</v>
      </c>
      <c r="AJ129" s="15" t="s">
        <v>61</v>
      </c>
      <c r="AK129" s="8" t="s">
        <v>261</v>
      </c>
      <c r="AL129" s="8" t="s">
        <v>61</v>
      </c>
      <c r="AM129" s="16" t="n">
        <v>45839</v>
      </c>
      <c r="AN129" s="16" t="n">
        <v>46752</v>
      </c>
      <c r="AO129" s="8"/>
    </row>
    <row r="130" customFormat="false" ht="13.5" hidden="false" customHeight="false" outlineLevel="0" collapsed="false">
      <c r="A130" s="8" t="n">
        <v>32</v>
      </c>
      <c r="B130" s="8" t="s">
        <v>250</v>
      </c>
      <c r="C130" s="9" t="s">
        <v>251</v>
      </c>
      <c r="D130" s="8" t="s">
        <v>252</v>
      </c>
      <c r="E130" s="8" t="s">
        <v>253</v>
      </c>
      <c r="F130" s="8" t="s">
        <v>252</v>
      </c>
      <c r="G130" s="8" t="s">
        <v>2045</v>
      </c>
      <c r="H130" s="8" t="s">
        <v>342</v>
      </c>
      <c r="I130" s="3" t="s">
        <v>363</v>
      </c>
      <c r="J130" s="8" t="s">
        <v>269</v>
      </c>
      <c r="K130" s="8" t="s">
        <v>270</v>
      </c>
      <c r="L130" s="8" t="s">
        <v>342</v>
      </c>
      <c r="M130" s="10" t="s">
        <v>2063</v>
      </c>
      <c r="N130" s="8"/>
      <c r="O130" s="21"/>
      <c r="P130" s="8" t="s">
        <v>55</v>
      </c>
      <c r="Q130" s="8" t="n">
        <v>16</v>
      </c>
      <c r="R130" s="8" t="n">
        <v>30</v>
      </c>
      <c r="S130" s="11" t="n">
        <f aca="false">W130/2</f>
        <v>180</v>
      </c>
      <c r="T130" s="11" t="n">
        <f aca="false">X130/2</f>
        <v>0</v>
      </c>
      <c r="U130" s="11" t="n">
        <f aca="false">Y130/2</f>
        <v>0</v>
      </c>
      <c r="V130" s="12" t="n">
        <f aca="false">SUM(S130:U130)</f>
        <v>180</v>
      </c>
      <c r="W130" s="13" t="n">
        <v>360</v>
      </c>
      <c r="X130" s="13" t="n">
        <v>0</v>
      </c>
      <c r="Y130" s="13"/>
      <c r="Z130" s="12" t="n">
        <f aca="false">SUM(W130:Y130)</f>
        <v>360</v>
      </c>
      <c r="AA130" s="13" t="n">
        <f aca="false">W130</f>
        <v>360</v>
      </c>
      <c r="AB130" s="13" t="n">
        <f aca="false">X130</f>
        <v>0</v>
      </c>
      <c r="AC130" s="13" t="n">
        <f aca="false">Y130</f>
        <v>0</v>
      </c>
      <c r="AD130" s="12" t="n">
        <f aca="false">SUM(AA130:AC130)</f>
        <v>360</v>
      </c>
      <c r="AE130" s="12" t="n">
        <f aca="false">V130+Z130+AD130</f>
        <v>900</v>
      </c>
      <c r="AF130" s="15" t="s">
        <v>2001</v>
      </c>
      <c r="AG130" s="15" t="s">
        <v>58</v>
      </c>
      <c r="AH130" s="15" t="s">
        <v>260</v>
      </c>
      <c r="AI130" s="15" t="s">
        <v>60</v>
      </c>
      <c r="AJ130" s="15" t="s">
        <v>61</v>
      </c>
      <c r="AK130" s="8" t="s">
        <v>261</v>
      </c>
      <c r="AL130" s="8" t="s">
        <v>61</v>
      </c>
      <c r="AM130" s="16" t="n">
        <v>45839</v>
      </c>
      <c r="AN130" s="16" t="n">
        <v>46752</v>
      </c>
      <c r="AO130" s="8"/>
    </row>
    <row r="131" customFormat="false" ht="13.5" hidden="false" customHeight="false" outlineLevel="0" collapsed="false">
      <c r="A131" s="8" t="n">
        <v>33</v>
      </c>
      <c r="B131" s="8" t="s">
        <v>250</v>
      </c>
      <c r="C131" s="9" t="s">
        <v>251</v>
      </c>
      <c r="D131" s="8" t="s">
        <v>252</v>
      </c>
      <c r="E131" s="8" t="s">
        <v>253</v>
      </c>
      <c r="F131" s="8" t="s">
        <v>252</v>
      </c>
      <c r="G131" s="8" t="s">
        <v>2064</v>
      </c>
      <c r="H131" s="8" t="s">
        <v>413</v>
      </c>
      <c r="I131" s="3" t="s">
        <v>2065</v>
      </c>
      <c r="J131" s="8"/>
      <c r="K131" s="8" t="s">
        <v>415</v>
      </c>
      <c r="L131" s="8" t="s">
        <v>413</v>
      </c>
      <c r="M131" s="10" t="s">
        <v>2066</v>
      </c>
      <c r="N131" s="8"/>
      <c r="O131" s="21"/>
      <c r="P131" s="8" t="s">
        <v>55</v>
      </c>
      <c r="Q131" s="8" t="n">
        <v>3</v>
      </c>
      <c r="R131" s="8" t="n">
        <v>30</v>
      </c>
      <c r="S131" s="11" t="n">
        <f aca="false">W131/2</f>
        <v>180</v>
      </c>
      <c r="T131" s="11" t="n">
        <f aca="false">X131/2</f>
        <v>0</v>
      </c>
      <c r="U131" s="11" t="n">
        <f aca="false">Y131/2</f>
        <v>0</v>
      </c>
      <c r="V131" s="12" t="n">
        <f aca="false">SUM(S131:U131)</f>
        <v>180</v>
      </c>
      <c r="W131" s="13" t="n">
        <v>360</v>
      </c>
      <c r="X131" s="13" t="n">
        <v>0</v>
      </c>
      <c r="Y131" s="13"/>
      <c r="Z131" s="12" t="n">
        <f aca="false">SUM(W131:Y131)</f>
        <v>360</v>
      </c>
      <c r="AA131" s="13" t="n">
        <f aca="false">W131</f>
        <v>360</v>
      </c>
      <c r="AB131" s="13" t="n">
        <f aca="false">X131</f>
        <v>0</v>
      </c>
      <c r="AC131" s="13" t="n">
        <f aca="false">Y131</f>
        <v>0</v>
      </c>
      <c r="AD131" s="12" t="n">
        <f aca="false">SUM(AA131:AC131)</f>
        <v>360</v>
      </c>
      <c r="AE131" s="12" t="n">
        <f aca="false">V131+Z131+AD131</f>
        <v>900</v>
      </c>
      <c r="AF131" s="15" t="s">
        <v>2001</v>
      </c>
      <c r="AG131" s="15" t="s">
        <v>58</v>
      </c>
      <c r="AH131" s="15" t="s">
        <v>260</v>
      </c>
      <c r="AI131" s="15" t="s">
        <v>60</v>
      </c>
      <c r="AJ131" s="15" t="s">
        <v>61</v>
      </c>
      <c r="AK131" s="8" t="s">
        <v>261</v>
      </c>
      <c r="AL131" s="8" t="s">
        <v>61</v>
      </c>
      <c r="AM131" s="16" t="n">
        <v>45839</v>
      </c>
      <c r="AN131" s="16" t="n">
        <v>46752</v>
      </c>
      <c r="AO131" s="8"/>
    </row>
    <row r="132" customFormat="false" ht="13.5" hidden="false" customHeight="false" outlineLevel="0" collapsed="false">
      <c r="A132" s="8" t="n">
        <v>34</v>
      </c>
      <c r="B132" s="8" t="s">
        <v>250</v>
      </c>
      <c r="C132" s="9" t="s">
        <v>251</v>
      </c>
      <c r="D132" s="8" t="s">
        <v>252</v>
      </c>
      <c r="E132" s="8" t="s">
        <v>253</v>
      </c>
      <c r="F132" s="8" t="s">
        <v>252</v>
      </c>
      <c r="G132" s="8" t="s">
        <v>2067</v>
      </c>
      <c r="H132" s="8" t="s">
        <v>489</v>
      </c>
      <c r="I132" s="3" t="s">
        <v>490</v>
      </c>
      <c r="J132" s="8" t="s">
        <v>263</v>
      </c>
      <c r="K132" s="8" t="s">
        <v>491</v>
      </c>
      <c r="L132" s="8" t="s">
        <v>489</v>
      </c>
      <c r="M132" s="10" t="s">
        <v>2068</v>
      </c>
      <c r="N132" s="8"/>
      <c r="O132" s="21"/>
      <c r="P132" s="8" t="s">
        <v>55</v>
      </c>
      <c r="Q132" s="8" t="n">
        <v>5</v>
      </c>
      <c r="R132" s="8" t="n">
        <v>30</v>
      </c>
      <c r="S132" s="11" t="n">
        <f aca="false">W132/2</f>
        <v>25</v>
      </c>
      <c r="T132" s="11" t="n">
        <f aca="false">X132/2</f>
        <v>0</v>
      </c>
      <c r="U132" s="11" t="n">
        <f aca="false">Y132/2</f>
        <v>0</v>
      </c>
      <c r="V132" s="12" t="n">
        <f aca="false">SUM(S132:U132)</f>
        <v>25</v>
      </c>
      <c r="W132" s="13" t="n">
        <v>50</v>
      </c>
      <c r="X132" s="13" t="n">
        <v>0</v>
      </c>
      <c r="Y132" s="13"/>
      <c r="Z132" s="12" t="n">
        <f aca="false">SUM(W132:Y132)</f>
        <v>50</v>
      </c>
      <c r="AA132" s="13" t="n">
        <f aca="false">W132</f>
        <v>50</v>
      </c>
      <c r="AB132" s="13" t="n">
        <f aca="false">X132</f>
        <v>0</v>
      </c>
      <c r="AC132" s="13" t="n">
        <f aca="false">Y132</f>
        <v>0</v>
      </c>
      <c r="AD132" s="12" t="n">
        <f aca="false">SUM(AA132:AC132)</f>
        <v>50</v>
      </c>
      <c r="AE132" s="12" t="n">
        <f aca="false">V132+Z132+AD132</f>
        <v>125</v>
      </c>
      <c r="AF132" s="15" t="s">
        <v>2001</v>
      </c>
      <c r="AG132" s="15" t="s">
        <v>58</v>
      </c>
      <c r="AH132" s="15" t="s">
        <v>260</v>
      </c>
      <c r="AI132" s="15" t="s">
        <v>60</v>
      </c>
      <c r="AJ132" s="15" t="s">
        <v>61</v>
      </c>
      <c r="AK132" s="8" t="s">
        <v>261</v>
      </c>
      <c r="AL132" s="8" t="s">
        <v>61</v>
      </c>
      <c r="AM132" s="16" t="n">
        <v>45839</v>
      </c>
      <c r="AN132" s="16" t="n">
        <v>46752</v>
      </c>
      <c r="AO132" s="8"/>
    </row>
    <row r="133" customFormat="false" ht="12.75" hidden="false" customHeight="false" outlineLevel="0" collapsed="false">
      <c r="A133" s="8" t="n">
        <v>35</v>
      </c>
      <c r="B133" s="8" t="s">
        <v>250</v>
      </c>
      <c r="C133" s="9" t="s">
        <v>251</v>
      </c>
      <c r="D133" s="8" t="s">
        <v>252</v>
      </c>
      <c r="E133" s="8" t="s">
        <v>253</v>
      </c>
      <c r="F133" s="8" t="s">
        <v>252</v>
      </c>
      <c r="G133" s="8" t="s">
        <v>2069</v>
      </c>
      <c r="H133" s="8" t="s">
        <v>292</v>
      </c>
      <c r="I133" s="3"/>
      <c r="J133" s="8" t="s">
        <v>2070</v>
      </c>
      <c r="K133" s="8" t="s">
        <v>293</v>
      </c>
      <c r="L133" s="8" t="s">
        <v>292</v>
      </c>
      <c r="M133" s="10" t="s">
        <v>2071</v>
      </c>
      <c r="N133" s="8"/>
      <c r="O133" s="21"/>
      <c r="P133" s="8" t="s">
        <v>55</v>
      </c>
      <c r="Q133" s="8" t="n">
        <v>16</v>
      </c>
      <c r="R133" s="8" t="n">
        <v>30</v>
      </c>
      <c r="S133" s="11" t="n">
        <f aca="false">W133/2</f>
        <v>1000</v>
      </c>
      <c r="T133" s="11" t="n">
        <f aca="false">X133/2</f>
        <v>0</v>
      </c>
      <c r="U133" s="11" t="n">
        <f aca="false">Y133/2</f>
        <v>0</v>
      </c>
      <c r="V133" s="12" t="n">
        <f aca="false">SUM(S133:U133)</f>
        <v>1000</v>
      </c>
      <c r="W133" s="13" t="n">
        <v>2000</v>
      </c>
      <c r="X133" s="13" t="n">
        <v>0</v>
      </c>
      <c r="Y133" s="13"/>
      <c r="Z133" s="12" t="n">
        <f aca="false">SUM(W133:Y133)</f>
        <v>2000</v>
      </c>
      <c r="AA133" s="13" t="n">
        <f aca="false">W133</f>
        <v>2000</v>
      </c>
      <c r="AB133" s="13" t="n">
        <f aca="false">X133</f>
        <v>0</v>
      </c>
      <c r="AC133" s="13" t="n">
        <f aca="false">Y133</f>
        <v>0</v>
      </c>
      <c r="AD133" s="12" t="n">
        <f aca="false">SUM(AA133:AC133)</f>
        <v>2000</v>
      </c>
      <c r="AE133" s="12" t="n">
        <f aca="false">V133+Z133+AD133</f>
        <v>5000</v>
      </c>
      <c r="AF133" s="15" t="s">
        <v>2001</v>
      </c>
      <c r="AG133" s="15" t="s">
        <v>58</v>
      </c>
      <c r="AH133" s="15" t="s">
        <v>260</v>
      </c>
      <c r="AI133" s="15" t="s">
        <v>60</v>
      </c>
      <c r="AJ133" s="15" t="s">
        <v>61</v>
      </c>
      <c r="AK133" s="8" t="s">
        <v>261</v>
      </c>
      <c r="AL133" s="8" t="s">
        <v>61</v>
      </c>
      <c r="AM133" s="16" t="n">
        <v>45839</v>
      </c>
      <c r="AN133" s="16" t="n">
        <v>46752</v>
      </c>
      <c r="AO133" s="8"/>
    </row>
    <row r="134" customFormat="false" ht="13.5" hidden="false" customHeight="false" outlineLevel="0" collapsed="false">
      <c r="A134" s="8" t="n">
        <v>36</v>
      </c>
      <c r="B134" s="8" t="s">
        <v>250</v>
      </c>
      <c r="C134" s="9" t="s">
        <v>251</v>
      </c>
      <c r="D134" s="8" t="s">
        <v>252</v>
      </c>
      <c r="E134" s="8" t="s">
        <v>253</v>
      </c>
      <c r="F134" s="8" t="s">
        <v>252</v>
      </c>
      <c r="G134" s="8" t="s">
        <v>2072</v>
      </c>
      <c r="H134" s="8" t="s">
        <v>461</v>
      </c>
      <c r="I134" s="3" t="s">
        <v>2046</v>
      </c>
      <c r="J134" s="8"/>
      <c r="K134" s="8" t="s">
        <v>287</v>
      </c>
      <c r="L134" s="8" t="s">
        <v>461</v>
      </c>
      <c r="M134" s="10" t="s">
        <v>2073</v>
      </c>
      <c r="N134" s="8"/>
      <c r="O134" s="21"/>
      <c r="P134" s="8" t="s">
        <v>66</v>
      </c>
      <c r="Q134" s="8" t="n">
        <v>11</v>
      </c>
      <c r="R134" s="8" t="n">
        <v>30</v>
      </c>
      <c r="S134" s="11" t="n">
        <f aca="false">W134/2</f>
        <v>440</v>
      </c>
      <c r="T134" s="11" t="n">
        <f aca="false">X134/2</f>
        <v>1480</v>
      </c>
      <c r="U134" s="11" t="n">
        <f aca="false">Y134/2</f>
        <v>0</v>
      </c>
      <c r="V134" s="12" t="n">
        <f aca="false">SUM(S134:U134)</f>
        <v>1920</v>
      </c>
      <c r="W134" s="13" t="n">
        <v>880</v>
      </c>
      <c r="X134" s="13" t="n">
        <v>2960</v>
      </c>
      <c r="Y134" s="13"/>
      <c r="Z134" s="12" t="n">
        <f aca="false">SUM(W134:Y134)</f>
        <v>3840</v>
      </c>
      <c r="AA134" s="13" t="n">
        <f aca="false">W134</f>
        <v>880</v>
      </c>
      <c r="AB134" s="13" t="n">
        <f aca="false">X134</f>
        <v>2960</v>
      </c>
      <c r="AC134" s="13" t="n">
        <f aca="false">Y134</f>
        <v>0</v>
      </c>
      <c r="AD134" s="12" t="n">
        <f aca="false">SUM(AA134:AC134)</f>
        <v>3840</v>
      </c>
      <c r="AE134" s="12" t="n">
        <f aca="false">V134+Z134+AD134</f>
        <v>9600</v>
      </c>
      <c r="AF134" s="15" t="s">
        <v>2001</v>
      </c>
      <c r="AG134" s="15" t="s">
        <v>58</v>
      </c>
      <c r="AH134" s="15" t="s">
        <v>260</v>
      </c>
      <c r="AI134" s="15" t="s">
        <v>60</v>
      </c>
      <c r="AJ134" s="15" t="s">
        <v>61</v>
      </c>
      <c r="AK134" s="8" t="s">
        <v>261</v>
      </c>
      <c r="AL134" s="8" t="s">
        <v>61</v>
      </c>
      <c r="AM134" s="16" t="n">
        <v>45839</v>
      </c>
      <c r="AN134" s="16" t="n">
        <v>46752</v>
      </c>
      <c r="AO134" s="8"/>
    </row>
    <row r="135" customFormat="false" ht="12.75" hidden="false" customHeight="false" outlineLevel="0" collapsed="false">
      <c r="A135" s="8" t="n">
        <v>37</v>
      </c>
      <c r="B135" s="8" t="s">
        <v>250</v>
      </c>
      <c r="C135" s="9" t="s">
        <v>251</v>
      </c>
      <c r="D135" s="8" t="s">
        <v>252</v>
      </c>
      <c r="E135" s="8" t="s">
        <v>253</v>
      </c>
      <c r="F135" s="8" t="s">
        <v>252</v>
      </c>
      <c r="G135" s="8" t="s">
        <v>2002</v>
      </c>
      <c r="H135" s="8" t="s">
        <v>292</v>
      </c>
      <c r="I135" s="3"/>
      <c r="J135" s="8" t="s">
        <v>2070</v>
      </c>
      <c r="K135" s="8" t="s">
        <v>293</v>
      </c>
      <c r="L135" s="8" t="s">
        <v>292</v>
      </c>
      <c r="M135" s="10" t="s">
        <v>2074</v>
      </c>
      <c r="N135" s="8"/>
      <c r="O135" s="21"/>
      <c r="P135" s="8" t="s">
        <v>55</v>
      </c>
      <c r="Q135" s="8" t="n">
        <v>16</v>
      </c>
      <c r="R135" s="8" t="n">
        <v>30</v>
      </c>
      <c r="S135" s="11" t="n">
        <f aca="false">W135/2</f>
        <v>2330</v>
      </c>
      <c r="T135" s="11" t="n">
        <f aca="false">X135/2</f>
        <v>0</v>
      </c>
      <c r="U135" s="11" t="n">
        <f aca="false">Y135/2</f>
        <v>0</v>
      </c>
      <c r="V135" s="12" t="n">
        <f aca="false">SUM(S135:U135)</f>
        <v>2330</v>
      </c>
      <c r="W135" s="13" t="n">
        <v>4660</v>
      </c>
      <c r="X135" s="13" t="n">
        <v>0</v>
      </c>
      <c r="Y135" s="13"/>
      <c r="Z135" s="12" t="n">
        <f aca="false">SUM(W135:Y135)</f>
        <v>4660</v>
      </c>
      <c r="AA135" s="13" t="n">
        <f aca="false">W135</f>
        <v>4660</v>
      </c>
      <c r="AB135" s="13" t="n">
        <f aca="false">X135</f>
        <v>0</v>
      </c>
      <c r="AC135" s="13" t="n">
        <f aca="false">Y135</f>
        <v>0</v>
      </c>
      <c r="AD135" s="12" t="n">
        <f aca="false">SUM(AA135:AC135)</f>
        <v>4660</v>
      </c>
      <c r="AE135" s="12" t="n">
        <f aca="false">V135+Z135+AD135</f>
        <v>11650</v>
      </c>
      <c r="AF135" s="15" t="s">
        <v>2001</v>
      </c>
      <c r="AG135" s="15" t="s">
        <v>58</v>
      </c>
      <c r="AH135" s="15" t="s">
        <v>260</v>
      </c>
      <c r="AI135" s="15" t="s">
        <v>60</v>
      </c>
      <c r="AJ135" s="15" t="s">
        <v>61</v>
      </c>
      <c r="AK135" s="8" t="s">
        <v>261</v>
      </c>
      <c r="AL135" s="8" t="s">
        <v>61</v>
      </c>
      <c r="AM135" s="16" t="n">
        <v>45839</v>
      </c>
      <c r="AN135" s="16" t="n">
        <v>46752</v>
      </c>
      <c r="AO135" s="8"/>
    </row>
    <row r="136" customFormat="false" ht="12.75" hidden="false" customHeight="false" outlineLevel="0" collapsed="false">
      <c r="A136" s="8" t="n">
        <v>38</v>
      </c>
      <c r="B136" s="8" t="s">
        <v>250</v>
      </c>
      <c r="C136" s="9" t="s">
        <v>251</v>
      </c>
      <c r="D136" s="8" t="s">
        <v>252</v>
      </c>
      <c r="E136" s="8" t="s">
        <v>253</v>
      </c>
      <c r="F136" s="8" t="s">
        <v>252</v>
      </c>
      <c r="G136" s="8" t="s">
        <v>2002</v>
      </c>
      <c r="H136" s="8" t="s">
        <v>520</v>
      </c>
      <c r="I136" s="3"/>
      <c r="J136" s="8" t="s">
        <v>2075</v>
      </c>
      <c r="K136" s="8" t="s">
        <v>279</v>
      </c>
      <c r="L136" s="8" t="s">
        <v>520</v>
      </c>
      <c r="M136" s="10" t="s">
        <v>2076</v>
      </c>
      <c r="N136" s="8"/>
      <c r="O136" s="21"/>
      <c r="P136" s="8" t="s">
        <v>55</v>
      </c>
      <c r="Q136" s="8" t="n">
        <v>16</v>
      </c>
      <c r="R136" s="8" t="n">
        <v>30</v>
      </c>
      <c r="S136" s="11" t="n">
        <f aca="false">W136/2</f>
        <v>515</v>
      </c>
      <c r="T136" s="11" t="n">
        <f aca="false">X136/2</f>
        <v>0</v>
      </c>
      <c r="U136" s="11" t="n">
        <f aca="false">Y136/2</f>
        <v>0</v>
      </c>
      <c r="V136" s="12" t="n">
        <f aca="false">SUM(S136:U136)</f>
        <v>515</v>
      </c>
      <c r="W136" s="13" t="n">
        <v>1030</v>
      </c>
      <c r="X136" s="13" t="n">
        <v>0</v>
      </c>
      <c r="Y136" s="13"/>
      <c r="Z136" s="12" t="n">
        <f aca="false">SUM(W136:Y136)</f>
        <v>1030</v>
      </c>
      <c r="AA136" s="13" t="n">
        <f aca="false">W136</f>
        <v>1030</v>
      </c>
      <c r="AB136" s="13" t="n">
        <f aca="false">X136</f>
        <v>0</v>
      </c>
      <c r="AC136" s="13" t="n">
        <f aca="false">Y136</f>
        <v>0</v>
      </c>
      <c r="AD136" s="12" t="n">
        <f aca="false">SUM(AA136:AC136)</f>
        <v>1030</v>
      </c>
      <c r="AE136" s="12" t="n">
        <f aca="false">V136+Z136+AD136</f>
        <v>2575</v>
      </c>
      <c r="AF136" s="15" t="s">
        <v>2001</v>
      </c>
      <c r="AG136" s="15" t="s">
        <v>58</v>
      </c>
      <c r="AH136" s="15" t="s">
        <v>260</v>
      </c>
      <c r="AI136" s="15" t="s">
        <v>60</v>
      </c>
      <c r="AJ136" s="15" t="s">
        <v>61</v>
      </c>
      <c r="AK136" s="8" t="s">
        <v>261</v>
      </c>
      <c r="AL136" s="8" t="s">
        <v>61</v>
      </c>
      <c r="AM136" s="16" t="n">
        <v>45839</v>
      </c>
      <c r="AN136" s="16" t="n">
        <v>46752</v>
      </c>
      <c r="AO136" s="8"/>
    </row>
    <row r="137" customFormat="false" ht="12.75" hidden="false" customHeight="false" outlineLevel="0" collapsed="false">
      <c r="A137" s="8" t="n">
        <v>39</v>
      </c>
      <c r="B137" s="8" t="s">
        <v>250</v>
      </c>
      <c r="C137" s="9" t="s">
        <v>251</v>
      </c>
      <c r="D137" s="8" t="s">
        <v>252</v>
      </c>
      <c r="E137" s="8" t="s">
        <v>253</v>
      </c>
      <c r="F137" s="8" t="s">
        <v>252</v>
      </c>
      <c r="G137" s="8" t="s">
        <v>2077</v>
      </c>
      <c r="H137" s="8" t="s">
        <v>520</v>
      </c>
      <c r="I137" s="3"/>
      <c r="J137" s="8" t="s">
        <v>2078</v>
      </c>
      <c r="K137" s="8" t="s">
        <v>279</v>
      </c>
      <c r="L137" s="8" t="s">
        <v>520</v>
      </c>
      <c r="M137" s="10" t="s">
        <v>2079</v>
      </c>
      <c r="N137" s="8"/>
      <c r="O137" s="21"/>
      <c r="P137" s="8" t="s">
        <v>1673</v>
      </c>
      <c r="Q137" s="8" t="n">
        <v>9</v>
      </c>
      <c r="R137" s="8" t="n">
        <v>30</v>
      </c>
      <c r="S137" s="11" t="n">
        <f aca="false">W137/2</f>
        <v>5</v>
      </c>
      <c r="T137" s="11" t="n">
        <f aca="false">X137/2</f>
        <v>0</v>
      </c>
      <c r="U137" s="11" t="n">
        <f aca="false">Y137/2</f>
        <v>0</v>
      </c>
      <c r="V137" s="12" t="n">
        <f aca="false">SUM(S137:U137)</f>
        <v>5</v>
      </c>
      <c r="W137" s="13" t="n">
        <v>10</v>
      </c>
      <c r="X137" s="13" t="n">
        <v>0</v>
      </c>
      <c r="Y137" s="13"/>
      <c r="Z137" s="12" t="n">
        <f aca="false">SUM(W137:Y137)</f>
        <v>10</v>
      </c>
      <c r="AA137" s="13" t="n">
        <f aca="false">W137</f>
        <v>10</v>
      </c>
      <c r="AB137" s="13" t="n">
        <f aca="false">X137</f>
        <v>0</v>
      </c>
      <c r="AC137" s="13" t="n">
        <f aca="false">Y137</f>
        <v>0</v>
      </c>
      <c r="AD137" s="12" t="n">
        <f aca="false">SUM(AA137:AC137)</f>
        <v>10</v>
      </c>
      <c r="AE137" s="12" t="n">
        <f aca="false">V137+Z137+AD137</f>
        <v>25</v>
      </c>
      <c r="AF137" s="15" t="s">
        <v>2001</v>
      </c>
      <c r="AG137" s="15" t="s">
        <v>58</v>
      </c>
      <c r="AH137" s="15" t="s">
        <v>260</v>
      </c>
      <c r="AI137" s="15" t="s">
        <v>60</v>
      </c>
      <c r="AJ137" s="15" t="s">
        <v>61</v>
      </c>
      <c r="AK137" s="8" t="s">
        <v>261</v>
      </c>
      <c r="AL137" s="8" t="s">
        <v>61</v>
      </c>
      <c r="AM137" s="16" t="n">
        <v>45839</v>
      </c>
      <c r="AN137" s="16" t="n">
        <v>46752</v>
      </c>
      <c r="AO137" s="8"/>
    </row>
    <row r="138" customFormat="false" ht="13.5" hidden="false" customHeight="false" outlineLevel="0" collapsed="false">
      <c r="A138" s="8" t="n">
        <v>40</v>
      </c>
      <c r="B138" s="8" t="s">
        <v>250</v>
      </c>
      <c r="C138" s="9" t="s">
        <v>251</v>
      </c>
      <c r="D138" s="8" t="s">
        <v>252</v>
      </c>
      <c r="E138" s="8" t="s">
        <v>253</v>
      </c>
      <c r="F138" s="8" t="s">
        <v>252</v>
      </c>
      <c r="G138" s="8" t="s">
        <v>2002</v>
      </c>
      <c r="H138" s="8" t="s">
        <v>504</v>
      </c>
      <c r="I138" s="3" t="s">
        <v>406</v>
      </c>
      <c r="J138" s="8" t="s">
        <v>2080</v>
      </c>
      <c r="K138" s="8" t="s">
        <v>327</v>
      </c>
      <c r="L138" s="8" t="s">
        <v>326</v>
      </c>
      <c r="M138" s="10" t="s">
        <v>2081</v>
      </c>
      <c r="N138" s="8"/>
      <c r="O138" s="21"/>
      <c r="P138" s="8" t="s">
        <v>55</v>
      </c>
      <c r="Q138" s="8" t="n">
        <v>17</v>
      </c>
      <c r="R138" s="8" t="n">
        <v>30</v>
      </c>
      <c r="S138" s="11" t="n">
        <f aca="false">W138/2</f>
        <v>850</v>
      </c>
      <c r="T138" s="11" t="n">
        <f aca="false">X138/2</f>
        <v>0</v>
      </c>
      <c r="U138" s="11" t="n">
        <f aca="false">Y138/2</f>
        <v>0</v>
      </c>
      <c r="V138" s="12" t="n">
        <f aca="false">SUM(S138:U138)</f>
        <v>850</v>
      </c>
      <c r="W138" s="13" t="n">
        <v>1700</v>
      </c>
      <c r="X138" s="13" t="n">
        <v>0</v>
      </c>
      <c r="Y138" s="13"/>
      <c r="Z138" s="12" t="n">
        <f aca="false">SUM(W138:Y138)</f>
        <v>1700</v>
      </c>
      <c r="AA138" s="13" t="n">
        <f aca="false">W138</f>
        <v>1700</v>
      </c>
      <c r="AB138" s="13" t="n">
        <f aca="false">X138</f>
        <v>0</v>
      </c>
      <c r="AC138" s="13" t="n">
        <f aca="false">Y138</f>
        <v>0</v>
      </c>
      <c r="AD138" s="12" t="n">
        <f aca="false">SUM(AA138:AC138)</f>
        <v>1700</v>
      </c>
      <c r="AE138" s="12" t="n">
        <f aca="false">V138+Z138+AD138</f>
        <v>4250</v>
      </c>
      <c r="AF138" s="15" t="s">
        <v>2001</v>
      </c>
      <c r="AG138" s="15" t="s">
        <v>58</v>
      </c>
      <c r="AH138" s="15" t="s">
        <v>260</v>
      </c>
      <c r="AI138" s="15" t="s">
        <v>60</v>
      </c>
      <c r="AJ138" s="15" t="s">
        <v>61</v>
      </c>
      <c r="AK138" s="8" t="s">
        <v>261</v>
      </c>
      <c r="AL138" s="8" t="s">
        <v>61</v>
      </c>
      <c r="AM138" s="16" t="n">
        <v>45839</v>
      </c>
      <c r="AN138" s="16" t="n">
        <v>46752</v>
      </c>
      <c r="AO138" s="8"/>
    </row>
    <row r="139" customFormat="false" ht="13.5" hidden="false" customHeight="false" outlineLevel="0" collapsed="false">
      <c r="A139" s="8" t="n">
        <v>41</v>
      </c>
      <c r="B139" s="8" t="s">
        <v>250</v>
      </c>
      <c r="C139" s="9" t="s">
        <v>251</v>
      </c>
      <c r="D139" s="8" t="s">
        <v>252</v>
      </c>
      <c r="E139" s="8" t="s">
        <v>253</v>
      </c>
      <c r="F139" s="8" t="s">
        <v>252</v>
      </c>
      <c r="G139" s="8" t="s">
        <v>2082</v>
      </c>
      <c r="H139" s="8" t="s">
        <v>254</v>
      </c>
      <c r="I139" s="3" t="s">
        <v>255</v>
      </c>
      <c r="J139" s="8" t="s">
        <v>2083</v>
      </c>
      <c r="K139" s="8" t="s">
        <v>256</v>
      </c>
      <c r="L139" s="8" t="s">
        <v>254</v>
      </c>
      <c r="M139" s="10" t="s">
        <v>2084</v>
      </c>
      <c r="N139" s="8"/>
      <c r="O139" s="21"/>
      <c r="P139" s="8" t="s">
        <v>66</v>
      </c>
      <c r="Q139" s="8" t="n">
        <v>21</v>
      </c>
      <c r="R139" s="8" t="n">
        <v>30</v>
      </c>
      <c r="S139" s="11" t="n">
        <f aca="false">W139/2</f>
        <v>335</v>
      </c>
      <c r="T139" s="11" t="n">
        <f aca="false">X139/2</f>
        <v>840</v>
      </c>
      <c r="U139" s="11" t="n">
        <f aca="false">Y139/2</f>
        <v>0</v>
      </c>
      <c r="V139" s="12" t="n">
        <f aca="false">SUM(S139:U139)</f>
        <v>1175</v>
      </c>
      <c r="W139" s="13" t="n">
        <v>670</v>
      </c>
      <c r="X139" s="13" t="n">
        <v>1680</v>
      </c>
      <c r="Y139" s="13"/>
      <c r="Z139" s="12" t="n">
        <f aca="false">SUM(W139:Y139)</f>
        <v>2350</v>
      </c>
      <c r="AA139" s="13" t="n">
        <f aca="false">W139</f>
        <v>670</v>
      </c>
      <c r="AB139" s="13" t="n">
        <f aca="false">X139</f>
        <v>1680</v>
      </c>
      <c r="AC139" s="13" t="n">
        <f aca="false">Y139</f>
        <v>0</v>
      </c>
      <c r="AD139" s="12" t="n">
        <f aca="false">SUM(AA139:AC139)</f>
        <v>2350</v>
      </c>
      <c r="AE139" s="12" t="n">
        <f aca="false">V139+Z139+AD139</f>
        <v>5875</v>
      </c>
      <c r="AF139" s="15" t="s">
        <v>2001</v>
      </c>
      <c r="AG139" s="15" t="s">
        <v>58</v>
      </c>
      <c r="AH139" s="15" t="s">
        <v>260</v>
      </c>
      <c r="AI139" s="15" t="s">
        <v>60</v>
      </c>
      <c r="AJ139" s="15" t="s">
        <v>61</v>
      </c>
      <c r="AK139" s="8" t="s">
        <v>261</v>
      </c>
      <c r="AL139" s="8" t="s">
        <v>61</v>
      </c>
      <c r="AM139" s="16" t="n">
        <v>45839</v>
      </c>
      <c r="AN139" s="16" t="n">
        <v>46752</v>
      </c>
      <c r="AO139" s="8"/>
    </row>
    <row r="140" customFormat="false" ht="13.5" hidden="false" customHeight="false" outlineLevel="0" collapsed="false">
      <c r="A140" s="8" t="n">
        <v>42</v>
      </c>
      <c r="B140" s="8" t="s">
        <v>250</v>
      </c>
      <c r="C140" s="9" t="s">
        <v>251</v>
      </c>
      <c r="D140" s="8" t="s">
        <v>252</v>
      </c>
      <c r="E140" s="8" t="s">
        <v>253</v>
      </c>
      <c r="F140" s="8" t="s">
        <v>252</v>
      </c>
      <c r="G140" s="8" t="s">
        <v>2085</v>
      </c>
      <c r="H140" s="8" t="s">
        <v>311</v>
      </c>
      <c r="I140" s="3" t="s">
        <v>255</v>
      </c>
      <c r="J140" s="8" t="s">
        <v>2058</v>
      </c>
      <c r="K140" s="8" t="s">
        <v>256</v>
      </c>
      <c r="L140" s="8" t="s">
        <v>311</v>
      </c>
      <c r="M140" s="10" t="s">
        <v>2086</v>
      </c>
      <c r="N140" s="8"/>
      <c r="O140" s="21"/>
      <c r="P140" s="8" t="s">
        <v>66</v>
      </c>
      <c r="Q140" s="8" t="n">
        <v>26</v>
      </c>
      <c r="R140" s="8" t="n">
        <v>30</v>
      </c>
      <c r="S140" s="11" t="n">
        <f aca="false">W140/2</f>
        <v>5515</v>
      </c>
      <c r="T140" s="11" t="n">
        <f aca="false">X140/2</f>
        <v>13655</v>
      </c>
      <c r="U140" s="11" t="n">
        <f aca="false">Y140/2</f>
        <v>0</v>
      </c>
      <c r="V140" s="12" t="n">
        <f aca="false">SUM(S140:U140)</f>
        <v>19170</v>
      </c>
      <c r="W140" s="13" t="n">
        <v>11030</v>
      </c>
      <c r="X140" s="13" t="n">
        <v>27310</v>
      </c>
      <c r="Y140" s="13"/>
      <c r="Z140" s="12" t="n">
        <f aca="false">SUM(W140:Y140)</f>
        <v>38340</v>
      </c>
      <c r="AA140" s="13" t="n">
        <f aca="false">W140</f>
        <v>11030</v>
      </c>
      <c r="AB140" s="13" t="n">
        <f aca="false">X140</f>
        <v>27310</v>
      </c>
      <c r="AC140" s="13" t="n">
        <f aca="false">Y140</f>
        <v>0</v>
      </c>
      <c r="AD140" s="12" t="n">
        <f aca="false">SUM(AA140:AC140)</f>
        <v>38340</v>
      </c>
      <c r="AE140" s="12" t="n">
        <f aca="false">V140+Z140+AD140</f>
        <v>95850</v>
      </c>
      <c r="AF140" s="15" t="s">
        <v>2001</v>
      </c>
      <c r="AG140" s="15" t="s">
        <v>58</v>
      </c>
      <c r="AH140" s="15" t="s">
        <v>260</v>
      </c>
      <c r="AI140" s="15" t="s">
        <v>60</v>
      </c>
      <c r="AJ140" s="15" t="s">
        <v>61</v>
      </c>
      <c r="AK140" s="8" t="s">
        <v>261</v>
      </c>
      <c r="AL140" s="8" t="s">
        <v>61</v>
      </c>
      <c r="AM140" s="16" t="n">
        <v>45839</v>
      </c>
      <c r="AN140" s="16" t="n">
        <v>46752</v>
      </c>
      <c r="AO140" s="8"/>
    </row>
    <row r="141" customFormat="false" ht="13.5" hidden="false" customHeight="false" outlineLevel="0" collapsed="false">
      <c r="A141" s="8" t="n">
        <v>43</v>
      </c>
      <c r="B141" s="8" t="s">
        <v>250</v>
      </c>
      <c r="C141" s="9" t="s">
        <v>251</v>
      </c>
      <c r="D141" s="8" t="s">
        <v>252</v>
      </c>
      <c r="E141" s="8" t="s">
        <v>253</v>
      </c>
      <c r="F141" s="8" t="s">
        <v>252</v>
      </c>
      <c r="G141" s="8" t="s">
        <v>2087</v>
      </c>
      <c r="H141" s="8" t="s">
        <v>413</v>
      </c>
      <c r="I141" s="3" t="s">
        <v>2088</v>
      </c>
      <c r="J141" s="8"/>
      <c r="K141" s="8" t="s">
        <v>415</v>
      </c>
      <c r="L141" s="8" t="s">
        <v>413</v>
      </c>
      <c r="M141" s="10" t="s">
        <v>2089</v>
      </c>
      <c r="N141" s="8"/>
      <c r="O141" s="21"/>
      <c r="P141" s="8" t="s">
        <v>55</v>
      </c>
      <c r="Q141" s="8" t="n">
        <v>33</v>
      </c>
      <c r="R141" s="8" t="n">
        <v>30</v>
      </c>
      <c r="S141" s="11" t="n">
        <f aca="false">W141/2</f>
        <v>9145</v>
      </c>
      <c r="T141" s="11" t="n">
        <f aca="false">X141/2</f>
        <v>0</v>
      </c>
      <c r="U141" s="11" t="n">
        <f aca="false">Y141/2</f>
        <v>0</v>
      </c>
      <c r="V141" s="12" t="n">
        <f aca="false">SUM(S141:U141)</f>
        <v>9145</v>
      </c>
      <c r="W141" s="13" t="n">
        <v>18290</v>
      </c>
      <c r="X141" s="13" t="n">
        <v>0</v>
      </c>
      <c r="Y141" s="13"/>
      <c r="Z141" s="12" t="n">
        <f aca="false">SUM(W141:Y141)</f>
        <v>18290</v>
      </c>
      <c r="AA141" s="13" t="n">
        <f aca="false">W141</f>
        <v>18290</v>
      </c>
      <c r="AB141" s="13" t="n">
        <f aca="false">X141</f>
        <v>0</v>
      </c>
      <c r="AC141" s="13" t="n">
        <f aca="false">Y141</f>
        <v>0</v>
      </c>
      <c r="AD141" s="12" t="n">
        <f aca="false">SUM(AA141:AC141)</f>
        <v>18290</v>
      </c>
      <c r="AE141" s="12" t="n">
        <f aca="false">V141+Z141+AD141</f>
        <v>45725</v>
      </c>
      <c r="AF141" s="15" t="s">
        <v>2001</v>
      </c>
      <c r="AG141" s="15" t="s">
        <v>58</v>
      </c>
      <c r="AH141" s="15" t="s">
        <v>260</v>
      </c>
      <c r="AI141" s="15" t="s">
        <v>60</v>
      </c>
      <c r="AJ141" s="15" t="s">
        <v>61</v>
      </c>
      <c r="AK141" s="8" t="s">
        <v>261</v>
      </c>
      <c r="AL141" s="8" t="s">
        <v>61</v>
      </c>
      <c r="AM141" s="16" t="n">
        <v>45839</v>
      </c>
      <c r="AN141" s="16" t="n">
        <v>46752</v>
      </c>
      <c r="AO141" s="8"/>
    </row>
    <row r="142" customFormat="false" ht="13.5" hidden="false" customHeight="false" outlineLevel="0" collapsed="false">
      <c r="A142" s="8" t="n">
        <v>44</v>
      </c>
      <c r="B142" s="8" t="s">
        <v>250</v>
      </c>
      <c r="C142" s="9" t="s">
        <v>251</v>
      </c>
      <c r="D142" s="8" t="s">
        <v>252</v>
      </c>
      <c r="E142" s="8" t="s">
        <v>253</v>
      </c>
      <c r="F142" s="8" t="s">
        <v>252</v>
      </c>
      <c r="G142" s="8" t="s">
        <v>2030</v>
      </c>
      <c r="H142" s="8" t="s">
        <v>286</v>
      </c>
      <c r="I142" s="3" t="s">
        <v>363</v>
      </c>
      <c r="J142" s="8" t="s">
        <v>2027</v>
      </c>
      <c r="K142" s="8" t="s">
        <v>287</v>
      </c>
      <c r="L142" s="8" t="s">
        <v>461</v>
      </c>
      <c r="M142" s="10" t="s">
        <v>2090</v>
      </c>
      <c r="N142" s="8"/>
      <c r="O142" s="21"/>
      <c r="P142" s="8" t="s">
        <v>816</v>
      </c>
      <c r="Q142" s="8" t="n">
        <v>1</v>
      </c>
      <c r="R142" s="8" t="n">
        <v>30</v>
      </c>
      <c r="S142" s="11" t="n">
        <f aca="false">W142/2</f>
        <v>5</v>
      </c>
      <c r="T142" s="11" t="n">
        <f aca="false">X142/2</f>
        <v>0</v>
      </c>
      <c r="U142" s="11" t="n">
        <f aca="false">Y142/2</f>
        <v>0</v>
      </c>
      <c r="V142" s="12" t="n">
        <f aca="false">SUM(S142:U142)</f>
        <v>5</v>
      </c>
      <c r="W142" s="13" t="n">
        <v>10</v>
      </c>
      <c r="X142" s="13" t="n">
        <v>0</v>
      </c>
      <c r="Y142" s="13"/>
      <c r="Z142" s="12" t="n">
        <f aca="false">SUM(W142:Y142)</f>
        <v>10</v>
      </c>
      <c r="AA142" s="13" t="n">
        <f aca="false">W142</f>
        <v>10</v>
      </c>
      <c r="AB142" s="13" t="n">
        <f aca="false">X142</f>
        <v>0</v>
      </c>
      <c r="AC142" s="13" t="n">
        <f aca="false">Y142</f>
        <v>0</v>
      </c>
      <c r="AD142" s="12" t="n">
        <f aca="false">SUM(AA142:AC142)</f>
        <v>10</v>
      </c>
      <c r="AE142" s="12" t="n">
        <f aca="false">V142+Z142+AD142</f>
        <v>25</v>
      </c>
      <c r="AF142" s="15" t="s">
        <v>2001</v>
      </c>
      <c r="AG142" s="15" t="s">
        <v>58</v>
      </c>
      <c r="AH142" s="15" t="s">
        <v>260</v>
      </c>
      <c r="AI142" s="15" t="s">
        <v>60</v>
      </c>
      <c r="AJ142" s="15" t="s">
        <v>61</v>
      </c>
      <c r="AK142" s="8" t="s">
        <v>261</v>
      </c>
      <c r="AL142" s="8" t="s">
        <v>61</v>
      </c>
      <c r="AM142" s="16" t="n">
        <v>45839</v>
      </c>
      <c r="AN142" s="16" t="n">
        <v>46752</v>
      </c>
      <c r="AO142" s="8"/>
    </row>
    <row r="143" customFormat="false" ht="12.75" hidden="false" customHeight="false" outlineLevel="0" collapsed="false">
      <c r="A143" s="8" t="n">
        <v>45</v>
      </c>
      <c r="B143" s="8" t="s">
        <v>250</v>
      </c>
      <c r="C143" s="9" t="s">
        <v>251</v>
      </c>
      <c r="D143" s="8" t="s">
        <v>252</v>
      </c>
      <c r="E143" s="8" t="s">
        <v>253</v>
      </c>
      <c r="F143" s="8" t="s">
        <v>252</v>
      </c>
      <c r="G143" s="8" t="s">
        <v>2091</v>
      </c>
      <c r="H143" s="8" t="s">
        <v>292</v>
      </c>
      <c r="I143" s="3"/>
      <c r="J143" s="8" t="s">
        <v>2092</v>
      </c>
      <c r="K143" s="8" t="s">
        <v>293</v>
      </c>
      <c r="L143" s="8" t="s">
        <v>292</v>
      </c>
      <c r="M143" s="10" t="s">
        <v>2093</v>
      </c>
      <c r="N143" s="8"/>
      <c r="O143" s="21"/>
      <c r="P143" s="8" t="s">
        <v>55</v>
      </c>
      <c r="Q143" s="8" t="n">
        <v>27</v>
      </c>
      <c r="R143" s="8" t="n">
        <v>30</v>
      </c>
      <c r="S143" s="11" t="n">
        <f aca="false">W143/2</f>
        <v>5425</v>
      </c>
      <c r="T143" s="11" t="n">
        <f aca="false">X143/2</f>
        <v>0</v>
      </c>
      <c r="U143" s="11" t="n">
        <f aca="false">Y143/2</f>
        <v>0</v>
      </c>
      <c r="V143" s="12" t="n">
        <f aca="false">SUM(S143:U143)</f>
        <v>5425</v>
      </c>
      <c r="W143" s="13" t="n">
        <v>10850</v>
      </c>
      <c r="X143" s="13" t="n">
        <v>0</v>
      </c>
      <c r="Y143" s="13"/>
      <c r="Z143" s="12" t="n">
        <f aca="false">SUM(W143:Y143)</f>
        <v>10850</v>
      </c>
      <c r="AA143" s="13" t="n">
        <f aca="false">W143</f>
        <v>10850</v>
      </c>
      <c r="AB143" s="13" t="n">
        <f aca="false">X143</f>
        <v>0</v>
      </c>
      <c r="AC143" s="13" t="n">
        <f aca="false">Y143</f>
        <v>0</v>
      </c>
      <c r="AD143" s="12" t="n">
        <f aca="false">SUM(AA143:AC143)</f>
        <v>10850</v>
      </c>
      <c r="AE143" s="12" t="n">
        <f aca="false">V143+Z143+AD143</f>
        <v>27125</v>
      </c>
      <c r="AF143" s="15" t="s">
        <v>2001</v>
      </c>
      <c r="AG143" s="15" t="s">
        <v>58</v>
      </c>
      <c r="AH143" s="15" t="s">
        <v>260</v>
      </c>
      <c r="AI143" s="15" t="s">
        <v>60</v>
      </c>
      <c r="AJ143" s="15" t="s">
        <v>61</v>
      </c>
      <c r="AK143" s="8" t="s">
        <v>261</v>
      </c>
      <c r="AL143" s="8" t="s">
        <v>61</v>
      </c>
      <c r="AM143" s="16" t="n">
        <v>45839</v>
      </c>
      <c r="AN143" s="16" t="n">
        <v>46752</v>
      </c>
      <c r="AO143" s="8"/>
    </row>
    <row r="144" customFormat="false" ht="12.75" hidden="false" customHeight="false" outlineLevel="0" collapsed="false">
      <c r="A144" s="8" t="n">
        <v>46</v>
      </c>
      <c r="B144" s="8" t="s">
        <v>250</v>
      </c>
      <c r="C144" s="9" t="s">
        <v>251</v>
      </c>
      <c r="D144" s="8" t="s">
        <v>252</v>
      </c>
      <c r="E144" s="8" t="s">
        <v>253</v>
      </c>
      <c r="F144" s="8" t="s">
        <v>252</v>
      </c>
      <c r="G144" s="8" t="s">
        <v>2094</v>
      </c>
      <c r="H144" s="8" t="s">
        <v>2095</v>
      </c>
      <c r="I144" s="3"/>
      <c r="J144" s="8" t="s">
        <v>1824</v>
      </c>
      <c r="K144" s="8" t="s">
        <v>327</v>
      </c>
      <c r="L144" s="8" t="s">
        <v>326</v>
      </c>
      <c r="M144" s="10" t="s">
        <v>2096</v>
      </c>
      <c r="N144" s="8"/>
      <c r="O144" s="21"/>
      <c r="P144" s="8" t="s">
        <v>55</v>
      </c>
      <c r="Q144" s="8" t="n">
        <v>27</v>
      </c>
      <c r="R144" s="8" t="n">
        <v>30</v>
      </c>
      <c r="S144" s="11" t="n">
        <f aca="false">W144/2</f>
        <v>3650</v>
      </c>
      <c r="T144" s="11" t="n">
        <f aca="false">X144/2</f>
        <v>0</v>
      </c>
      <c r="U144" s="11" t="n">
        <f aca="false">Y144/2</f>
        <v>0</v>
      </c>
      <c r="V144" s="12" t="n">
        <f aca="false">SUM(S144:U144)</f>
        <v>3650</v>
      </c>
      <c r="W144" s="13" t="n">
        <v>7300</v>
      </c>
      <c r="X144" s="13" t="n">
        <v>0</v>
      </c>
      <c r="Y144" s="13"/>
      <c r="Z144" s="12" t="n">
        <f aca="false">SUM(W144:Y144)</f>
        <v>7300</v>
      </c>
      <c r="AA144" s="13" t="n">
        <f aca="false">W144</f>
        <v>7300</v>
      </c>
      <c r="AB144" s="13" t="n">
        <f aca="false">X144</f>
        <v>0</v>
      </c>
      <c r="AC144" s="13" t="n">
        <f aca="false">Y144</f>
        <v>0</v>
      </c>
      <c r="AD144" s="12" t="n">
        <f aca="false">SUM(AA144:AC144)</f>
        <v>7300</v>
      </c>
      <c r="AE144" s="12" t="n">
        <f aca="false">V144+Z144+AD144</f>
        <v>18250</v>
      </c>
      <c r="AF144" s="15" t="s">
        <v>2001</v>
      </c>
      <c r="AG144" s="15" t="s">
        <v>58</v>
      </c>
      <c r="AH144" s="15" t="s">
        <v>260</v>
      </c>
      <c r="AI144" s="15" t="s">
        <v>60</v>
      </c>
      <c r="AJ144" s="15" t="s">
        <v>61</v>
      </c>
      <c r="AK144" s="8" t="s">
        <v>261</v>
      </c>
      <c r="AL144" s="8" t="s">
        <v>61</v>
      </c>
      <c r="AM144" s="16" t="n">
        <v>45839</v>
      </c>
      <c r="AN144" s="16" t="n">
        <v>46752</v>
      </c>
      <c r="AO144" s="8"/>
    </row>
    <row r="145" customFormat="false" ht="13.5" hidden="false" customHeight="false" outlineLevel="0" collapsed="false">
      <c r="A145" s="8" t="n">
        <v>47</v>
      </c>
      <c r="B145" s="8" t="s">
        <v>250</v>
      </c>
      <c r="C145" s="9" t="s">
        <v>251</v>
      </c>
      <c r="D145" s="8" t="s">
        <v>252</v>
      </c>
      <c r="E145" s="8" t="s">
        <v>253</v>
      </c>
      <c r="F145" s="8" t="s">
        <v>252</v>
      </c>
      <c r="G145" s="8" t="s">
        <v>2002</v>
      </c>
      <c r="H145" s="8" t="s">
        <v>542</v>
      </c>
      <c r="I145" s="3" t="s">
        <v>255</v>
      </c>
      <c r="J145" s="8" t="s">
        <v>304</v>
      </c>
      <c r="K145" s="8" t="s">
        <v>491</v>
      </c>
      <c r="L145" s="8" t="s">
        <v>542</v>
      </c>
      <c r="M145" s="10" t="s">
        <v>2097</v>
      </c>
      <c r="N145" s="8"/>
      <c r="O145" s="21"/>
      <c r="P145" s="8" t="s">
        <v>55</v>
      </c>
      <c r="Q145" s="8" t="n">
        <v>12</v>
      </c>
      <c r="R145" s="8" t="n">
        <v>30</v>
      </c>
      <c r="S145" s="11" t="n">
        <f aca="false">W145/2</f>
        <v>1635</v>
      </c>
      <c r="T145" s="11" t="n">
        <f aca="false">X145/2</f>
        <v>0</v>
      </c>
      <c r="U145" s="11" t="n">
        <f aca="false">Y145/2</f>
        <v>0</v>
      </c>
      <c r="V145" s="12" t="n">
        <f aca="false">SUM(S145:U145)</f>
        <v>1635</v>
      </c>
      <c r="W145" s="13" t="n">
        <v>3270</v>
      </c>
      <c r="X145" s="13" t="n">
        <v>0</v>
      </c>
      <c r="Y145" s="13"/>
      <c r="Z145" s="12" t="n">
        <f aca="false">SUM(W145:Y145)</f>
        <v>3270</v>
      </c>
      <c r="AA145" s="13" t="n">
        <f aca="false">W145</f>
        <v>3270</v>
      </c>
      <c r="AB145" s="13" t="n">
        <f aca="false">X145</f>
        <v>0</v>
      </c>
      <c r="AC145" s="13" t="n">
        <f aca="false">Y145</f>
        <v>0</v>
      </c>
      <c r="AD145" s="12" t="n">
        <f aca="false">SUM(AA145:AC145)</f>
        <v>3270</v>
      </c>
      <c r="AE145" s="12" t="n">
        <f aca="false">V145+Z145+AD145</f>
        <v>8175</v>
      </c>
      <c r="AF145" s="15" t="s">
        <v>2001</v>
      </c>
      <c r="AG145" s="15" t="s">
        <v>58</v>
      </c>
      <c r="AH145" s="15" t="s">
        <v>260</v>
      </c>
      <c r="AI145" s="15" t="s">
        <v>60</v>
      </c>
      <c r="AJ145" s="15" t="s">
        <v>61</v>
      </c>
      <c r="AK145" s="8" t="s">
        <v>261</v>
      </c>
      <c r="AL145" s="8" t="s">
        <v>61</v>
      </c>
      <c r="AM145" s="16" t="n">
        <v>45839</v>
      </c>
      <c r="AN145" s="16" t="n">
        <v>46752</v>
      </c>
      <c r="AO145" s="8"/>
    </row>
    <row r="146" customFormat="false" ht="12.75" hidden="false" customHeight="false" outlineLevel="0" collapsed="false">
      <c r="A146" s="8" t="n">
        <v>48</v>
      </c>
      <c r="B146" s="8" t="s">
        <v>250</v>
      </c>
      <c r="C146" s="9" t="s">
        <v>251</v>
      </c>
      <c r="D146" s="8" t="s">
        <v>252</v>
      </c>
      <c r="E146" s="8" t="s">
        <v>253</v>
      </c>
      <c r="F146" s="8" t="s">
        <v>252</v>
      </c>
      <c r="G146" s="8" t="s">
        <v>2002</v>
      </c>
      <c r="H146" s="8" t="s">
        <v>278</v>
      </c>
      <c r="I146" s="3"/>
      <c r="J146" s="8" t="s">
        <v>2014</v>
      </c>
      <c r="K146" s="8" t="s">
        <v>279</v>
      </c>
      <c r="L146" s="8" t="s">
        <v>278</v>
      </c>
      <c r="M146" s="10" t="s">
        <v>2098</v>
      </c>
      <c r="N146" s="8"/>
      <c r="O146" s="21"/>
      <c r="P146" s="8" t="s">
        <v>55</v>
      </c>
      <c r="Q146" s="8" t="n">
        <v>5</v>
      </c>
      <c r="R146" s="8" t="n">
        <v>30</v>
      </c>
      <c r="S146" s="11" t="n">
        <f aca="false">W146/2</f>
        <v>500</v>
      </c>
      <c r="T146" s="11" t="n">
        <f aca="false">X146/2</f>
        <v>0</v>
      </c>
      <c r="U146" s="11" t="n">
        <f aca="false">Y146/2</f>
        <v>0</v>
      </c>
      <c r="V146" s="12" t="n">
        <f aca="false">SUM(S146:U146)</f>
        <v>500</v>
      </c>
      <c r="W146" s="13" t="n">
        <v>1000</v>
      </c>
      <c r="X146" s="13" t="n">
        <v>0</v>
      </c>
      <c r="Y146" s="13"/>
      <c r="Z146" s="12" t="n">
        <f aca="false">SUM(W146:Y146)</f>
        <v>1000</v>
      </c>
      <c r="AA146" s="13" t="n">
        <f aca="false">W146</f>
        <v>1000</v>
      </c>
      <c r="AB146" s="13" t="n">
        <f aca="false">X146</f>
        <v>0</v>
      </c>
      <c r="AC146" s="13" t="n">
        <f aca="false">Y146</f>
        <v>0</v>
      </c>
      <c r="AD146" s="12" t="n">
        <f aca="false">SUM(AA146:AC146)</f>
        <v>1000</v>
      </c>
      <c r="AE146" s="12" t="n">
        <f aca="false">V146+Z146+AD146</f>
        <v>2500</v>
      </c>
      <c r="AF146" s="15" t="s">
        <v>2001</v>
      </c>
      <c r="AG146" s="15" t="s">
        <v>58</v>
      </c>
      <c r="AH146" s="15" t="s">
        <v>260</v>
      </c>
      <c r="AI146" s="15" t="s">
        <v>60</v>
      </c>
      <c r="AJ146" s="15" t="s">
        <v>61</v>
      </c>
      <c r="AK146" s="8" t="s">
        <v>261</v>
      </c>
      <c r="AL146" s="8" t="s">
        <v>61</v>
      </c>
      <c r="AM146" s="16" t="n">
        <v>45839</v>
      </c>
      <c r="AN146" s="16" t="n">
        <v>46752</v>
      </c>
      <c r="AO146" s="8"/>
    </row>
    <row r="147" customFormat="false" ht="12.75" hidden="false" customHeight="false" outlineLevel="0" collapsed="false">
      <c r="A147" s="8" t="n">
        <v>49</v>
      </c>
      <c r="B147" s="8" t="s">
        <v>250</v>
      </c>
      <c r="C147" s="9" t="s">
        <v>251</v>
      </c>
      <c r="D147" s="8" t="s">
        <v>252</v>
      </c>
      <c r="E147" s="8" t="s">
        <v>253</v>
      </c>
      <c r="F147" s="8" t="s">
        <v>252</v>
      </c>
      <c r="G147" s="8" t="s">
        <v>2002</v>
      </c>
      <c r="H147" s="8" t="s">
        <v>351</v>
      </c>
      <c r="I147" s="3"/>
      <c r="J147" s="8" t="s">
        <v>2099</v>
      </c>
      <c r="K147" s="8" t="s">
        <v>279</v>
      </c>
      <c r="L147" s="8" t="s">
        <v>351</v>
      </c>
      <c r="M147" s="10" t="s">
        <v>2100</v>
      </c>
      <c r="N147" s="8"/>
      <c r="O147" s="21"/>
      <c r="P147" s="8" t="s">
        <v>258</v>
      </c>
      <c r="Q147" s="8" t="n">
        <v>10</v>
      </c>
      <c r="R147" s="8" t="n">
        <v>30</v>
      </c>
      <c r="S147" s="11" t="n">
        <f aca="false">W147/2</f>
        <v>250</v>
      </c>
      <c r="T147" s="11" t="n">
        <f aca="false">X147/2</f>
        <v>500</v>
      </c>
      <c r="U147" s="11" t="n">
        <f aca="false">Y147/2</f>
        <v>0</v>
      </c>
      <c r="V147" s="12" t="n">
        <f aca="false">SUM(S147:U147)</f>
        <v>750</v>
      </c>
      <c r="W147" s="13" t="n">
        <v>500</v>
      </c>
      <c r="X147" s="13" t="n">
        <v>1000</v>
      </c>
      <c r="Y147" s="13"/>
      <c r="Z147" s="12" t="n">
        <f aca="false">SUM(W147:Y147)</f>
        <v>1500</v>
      </c>
      <c r="AA147" s="13" t="n">
        <f aca="false">W147</f>
        <v>500</v>
      </c>
      <c r="AB147" s="13" t="n">
        <f aca="false">X147</f>
        <v>1000</v>
      </c>
      <c r="AC147" s="13" t="n">
        <f aca="false">Y147</f>
        <v>0</v>
      </c>
      <c r="AD147" s="12" t="n">
        <f aca="false">SUM(AA147:AC147)</f>
        <v>1500</v>
      </c>
      <c r="AE147" s="12" t="n">
        <f aca="false">V147+Z147+AD147</f>
        <v>3750</v>
      </c>
      <c r="AF147" s="15" t="s">
        <v>2001</v>
      </c>
      <c r="AG147" s="15" t="s">
        <v>58</v>
      </c>
      <c r="AH147" s="15" t="s">
        <v>260</v>
      </c>
      <c r="AI147" s="15" t="s">
        <v>60</v>
      </c>
      <c r="AJ147" s="15" t="s">
        <v>61</v>
      </c>
      <c r="AK147" s="8" t="s">
        <v>261</v>
      </c>
      <c r="AL147" s="8" t="s">
        <v>61</v>
      </c>
      <c r="AM147" s="16" t="n">
        <v>45839</v>
      </c>
      <c r="AN147" s="16" t="n">
        <v>46752</v>
      </c>
      <c r="AO147" s="8"/>
    </row>
    <row r="148" customFormat="false" ht="13.5" hidden="false" customHeight="false" outlineLevel="0" collapsed="false">
      <c r="A148" s="8" t="n">
        <v>50</v>
      </c>
      <c r="B148" s="8" t="s">
        <v>250</v>
      </c>
      <c r="C148" s="9" t="s">
        <v>251</v>
      </c>
      <c r="D148" s="8" t="s">
        <v>252</v>
      </c>
      <c r="E148" s="8" t="s">
        <v>253</v>
      </c>
      <c r="F148" s="8" t="s">
        <v>252</v>
      </c>
      <c r="G148" s="8" t="s">
        <v>2101</v>
      </c>
      <c r="H148" s="8" t="s">
        <v>461</v>
      </c>
      <c r="I148" s="3" t="s">
        <v>2102</v>
      </c>
      <c r="J148" s="8"/>
      <c r="K148" s="8" t="s">
        <v>287</v>
      </c>
      <c r="L148" s="8" t="s">
        <v>461</v>
      </c>
      <c r="M148" s="10" t="s">
        <v>2103</v>
      </c>
      <c r="N148" s="8"/>
      <c r="O148" s="21"/>
      <c r="P148" s="8" t="s">
        <v>1673</v>
      </c>
      <c r="Q148" s="8" t="s">
        <v>266</v>
      </c>
      <c r="R148" s="8" t="n">
        <v>30</v>
      </c>
      <c r="S148" s="11" t="n">
        <f aca="false">W148/2</f>
        <v>5</v>
      </c>
      <c r="T148" s="11" t="n">
        <f aca="false">X148/2</f>
        <v>0</v>
      </c>
      <c r="U148" s="11" t="n">
        <f aca="false">Y148/2</f>
        <v>0</v>
      </c>
      <c r="V148" s="12" t="n">
        <f aca="false">SUM(S148:U148)</f>
        <v>5</v>
      </c>
      <c r="W148" s="13" t="n">
        <v>10</v>
      </c>
      <c r="X148" s="13" t="n">
        <v>0</v>
      </c>
      <c r="Y148" s="13"/>
      <c r="Z148" s="12" t="n">
        <f aca="false">SUM(W148:Y148)</f>
        <v>10</v>
      </c>
      <c r="AA148" s="13" t="n">
        <f aca="false">W148</f>
        <v>10</v>
      </c>
      <c r="AB148" s="13" t="n">
        <f aca="false">X148</f>
        <v>0</v>
      </c>
      <c r="AC148" s="13" t="n">
        <f aca="false">Y148</f>
        <v>0</v>
      </c>
      <c r="AD148" s="12" t="n">
        <f aca="false">SUM(AA148:AC148)</f>
        <v>10</v>
      </c>
      <c r="AE148" s="12" t="n">
        <f aca="false">V148+Z148+AD148</f>
        <v>25</v>
      </c>
      <c r="AF148" s="15" t="s">
        <v>2001</v>
      </c>
      <c r="AG148" s="15" t="s">
        <v>58</v>
      </c>
      <c r="AH148" s="15" t="s">
        <v>260</v>
      </c>
      <c r="AI148" s="15" t="s">
        <v>60</v>
      </c>
      <c r="AJ148" s="15" t="s">
        <v>61</v>
      </c>
      <c r="AK148" s="8" t="s">
        <v>261</v>
      </c>
      <c r="AL148" s="8" t="s">
        <v>61</v>
      </c>
      <c r="AM148" s="16" t="n">
        <v>45839</v>
      </c>
      <c r="AN148" s="16" t="n">
        <v>46752</v>
      </c>
      <c r="AO148" s="8"/>
    </row>
    <row r="149" customFormat="false" ht="12.75" hidden="false" customHeight="false" outlineLevel="0" collapsed="false">
      <c r="A149" s="8" t="n">
        <v>51</v>
      </c>
      <c r="B149" s="8" t="s">
        <v>250</v>
      </c>
      <c r="C149" s="9" t="s">
        <v>251</v>
      </c>
      <c r="D149" s="8" t="s">
        <v>252</v>
      </c>
      <c r="E149" s="8" t="s">
        <v>253</v>
      </c>
      <c r="F149" s="8" t="s">
        <v>252</v>
      </c>
      <c r="G149" s="8" t="s">
        <v>2036</v>
      </c>
      <c r="H149" s="8" t="s">
        <v>254</v>
      </c>
      <c r="I149" s="3"/>
      <c r="J149" s="8" t="s">
        <v>2104</v>
      </c>
      <c r="K149" s="8" t="s">
        <v>256</v>
      </c>
      <c r="L149" s="8" t="s">
        <v>254</v>
      </c>
      <c r="M149" s="10" t="s">
        <v>2105</v>
      </c>
      <c r="N149" s="8"/>
      <c r="O149" s="21"/>
      <c r="P149" s="8" t="s">
        <v>55</v>
      </c>
      <c r="Q149" s="8" t="s">
        <v>764</v>
      </c>
      <c r="R149" s="8" t="n">
        <v>30</v>
      </c>
      <c r="S149" s="11" t="n">
        <f aca="false">W149/2</f>
        <v>5</v>
      </c>
      <c r="T149" s="11" t="n">
        <f aca="false">X149/2</f>
        <v>0</v>
      </c>
      <c r="U149" s="11" t="n">
        <f aca="false">Y149/2</f>
        <v>0</v>
      </c>
      <c r="V149" s="12" t="n">
        <f aca="false">SUM(S149:U149)</f>
        <v>5</v>
      </c>
      <c r="W149" s="13" t="n">
        <v>10</v>
      </c>
      <c r="X149" s="13" t="n">
        <v>0</v>
      </c>
      <c r="Y149" s="13"/>
      <c r="Z149" s="12" t="n">
        <f aca="false">SUM(W149:Y149)</f>
        <v>10</v>
      </c>
      <c r="AA149" s="13" t="n">
        <f aca="false">W149</f>
        <v>10</v>
      </c>
      <c r="AB149" s="13" t="n">
        <f aca="false">X149</f>
        <v>0</v>
      </c>
      <c r="AC149" s="13" t="n">
        <f aca="false">Y149</f>
        <v>0</v>
      </c>
      <c r="AD149" s="12" t="n">
        <f aca="false">SUM(AA149:AC149)</f>
        <v>10</v>
      </c>
      <c r="AE149" s="12" t="n">
        <f aca="false">V149+Z149+AD149</f>
        <v>25</v>
      </c>
      <c r="AF149" s="15" t="s">
        <v>2001</v>
      </c>
      <c r="AG149" s="15" t="s">
        <v>58</v>
      </c>
      <c r="AH149" s="15" t="s">
        <v>260</v>
      </c>
      <c r="AI149" s="15" t="s">
        <v>60</v>
      </c>
      <c r="AJ149" s="15" t="s">
        <v>61</v>
      </c>
      <c r="AK149" s="8" t="s">
        <v>261</v>
      </c>
      <c r="AL149" s="8" t="s">
        <v>61</v>
      </c>
      <c r="AM149" s="16" t="n">
        <v>45839</v>
      </c>
      <c r="AN149" s="16" t="n">
        <v>46752</v>
      </c>
      <c r="AO149" s="8"/>
    </row>
    <row r="150" customFormat="false" ht="12.75" hidden="false" customHeight="false" outlineLevel="0" collapsed="false">
      <c r="A150" s="8" t="n">
        <v>52</v>
      </c>
      <c r="B150" s="8" t="s">
        <v>250</v>
      </c>
      <c r="C150" s="9" t="s">
        <v>251</v>
      </c>
      <c r="D150" s="8" t="s">
        <v>252</v>
      </c>
      <c r="E150" s="8" t="s">
        <v>253</v>
      </c>
      <c r="F150" s="8" t="s">
        <v>252</v>
      </c>
      <c r="G150" s="8" t="s">
        <v>2106</v>
      </c>
      <c r="H150" s="8" t="s">
        <v>393</v>
      </c>
      <c r="I150" s="8" t="s">
        <v>396</v>
      </c>
      <c r="J150" s="8" t="n">
        <v>56</v>
      </c>
      <c r="K150" s="8" t="n">
        <v>34471</v>
      </c>
      <c r="L150" s="8" t="s">
        <v>393</v>
      </c>
      <c r="M150" s="10" t="s">
        <v>2107</v>
      </c>
      <c r="N150" s="8"/>
      <c r="O150" s="21"/>
      <c r="P150" s="8" t="s">
        <v>55</v>
      </c>
      <c r="Q150" s="8" t="s">
        <v>2108</v>
      </c>
      <c r="R150" s="8" t="n">
        <v>30</v>
      </c>
      <c r="S150" s="11" t="n">
        <f aca="false">W150/2</f>
        <v>14965</v>
      </c>
      <c r="T150" s="11" t="n">
        <f aca="false">X150/2</f>
        <v>0.5</v>
      </c>
      <c r="U150" s="11" t="n">
        <f aca="false">Y150/2</f>
        <v>0</v>
      </c>
      <c r="V150" s="12" t="n">
        <f aca="false">SUM(S150:U150)</f>
        <v>14965.5</v>
      </c>
      <c r="W150" s="13" t="n">
        <v>29930</v>
      </c>
      <c r="X150" s="13" t="n">
        <v>1</v>
      </c>
      <c r="Y150" s="13"/>
      <c r="Z150" s="12" t="n">
        <f aca="false">SUM(W150:Y150)</f>
        <v>29931</v>
      </c>
      <c r="AA150" s="13" t="n">
        <f aca="false">W150</f>
        <v>29930</v>
      </c>
      <c r="AB150" s="13" t="n">
        <f aca="false">X150</f>
        <v>1</v>
      </c>
      <c r="AC150" s="13" t="n">
        <f aca="false">Y150</f>
        <v>0</v>
      </c>
      <c r="AD150" s="12" t="n">
        <f aca="false">SUM(AA150:AC150)</f>
        <v>29931</v>
      </c>
      <c r="AE150" s="12" t="n">
        <f aca="false">V150+Z150+AD150</f>
        <v>74827.5</v>
      </c>
      <c r="AF150" s="15" t="s">
        <v>2001</v>
      </c>
      <c r="AG150" s="15" t="s">
        <v>58</v>
      </c>
      <c r="AH150" s="15" t="s">
        <v>260</v>
      </c>
      <c r="AI150" s="15" t="s">
        <v>60</v>
      </c>
      <c r="AJ150" s="15" t="s">
        <v>61</v>
      </c>
      <c r="AK150" s="8" t="s">
        <v>261</v>
      </c>
      <c r="AL150" s="8" t="s">
        <v>61</v>
      </c>
      <c r="AM150" s="16" t="n">
        <v>45839</v>
      </c>
      <c r="AN150" s="16" t="n">
        <v>46752</v>
      </c>
      <c r="AO150" s="8"/>
    </row>
    <row r="151" customFormat="false" ht="13.5" hidden="false" customHeight="false" outlineLevel="0" collapsed="false">
      <c r="A151" s="8" t="n">
        <v>53</v>
      </c>
      <c r="B151" s="8" t="s">
        <v>250</v>
      </c>
      <c r="C151" s="9" t="s">
        <v>251</v>
      </c>
      <c r="D151" s="8" t="s">
        <v>252</v>
      </c>
      <c r="E151" s="8" t="s">
        <v>253</v>
      </c>
      <c r="F151" s="8" t="s">
        <v>252</v>
      </c>
      <c r="G151" s="8" t="s">
        <v>2106</v>
      </c>
      <c r="H151" s="8" t="s">
        <v>360</v>
      </c>
      <c r="I151" s="3" t="s">
        <v>1565</v>
      </c>
      <c r="J151" s="8" t="n">
        <v>17</v>
      </c>
      <c r="K151" s="8" t="n">
        <v>34433</v>
      </c>
      <c r="L151" s="8" t="s">
        <v>360</v>
      </c>
      <c r="M151" s="10" t="s">
        <v>2109</v>
      </c>
      <c r="N151" s="8"/>
      <c r="O151" s="21"/>
      <c r="P151" s="8" t="s">
        <v>55</v>
      </c>
      <c r="Q151" s="8" t="s">
        <v>764</v>
      </c>
      <c r="R151" s="8" t="n">
        <v>30</v>
      </c>
      <c r="S151" s="11" t="n">
        <f aca="false">W151/2</f>
        <v>810</v>
      </c>
      <c r="T151" s="11" t="n">
        <f aca="false">X151/2</f>
        <v>1</v>
      </c>
      <c r="U151" s="11" t="n">
        <f aca="false">Y151/2</f>
        <v>0</v>
      </c>
      <c r="V151" s="12" t="n">
        <f aca="false">SUM(S151:U151)</f>
        <v>811</v>
      </c>
      <c r="W151" s="13" t="n">
        <v>1620</v>
      </c>
      <c r="X151" s="13" t="n">
        <v>2</v>
      </c>
      <c r="Y151" s="13"/>
      <c r="Z151" s="12" t="n">
        <f aca="false">SUM(W151:Y151)</f>
        <v>1622</v>
      </c>
      <c r="AA151" s="13" t="n">
        <f aca="false">W151</f>
        <v>1620</v>
      </c>
      <c r="AB151" s="13" t="n">
        <f aca="false">X151</f>
        <v>2</v>
      </c>
      <c r="AC151" s="13" t="n">
        <f aca="false">Y151</f>
        <v>0</v>
      </c>
      <c r="AD151" s="12" t="n">
        <f aca="false">SUM(AA151:AC151)</f>
        <v>1622</v>
      </c>
      <c r="AE151" s="12" t="n">
        <f aca="false">V151+Z151+AD151</f>
        <v>4055</v>
      </c>
      <c r="AF151" s="15" t="s">
        <v>2001</v>
      </c>
      <c r="AG151" s="15" t="s">
        <v>58</v>
      </c>
      <c r="AH151" s="15" t="s">
        <v>260</v>
      </c>
      <c r="AI151" s="15" t="s">
        <v>60</v>
      </c>
      <c r="AJ151" s="15" t="s">
        <v>61</v>
      </c>
      <c r="AK151" s="8" t="s">
        <v>261</v>
      </c>
      <c r="AL151" s="8" t="s">
        <v>61</v>
      </c>
      <c r="AM151" s="16" t="n">
        <v>45839</v>
      </c>
      <c r="AN151" s="16" t="n">
        <v>46752</v>
      </c>
      <c r="AO151" s="8"/>
    </row>
    <row r="152" customFormat="false" ht="13.5" hidden="false" customHeight="false" outlineLevel="0" collapsed="false">
      <c r="A152" s="8" t="n">
        <v>54</v>
      </c>
      <c r="B152" s="8" t="s">
        <v>250</v>
      </c>
      <c r="C152" s="9" t="s">
        <v>251</v>
      </c>
      <c r="D152" s="8" t="s">
        <v>252</v>
      </c>
      <c r="E152" s="8" t="s">
        <v>2110</v>
      </c>
      <c r="F152" s="8" t="s">
        <v>2111</v>
      </c>
      <c r="G152" s="8" t="s">
        <v>2110</v>
      </c>
      <c r="H152" s="8" t="s">
        <v>527</v>
      </c>
      <c r="I152" s="3" t="s">
        <v>2112</v>
      </c>
      <c r="J152" s="8" t="s">
        <v>2052</v>
      </c>
      <c r="K152" s="8" t="s">
        <v>256</v>
      </c>
      <c r="L152" s="8" t="s">
        <v>254</v>
      </c>
      <c r="M152" s="10" t="s">
        <v>2113</v>
      </c>
      <c r="N152" s="8"/>
      <c r="O152" s="21"/>
      <c r="P152" s="8" t="s">
        <v>1673</v>
      </c>
      <c r="Q152" s="8" t="n">
        <v>4</v>
      </c>
      <c r="R152" s="8" t="n">
        <v>30</v>
      </c>
      <c r="S152" s="11" t="n">
        <f aca="false">W152/2</f>
        <v>585</v>
      </c>
      <c r="T152" s="11" t="n">
        <f aca="false">X152/2</f>
        <v>0</v>
      </c>
      <c r="U152" s="11" t="n">
        <f aca="false">Y152/2</f>
        <v>0</v>
      </c>
      <c r="V152" s="12" t="n">
        <f aca="false">SUM(S152:U152)</f>
        <v>585</v>
      </c>
      <c r="W152" s="13" t="n">
        <v>1170</v>
      </c>
      <c r="X152" s="13"/>
      <c r="Y152" s="13"/>
      <c r="Z152" s="12" t="n">
        <f aca="false">SUM(W152:Y152)</f>
        <v>1170</v>
      </c>
      <c r="AA152" s="13" t="n">
        <f aca="false">W152</f>
        <v>1170</v>
      </c>
      <c r="AB152" s="13" t="n">
        <f aca="false">X152</f>
        <v>0</v>
      </c>
      <c r="AC152" s="13" t="n">
        <f aca="false">Y152</f>
        <v>0</v>
      </c>
      <c r="AD152" s="12" t="n">
        <f aca="false">SUM(AA152:AC152)</f>
        <v>1170</v>
      </c>
      <c r="AE152" s="12" t="n">
        <f aca="false">V152+Z152+AD152</f>
        <v>2925</v>
      </c>
      <c r="AF152" s="15" t="s">
        <v>2001</v>
      </c>
      <c r="AG152" s="15" t="s">
        <v>58</v>
      </c>
      <c r="AH152" s="15" t="s">
        <v>260</v>
      </c>
      <c r="AI152" s="15" t="s">
        <v>60</v>
      </c>
      <c r="AJ152" s="15" t="s">
        <v>61</v>
      </c>
      <c r="AK152" s="8" t="s">
        <v>261</v>
      </c>
      <c r="AL152" s="8" t="s">
        <v>61</v>
      </c>
      <c r="AM152" s="16" t="n">
        <v>45839</v>
      </c>
      <c r="AN152" s="16" t="n">
        <v>46752</v>
      </c>
      <c r="AO152" s="8"/>
    </row>
    <row r="153" customFormat="false" ht="13.5" hidden="false" customHeight="false" outlineLevel="0" collapsed="false">
      <c r="A153" s="8" t="n">
        <v>55</v>
      </c>
      <c r="B153" s="8" t="s">
        <v>250</v>
      </c>
      <c r="C153" s="9" t="s">
        <v>251</v>
      </c>
      <c r="D153" s="8" t="s">
        <v>252</v>
      </c>
      <c r="E153" s="8" t="s">
        <v>2110</v>
      </c>
      <c r="F153" s="8" t="s">
        <v>2111</v>
      </c>
      <c r="G153" s="8" t="s">
        <v>2110</v>
      </c>
      <c r="H153" s="8" t="s">
        <v>527</v>
      </c>
      <c r="I153" s="3" t="s">
        <v>2112</v>
      </c>
      <c r="J153" s="8" t="s">
        <v>713</v>
      </c>
      <c r="K153" s="8" t="s">
        <v>256</v>
      </c>
      <c r="L153" s="8" t="s">
        <v>254</v>
      </c>
      <c r="M153" s="10" t="s">
        <v>2114</v>
      </c>
      <c r="N153" s="8"/>
      <c r="O153" s="21"/>
      <c r="P153" s="8" t="s">
        <v>55</v>
      </c>
      <c r="Q153" s="8" t="n">
        <v>16</v>
      </c>
      <c r="R153" s="8" t="n">
        <v>30</v>
      </c>
      <c r="S153" s="11" t="n">
        <f aca="false">W153/2</f>
        <v>3755</v>
      </c>
      <c r="T153" s="11" t="n">
        <f aca="false">X153/2</f>
        <v>0</v>
      </c>
      <c r="U153" s="11" t="n">
        <f aca="false">Y153/2</f>
        <v>0</v>
      </c>
      <c r="V153" s="12" t="n">
        <f aca="false">SUM(S153:U153)</f>
        <v>3755</v>
      </c>
      <c r="W153" s="13" t="n">
        <v>7510</v>
      </c>
      <c r="X153" s="13"/>
      <c r="Y153" s="13"/>
      <c r="Z153" s="12" t="n">
        <f aca="false">SUM(W153:Y153)</f>
        <v>7510</v>
      </c>
      <c r="AA153" s="13" t="n">
        <f aca="false">W153</f>
        <v>7510</v>
      </c>
      <c r="AB153" s="13" t="n">
        <f aca="false">X153</f>
        <v>0</v>
      </c>
      <c r="AC153" s="13" t="n">
        <f aca="false">Y153</f>
        <v>0</v>
      </c>
      <c r="AD153" s="12" t="n">
        <f aca="false">SUM(AA153:AC153)</f>
        <v>7510</v>
      </c>
      <c r="AE153" s="12" t="n">
        <f aca="false">V153+Z153+AD153</f>
        <v>18775</v>
      </c>
      <c r="AF153" s="15" t="s">
        <v>2001</v>
      </c>
      <c r="AG153" s="15" t="s">
        <v>58</v>
      </c>
      <c r="AH153" s="15" t="s">
        <v>260</v>
      </c>
      <c r="AI153" s="15" t="s">
        <v>60</v>
      </c>
      <c r="AJ153" s="15" t="s">
        <v>61</v>
      </c>
      <c r="AK153" s="8" t="s">
        <v>261</v>
      </c>
      <c r="AL153" s="8" t="s">
        <v>61</v>
      </c>
      <c r="AM153" s="16" t="n">
        <v>45839</v>
      </c>
      <c r="AN153" s="16" t="n">
        <v>46752</v>
      </c>
      <c r="AO153" s="8"/>
    </row>
    <row r="154" customFormat="false" ht="12.75" hidden="false" customHeight="false" outlineLevel="0" collapsed="false">
      <c r="A154" s="8" t="n">
        <v>56</v>
      </c>
      <c r="B154" s="8" t="s">
        <v>250</v>
      </c>
      <c r="C154" s="9" t="s">
        <v>251</v>
      </c>
      <c r="D154" s="8" t="s">
        <v>252</v>
      </c>
      <c r="E154" s="8" t="s">
        <v>2115</v>
      </c>
      <c r="F154" s="8" t="s">
        <v>2116</v>
      </c>
      <c r="G154" s="8" t="s">
        <v>2117</v>
      </c>
      <c r="H154" s="8" t="s">
        <v>520</v>
      </c>
      <c r="I154" s="3"/>
      <c r="J154" s="8" t="n">
        <v>69</v>
      </c>
      <c r="K154" s="8" t="n">
        <v>34471</v>
      </c>
      <c r="L154" s="8" t="s">
        <v>393</v>
      </c>
      <c r="M154" s="10" t="s">
        <v>2118</v>
      </c>
      <c r="N154" s="8"/>
      <c r="O154" s="21"/>
      <c r="P154" s="8" t="s">
        <v>55</v>
      </c>
      <c r="Q154" s="8" t="n">
        <v>23</v>
      </c>
      <c r="R154" s="8" t="n">
        <v>30</v>
      </c>
      <c r="S154" s="11" t="n">
        <f aca="false">W154/2</f>
        <v>7275</v>
      </c>
      <c r="T154" s="11" t="n">
        <f aca="false">X154/2</f>
        <v>0</v>
      </c>
      <c r="U154" s="11" t="n">
        <f aca="false">Y154/2</f>
        <v>0</v>
      </c>
      <c r="V154" s="12" t="n">
        <f aca="false">SUM(S154:U154)</f>
        <v>7275</v>
      </c>
      <c r="W154" s="13" t="n">
        <v>14550</v>
      </c>
      <c r="X154" s="13"/>
      <c r="Y154" s="13"/>
      <c r="Z154" s="12" t="n">
        <f aca="false">SUM(W154:Y154)</f>
        <v>14550</v>
      </c>
      <c r="AA154" s="13" t="n">
        <f aca="false">W154</f>
        <v>14550</v>
      </c>
      <c r="AB154" s="13" t="n">
        <f aca="false">X154</f>
        <v>0</v>
      </c>
      <c r="AC154" s="13" t="n">
        <f aca="false">Y154</f>
        <v>0</v>
      </c>
      <c r="AD154" s="12" t="n">
        <f aca="false">SUM(AA154:AC154)</f>
        <v>14550</v>
      </c>
      <c r="AE154" s="12" t="n">
        <f aca="false">V154+Z154+AD154</f>
        <v>36375</v>
      </c>
      <c r="AF154" s="15" t="s">
        <v>2001</v>
      </c>
      <c r="AG154" s="15" t="s">
        <v>58</v>
      </c>
      <c r="AH154" s="15" t="s">
        <v>260</v>
      </c>
      <c r="AI154" s="15" t="s">
        <v>60</v>
      </c>
      <c r="AJ154" s="15" t="s">
        <v>61</v>
      </c>
      <c r="AK154" s="8" t="s">
        <v>261</v>
      </c>
      <c r="AL154" s="8" t="s">
        <v>61</v>
      </c>
      <c r="AM154" s="16" t="n">
        <v>45839</v>
      </c>
      <c r="AN154" s="16" t="n">
        <v>46752</v>
      </c>
      <c r="AO154" s="8"/>
    </row>
    <row r="155" customFormat="false" ht="12.75" hidden="false" customHeight="false" outlineLevel="0" collapsed="false">
      <c r="A155" s="8" t="n">
        <v>57</v>
      </c>
      <c r="B155" s="8" t="s">
        <v>250</v>
      </c>
      <c r="C155" s="9" t="s">
        <v>251</v>
      </c>
      <c r="D155" s="8" t="s">
        <v>252</v>
      </c>
      <c r="E155" s="8" t="s">
        <v>2119</v>
      </c>
      <c r="F155" s="8" t="s">
        <v>2120</v>
      </c>
      <c r="G155" s="8" t="s">
        <v>2121</v>
      </c>
      <c r="H155" s="8" t="s">
        <v>504</v>
      </c>
      <c r="I155" s="8" t="s">
        <v>507</v>
      </c>
      <c r="J155" s="8" t="s">
        <v>304</v>
      </c>
      <c r="K155" s="8" t="s">
        <v>327</v>
      </c>
      <c r="L155" s="8" t="s">
        <v>326</v>
      </c>
      <c r="M155" s="10" t="s">
        <v>2122</v>
      </c>
      <c r="N155" s="8"/>
      <c r="O155" s="21"/>
      <c r="P155" s="8" t="s">
        <v>55</v>
      </c>
      <c r="Q155" s="8" t="n">
        <v>30</v>
      </c>
      <c r="R155" s="8" t="n">
        <v>30</v>
      </c>
      <c r="S155" s="11" t="n">
        <f aca="false">W155/2</f>
        <v>11150</v>
      </c>
      <c r="T155" s="11" t="n">
        <f aca="false">X155/2</f>
        <v>0</v>
      </c>
      <c r="U155" s="11" t="n">
        <f aca="false">Y155/2</f>
        <v>0</v>
      </c>
      <c r="V155" s="12" t="n">
        <f aca="false">SUM(S155:U155)</f>
        <v>11150</v>
      </c>
      <c r="W155" s="13" t="n">
        <v>22300</v>
      </c>
      <c r="X155" s="13"/>
      <c r="Y155" s="13"/>
      <c r="Z155" s="12" t="n">
        <f aca="false">SUM(W155:Y155)</f>
        <v>22300</v>
      </c>
      <c r="AA155" s="13" t="n">
        <f aca="false">W155</f>
        <v>22300</v>
      </c>
      <c r="AB155" s="13" t="n">
        <f aca="false">X155</f>
        <v>0</v>
      </c>
      <c r="AC155" s="13" t="n">
        <f aca="false">Y155</f>
        <v>0</v>
      </c>
      <c r="AD155" s="12" t="n">
        <f aca="false">SUM(AA155:AC155)</f>
        <v>22300</v>
      </c>
      <c r="AE155" s="12" t="n">
        <f aca="false">V155+Z155+AD155</f>
        <v>55750</v>
      </c>
      <c r="AF155" s="15" t="s">
        <v>2001</v>
      </c>
      <c r="AG155" s="15" t="s">
        <v>58</v>
      </c>
      <c r="AH155" s="15" t="s">
        <v>260</v>
      </c>
      <c r="AI155" s="15" t="s">
        <v>60</v>
      </c>
      <c r="AJ155" s="15" t="s">
        <v>61</v>
      </c>
      <c r="AK155" s="8" t="s">
        <v>261</v>
      </c>
      <c r="AL155" s="8" t="s">
        <v>61</v>
      </c>
      <c r="AM155" s="16" t="n">
        <v>45839</v>
      </c>
      <c r="AN155" s="16" t="n">
        <v>46752</v>
      </c>
      <c r="AO155" s="8"/>
    </row>
    <row r="156" customFormat="false" ht="13.5" hidden="false" customHeight="false" outlineLevel="0" collapsed="false">
      <c r="A156" s="8" t="n">
        <v>58</v>
      </c>
      <c r="B156" s="8" t="s">
        <v>250</v>
      </c>
      <c r="C156" s="9" t="s">
        <v>251</v>
      </c>
      <c r="D156" s="8" t="s">
        <v>252</v>
      </c>
      <c r="E156" s="8" t="s">
        <v>2123</v>
      </c>
      <c r="F156" s="8" t="s">
        <v>2124</v>
      </c>
      <c r="G156" s="8" t="s">
        <v>2125</v>
      </c>
      <c r="H156" s="8" t="s">
        <v>461</v>
      </c>
      <c r="I156" s="3" t="s">
        <v>465</v>
      </c>
      <c r="J156" s="8" t="s">
        <v>1813</v>
      </c>
      <c r="K156" s="8" t="s">
        <v>287</v>
      </c>
      <c r="L156" s="8" t="s">
        <v>461</v>
      </c>
      <c r="M156" s="10" t="s">
        <v>2126</v>
      </c>
      <c r="N156" s="8"/>
      <c r="O156" s="21"/>
      <c r="P156" s="8" t="s">
        <v>55</v>
      </c>
      <c r="Q156" s="8" t="n">
        <v>32</v>
      </c>
      <c r="R156" s="8" t="n">
        <v>30</v>
      </c>
      <c r="S156" s="11" t="n">
        <f aca="false">W156/2</f>
        <v>11380</v>
      </c>
      <c r="T156" s="11" t="n">
        <f aca="false">X156/2</f>
        <v>0</v>
      </c>
      <c r="U156" s="11" t="n">
        <f aca="false">Y156/2</f>
        <v>0</v>
      </c>
      <c r="V156" s="12" t="n">
        <f aca="false">SUM(S156:U156)</f>
        <v>11380</v>
      </c>
      <c r="W156" s="13" t="n">
        <v>22760</v>
      </c>
      <c r="X156" s="13"/>
      <c r="Y156" s="13"/>
      <c r="Z156" s="12" t="n">
        <f aca="false">SUM(W156:Y156)</f>
        <v>22760</v>
      </c>
      <c r="AA156" s="13" t="n">
        <f aca="false">W156</f>
        <v>22760</v>
      </c>
      <c r="AB156" s="13" t="n">
        <f aca="false">X156</f>
        <v>0</v>
      </c>
      <c r="AC156" s="13" t="n">
        <f aca="false">Y156</f>
        <v>0</v>
      </c>
      <c r="AD156" s="12" t="n">
        <f aca="false">SUM(AA156:AC156)</f>
        <v>22760</v>
      </c>
      <c r="AE156" s="12" t="n">
        <f aca="false">V156+Z156+AD156</f>
        <v>56900</v>
      </c>
      <c r="AF156" s="15" t="s">
        <v>2001</v>
      </c>
      <c r="AG156" s="15" t="s">
        <v>58</v>
      </c>
      <c r="AH156" s="15" t="s">
        <v>260</v>
      </c>
      <c r="AI156" s="15" t="s">
        <v>60</v>
      </c>
      <c r="AJ156" s="15" t="s">
        <v>61</v>
      </c>
      <c r="AK156" s="8" t="s">
        <v>261</v>
      </c>
      <c r="AL156" s="8" t="s">
        <v>61</v>
      </c>
      <c r="AM156" s="16" t="n">
        <v>45839</v>
      </c>
      <c r="AN156" s="16" t="n">
        <v>46752</v>
      </c>
      <c r="AO156" s="8"/>
    </row>
    <row r="157" customFormat="false" ht="13.5" hidden="false" customHeight="false" outlineLevel="0" collapsed="false">
      <c r="A157" s="8" t="n">
        <v>59</v>
      </c>
      <c r="B157" s="8" t="s">
        <v>250</v>
      </c>
      <c r="C157" s="9" t="s">
        <v>251</v>
      </c>
      <c r="D157" s="8" t="s">
        <v>252</v>
      </c>
      <c r="E157" s="8" t="s">
        <v>2127</v>
      </c>
      <c r="F157" s="8" t="s">
        <v>2128</v>
      </c>
      <c r="G157" s="8" t="s">
        <v>2129</v>
      </c>
      <c r="H157" s="8" t="s">
        <v>489</v>
      </c>
      <c r="I157" s="3" t="s">
        <v>275</v>
      </c>
      <c r="J157" s="8" t="s">
        <v>1813</v>
      </c>
      <c r="K157" s="8" t="s">
        <v>491</v>
      </c>
      <c r="L157" s="8" t="s">
        <v>489</v>
      </c>
      <c r="M157" s="10" t="s">
        <v>2130</v>
      </c>
      <c r="N157" s="8"/>
      <c r="O157" s="21"/>
      <c r="P157" s="8" t="s">
        <v>55</v>
      </c>
      <c r="Q157" s="8" t="n">
        <v>30</v>
      </c>
      <c r="R157" s="8" t="n">
        <v>30</v>
      </c>
      <c r="S157" s="11" t="n">
        <f aca="false">W157/2</f>
        <v>940</v>
      </c>
      <c r="T157" s="11" t="n">
        <f aca="false">X157/2</f>
        <v>0</v>
      </c>
      <c r="U157" s="11" t="n">
        <f aca="false">Y157/2</f>
        <v>0</v>
      </c>
      <c r="V157" s="12" t="n">
        <f aca="false">SUM(S157:U157)</f>
        <v>940</v>
      </c>
      <c r="W157" s="13" t="n">
        <v>1880</v>
      </c>
      <c r="X157" s="13"/>
      <c r="Y157" s="13"/>
      <c r="Z157" s="12" t="n">
        <f aca="false">SUM(W157:Y157)</f>
        <v>1880</v>
      </c>
      <c r="AA157" s="13" t="n">
        <f aca="false">W157</f>
        <v>1880</v>
      </c>
      <c r="AB157" s="13" t="n">
        <f aca="false">X157</f>
        <v>0</v>
      </c>
      <c r="AC157" s="13" t="n">
        <f aca="false">Y157</f>
        <v>0</v>
      </c>
      <c r="AD157" s="12" t="n">
        <f aca="false">SUM(AA157:AC157)</f>
        <v>1880</v>
      </c>
      <c r="AE157" s="12" t="n">
        <f aca="false">V157+Z157+AD157</f>
        <v>4700</v>
      </c>
      <c r="AF157" s="15" t="s">
        <v>2001</v>
      </c>
      <c r="AG157" s="15" t="s">
        <v>58</v>
      </c>
      <c r="AH157" s="15" t="s">
        <v>260</v>
      </c>
      <c r="AI157" s="15" t="s">
        <v>60</v>
      </c>
      <c r="AJ157" s="15" t="s">
        <v>61</v>
      </c>
      <c r="AK157" s="8" t="s">
        <v>261</v>
      </c>
      <c r="AL157" s="8" t="s">
        <v>61</v>
      </c>
      <c r="AM157" s="16" t="n">
        <v>45839</v>
      </c>
      <c r="AN157" s="16" t="n">
        <v>46752</v>
      </c>
      <c r="AO157" s="8"/>
    </row>
    <row r="158" customFormat="false" ht="12.75" hidden="false" customHeight="false" outlineLevel="0" collapsed="false">
      <c r="A158" s="8" t="n">
        <v>60</v>
      </c>
      <c r="B158" s="8" t="s">
        <v>250</v>
      </c>
      <c r="C158" s="9" t="s">
        <v>251</v>
      </c>
      <c r="D158" s="8" t="s">
        <v>252</v>
      </c>
      <c r="E158" s="8" t="s">
        <v>2131</v>
      </c>
      <c r="F158" s="8" t="s">
        <v>2132</v>
      </c>
      <c r="G158" s="8" t="s">
        <v>2133</v>
      </c>
      <c r="H158" s="8" t="s">
        <v>454</v>
      </c>
      <c r="I158" s="3"/>
      <c r="J158" s="8" t="s">
        <v>2027</v>
      </c>
      <c r="K158" s="8" t="s">
        <v>327</v>
      </c>
      <c r="L158" s="8" t="s">
        <v>454</v>
      </c>
      <c r="M158" s="10" t="s">
        <v>2134</v>
      </c>
      <c r="N158" s="8"/>
      <c r="O158" s="21"/>
      <c r="P158" s="8" t="s">
        <v>55</v>
      </c>
      <c r="Q158" s="8" t="n">
        <v>21</v>
      </c>
      <c r="R158" s="8" t="n">
        <v>30</v>
      </c>
      <c r="S158" s="11" t="n">
        <f aca="false">W158/2</f>
        <v>3100</v>
      </c>
      <c r="T158" s="11" t="n">
        <f aca="false">X158/2</f>
        <v>0</v>
      </c>
      <c r="U158" s="11" t="n">
        <f aca="false">Y158/2</f>
        <v>0</v>
      </c>
      <c r="V158" s="12" t="n">
        <f aca="false">SUM(S158:U158)</f>
        <v>3100</v>
      </c>
      <c r="W158" s="13" t="n">
        <v>6200</v>
      </c>
      <c r="X158" s="13"/>
      <c r="Y158" s="13"/>
      <c r="Z158" s="12" t="n">
        <f aca="false">SUM(W158:Y158)</f>
        <v>6200</v>
      </c>
      <c r="AA158" s="13" t="n">
        <f aca="false">W158</f>
        <v>6200</v>
      </c>
      <c r="AB158" s="13" t="n">
        <f aca="false">X158</f>
        <v>0</v>
      </c>
      <c r="AC158" s="13" t="n">
        <f aca="false">Y158</f>
        <v>0</v>
      </c>
      <c r="AD158" s="12" t="n">
        <f aca="false">SUM(AA158:AC158)</f>
        <v>6200</v>
      </c>
      <c r="AE158" s="12" t="n">
        <f aca="false">V158+Z158+AD158</f>
        <v>15500</v>
      </c>
      <c r="AF158" s="15" t="s">
        <v>2001</v>
      </c>
      <c r="AG158" s="15" t="s">
        <v>58</v>
      </c>
      <c r="AH158" s="15" t="s">
        <v>260</v>
      </c>
      <c r="AI158" s="15" t="s">
        <v>60</v>
      </c>
      <c r="AJ158" s="15" t="s">
        <v>61</v>
      </c>
      <c r="AK158" s="8" t="s">
        <v>261</v>
      </c>
      <c r="AL158" s="8" t="s">
        <v>61</v>
      </c>
      <c r="AM158" s="16" t="n">
        <v>45839</v>
      </c>
      <c r="AN158" s="16" t="n">
        <v>46752</v>
      </c>
      <c r="AO158" s="8"/>
    </row>
    <row r="159" customFormat="false" ht="13.5" hidden="false" customHeight="false" outlineLevel="0" collapsed="false">
      <c r="A159" s="8" t="n">
        <v>61</v>
      </c>
      <c r="B159" s="8" t="s">
        <v>250</v>
      </c>
      <c r="C159" s="9" t="s">
        <v>251</v>
      </c>
      <c r="D159" s="8" t="s">
        <v>252</v>
      </c>
      <c r="E159" s="8" t="s">
        <v>2135</v>
      </c>
      <c r="F159" s="8" t="s">
        <v>2136</v>
      </c>
      <c r="G159" s="8" t="s">
        <v>2137</v>
      </c>
      <c r="H159" s="8" t="s">
        <v>413</v>
      </c>
      <c r="I159" s="3" t="s">
        <v>447</v>
      </c>
      <c r="J159" s="8" t="s">
        <v>269</v>
      </c>
      <c r="K159" s="8" t="s">
        <v>415</v>
      </c>
      <c r="L159" s="8" t="s">
        <v>413</v>
      </c>
      <c r="M159" s="10" t="s">
        <v>2138</v>
      </c>
      <c r="N159" s="8"/>
      <c r="O159" s="21"/>
      <c r="P159" s="8" t="s">
        <v>55</v>
      </c>
      <c r="Q159" s="8" t="n">
        <v>17</v>
      </c>
      <c r="R159" s="8" t="n">
        <v>30</v>
      </c>
      <c r="S159" s="11" t="n">
        <f aca="false">W159/2</f>
        <v>16660</v>
      </c>
      <c r="T159" s="11" t="n">
        <f aca="false">X159/2</f>
        <v>0</v>
      </c>
      <c r="U159" s="11" t="n">
        <f aca="false">Y159/2</f>
        <v>0</v>
      </c>
      <c r="V159" s="12" t="n">
        <f aca="false">SUM(S159:U159)</f>
        <v>16660</v>
      </c>
      <c r="W159" s="13" t="n">
        <v>33320</v>
      </c>
      <c r="X159" s="13"/>
      <c r="Y159" s="13"/>
      <c r="Z159" s="12" t="n">
        <f aca="false">SUM(W159:Y159)</f>
        <v>33320</v>
      </c>
      <c r="AA159" s="13" t="n">
        <f aca="false">W159</f>
        <v>33320</v>
      </c>
      <c r="AB159" s="13" t="n">
        <f aca="false">X159</f>
        <v>0</v>
      </c>
      <c r="AC159" s="13" t="n">
        <f aca="false">Y159</f>
        <v>0</v>
      </c>
      <c r="AD159" s="12" t="n">
        <f aca="false">SUM(AA159:AC159)</f>
        <v>33320</v>
      </c>
      <c r="AE159" s="12" t="n">
        <f aca="false">V159+Z159+AD159</f>
        <v>83300</v>
      </c>
      <c r="AF159" s="15" t="s">
        <v>2001</v>
      </c>
      <c r="AG159" s="15" t="s">
        <v>58</v>
      </c>
      <c r="AH159" s="15" t="s">
        <v>260</v>
      </c>
      <c r="AI159" s="15" t="s">
        <v>60</v>
      </c>
      <c r="AJ159" s="15" t="s">
        <v>61</v>
      </c>
      <c r="AK159" s="8" t="s">
        <v>261</v>
      </c>
      <c r="AL159" s="8" t="s">
        <v>61</v>
      </c>
      <c r="AM159" s="16" t="n">
        <v>45839</v>
      </c>
      <c r="AN159" s="16" t="n">
        <v>46752</v>
      </c>
      <c r="AO159" s="8"/>
    </row>
    <row r="160" customFormat="false" ht="13.5" hidden="false" customHeight="false" outlineLevel="0" collapsed="false">
      <c r="A160" s="8" t="n">
        <v>62</v>
      </c>
      <c r="B160" s="8" t="s">
        <v>250</v>
      </c>
      <c r="C160" s="9" t="s">
        <v>251</v>
      </c>
      <c r="D160" s="8" t="s">
        <v>252</v>
      </c>
      <c r="E160" s="8" t="s">
        <v>2139</v>
      </c>
      <c r="F160" s="8" t="s">
        <v>2140</v>
      </c>
      <c r="G160" s="8" t="s">
        <v>2141</v>
      </c>
      <c r="H160" s="8" t="s">
        <v>393</v>
      </c>
      <c r="I160" s="3" t="s">
        <v>2142</v>
      </c>
      <c r="J160" s="8" t="s">
        <v>2143</v>
      </c>
      <c r="K160" s="8" t="s">
        <v>279</v>
      </c>
      <c r="L160" s="8" t="s">
        <v>393</v>
      </c>
      <c r="M160" s="10" t="s">
        <v>2144</v>
      </c>
      <c r="N160" s="8"/>
      <c r="O160" s="21"/>
      <c r="P160" s="8" t="s">
        <v>1791</v>
      </c>
      <c r="Q160" s="8" t="n">
        <v>30</v>
      </c>
      <c r="R160" s="8" t="n">
        <v>30</v>
      </c>
      <c r="S160" s="11" t="n">
        <f aca="false">W160/2</f>
        <v>655</v>
      </c>
      <c r="T160" s="11" t="n">
        <f aca="false">X160/2</f>
        <v>0</v>
      </c>
      <c r="U160" s="11" t="n">
        <f aca="false">Y160/2</f>
        <v>0</v>
      </c>
      <c r="V160" s="12" t="n">
        <f aca="false">SUM(S160:U160)</f>
        <v>655</v>
      </c>
      <c r="W160" s="13" t="n">
        <v>1310</v>
      </c>
      <c r="X160" s="13"/>
      <c r="Y160" s="13"/>
      <c r="Z160" s="12" t="n">
        <f aca="false">SUM(W160:Y160)</f>
        <v>1310</v>
      </c>
      <c r="AA160" s="13" t="n">
        <f aca="false">W160</f>
        <v>1310</v>
      </c>
      <c r="AB160" s="13" t="n">
        <f aca="false">X160</f>
        <v>0</v>
      </c>
      <c r="AC160" s="13" t="n">
        <f aca="false">Y160</f>
        <v>0</v>
      </c>
      <c r="AD160" s="12" t="n">
        <f aca="false">SUM(AA160:AC160)</f>
        <v>1310</v>
      </c>
      <c r="AE160" s="12" t="n">
        <f aca="false">V160+Z160+AD160</f>
        <v>3275</v>
      </c>
      <c r="AF160" s="15" t="s">
        <v>2001</v>
      </c>
      <c r="AG160" s="15" t="s">
        <v>58</v>
      </c>
      <c r="AH160" s="15" t="s">
        <v>260</v>
      </c>
      <c r="AI160" s="15" t="s">
        <v>60</v>
      </c>
      <c r="AJ160" s="15" t="s">
        <v>61</v>
      </c>
      <c r="AK160" s="8" t="s">
        <v>261</v>
      </c>
      <c r="AL160" s="8" t="s">
        <v>61</v>
      </c>
      <c r="AM160" s="16" t="n">
        <v>45839</v>
      </c>
      <c r="AN160" s="16" t="n">
        <v>46752</v>
      </c>
      <c r="AO160" s="8"/>
    </row>
    <row r="161" customFormat="false" ht="12.75" hidden="false" customHeight="false" outlineLevel="0" collapsed="false">
      <c r="A161" s="8" t="n">
        <v>63</v>
      </c>
      <c r="B161" s="8" t="s">
        <v>250</v>
      </c>
      <c r="C161" s="9" t="s">
        <v>251</v>
      </c>
      <c r="D161" s="8" t="s">
        <v>252</v>
      </c>
      <c r="E161" s="8" t="s">
        <v>2145</v>
      </c>
      <c r="F161" s="8" t="s">
        <v>2146</v>
      </c>
      <c r="G161" s="8" t="s">
        <v>2147</v>
      </c>
      <c r="H161" s="8" t="s">
        <v>376</v>
      </c>
      <c r="I161" s="3"/>
      <c r="J161" s="8" t="s">
        <v>1935</v>
      </c>
      <c r="K161" s="8" t="s">
        <v>327</v>
      </c>
      <c r="L161" s="8" t="s">
        <v>326</v>
      </c>
      <c r="M161" s="10" t="s">
        <v>2148</v>
      </c>
      <c r="N161" s="8"/>
      <c r="O161" s="21"/>
      <c r="P161" s="8" t="s">
        <v>1791</v>
      </c>
      <c r="Q161" s="8" t="n">
        <v>17</v>
      </c>
      <c r="R161" s="8" t="n">
        <v>30</v>
      </c>
      <c r="S161" s="11" t="n">
        <f aca="false">W161/2</f>
        <v>5000</v>
      </c>
      <c r="T161" s="11" t="n">
        <f aca="false">X161/2</f>
        <v>0</v>
      </c>
      <c r="U161" s="11" t="n">
        <f aca="false">Y161/2</f>
        <v>0</v>
      </c>
      <c r="V161" s="12" t="n">
        <f aca="false">SUM(S161:U161)</f>
        <v>5000</v>
      </c>
      <c r="W161" s="13" t="n">
        <v>10000</v>
      </c>
      <c r="X161" s="13"/>
      <c r="Y161" s="13"/>
      <c r="Z161" s="12" t="n">
        <f aca="false">SUM(W161:Y161)</f>
        <v>10000</v>
      </c>
      <c r="AA161" s="13" t="n">
        <f aca="false">W161</f>
        <v>10000</v>
      </c>
      <c r="AB161" s="13" t="n">
        <f aca="false">X161</f>
        <v>0</v>
      </c>
      <c r="AC161" s="13" t="n">
        <f aca="false">Y161</f>
        <v>0</v>
      </c>
      <c r="AD161" s="12" t="n">
        <f aca="false">SUM(AA161:AC161)</f>
        <v>10000</v>
      </c>
      <c r="AE161" s="12" t="n">
        <f aca="false">V161+Z161+AD161</f>
        <v>25000</v>
      </c>
      <c r="AF161" s="15" t="s">
        <v>2001</v>
      </c>
      <c r="AG161" s="15" t="s">
        <v>58</v>
      </c>
      <c r="AH161" s="15" t="s">
        <v>260</v>
      </c>
      <c r="AI161" s="15" t="s">
        <v>60</v>
      </c>
      <c r="AJ161" s="15" t="s">
        <v>61</v>
      </c>
      <c r="AK161" s="8" t="s">
        <v>261</v>
      </c>
      <c r="AL161" s="8" t="s">
        <v>61</v>
      </c>
      <c r="AM161" s="16" t="n">
        <v>45839</v>
      </c>
      <c r="AN161" s="16" t="n">
        <v>46752</v>
      </c>
      <c r="AO161" s="8"/>
    </row>
    <row r="162" customFormat="false" ht="13.5" hidden="false" customHeight="false" outlineLevel="0" collapsed="false">
      <c r="A162" s="8" t="n">
        <v>64</v>
      </c>
      <c r="B162" s="8" t="s">
        <v>250</v>
      </c>
      <c r="C162" s="9" t="s">
        <v>251</v>
      </c>
      <c r="D162" s="8" t="s">
        <v>252</v>
      </c>
      <c r="E162" s="8" t="s">
        <v>2149</v>
      </c>
      <c r="F162" s="8" t="s">
        <v>2150</v>
      </c>
      <c r="G162" s="8" t="s">
        <v>2149</v>
      </c>
      <c r="H162" s="8" t="s">
        <v>360</v>
      </c>
      <c r="I162" s="3" t="s">
        <v>2151</v>
      </c>
      <c r="J162" s="8" t="s">
        <v>2152</v>
      </c>
      <c r="K162" s="8" t="s">
        <v>287</v>
      </c>
      <c r="L162" s="8" t="s">
        <v>360</v>
      </c>
      <c r="M162" s="10" t="s">
        <v>2153</v>
      </c>
      <c r="N162" s="8"/>
      <c r="O162" s="21"/>
      <c r="P162" s="8" t="s">
        <v>55</v>
      </c>
      <c r="Q162" s="8" t="n">
        <v>35</v>
      </c>
      <c r="R162" s="8" t="n">
        <v>30</v>
      </c>
      <c r="S162" s="11" t="n">
        <f aca="false">W162/2</f>
        <v>23490</v>
      </c>
      <c r="T162" s="11" t="n">
        <f aca="false">X162/2</f>
        <v>0</v>
      </c>
      <c r="U162" s="11" t="n">
        <f aca="false">Y162/2</f>
        <v>0</v>
      </c>
      <c r="V162" s="12" t="n">
        <f aca="false">SUM(S162:U162)</f>
        <v>23490</v>
      </c>
      <c r="W162" s="13" t="n">
        <v>46980</v>
      </c>
      <c r="X162" s="13"/>
      <c r="Y162" s="13"/>
      <c r="Z162" s="12" t="n">
        <f aca="false">SUM(W162:Y162)</f>
        <v>46980</v>
      </c>
      <c r="AA162" s="13" t="n">
        <f aca="false">W162</f>
        <v>46980</v>
      </c>
      <c r="AB162" s="13" t="n">
        <f aca="false">X162</f>
        <v>0</v>
      </c>
      <c r="AC162" s="13" t="n">
        <f aca="false">Y162</f>
        <v>0</v>
      </c>
      <c r="AD162" s="12" t="n">
        <f aca="false">SUM(AA162:AC162)</f>
        <v>46980</v>
      </c>
      <c r="AE162" s="12" t="n">
        <f aca="false">V162+Z162+AD162</f>
        <v>117450</v>
      </c>
      <c r="AF162" s="15" t="s">
        <v>2001</v>
      </c>
      <c r="AG162" s="15" t="s">
        <v>58</v>
      </c>
      <c r="AH162" s="15" t="s">
        <v>260</v>
      </c>
      <c r="AI162" s="15" t="s">
        <v>60</v>
      </c>
      <c r="AJ162" s="15" t="s">
        <v>61</v>
      </c>
      <c r="AK162" s="8" t="s">
        <v>261</v>
      </c>
      <c r="AL162" s="8" t="s">
        <v>61</v>
      </c>
      <c r="AM162" s="16" t="n">
        <v>45839</v>
      </c>
      <c r="AN162" s="16" t="n">
        <v>46752</v>
      </c>
      <c r="AO162" s="8"/>
    </row>
    <row r="163" customFormat="false" ht="12.75" hidden="false" customHeight="false" outlineLevel="0" collapsed="false">
      <c r="A163" s="8" t="n">
        <v>65</v>
      </c>
      <c r="B163" s="8" t="s">
        <v>250</v>
      </c>
      <c r="C163" s="9" t="s">
        <v>251</v>
      </c>
      <c r="D163" s="8" t="s">
        <v>252</v>
      </c>
      <c r="E163" s="8" t="s">
        <v>2154</v>
      </c>
      <c r="F163" s="8" t="s">
        <v>2155</v>
      </c>
      <c r="G163" s="8" t="s">
        <v>2154</v>
      </c>
      <c r="H163" s="8" t="s">
        <v>351</v>
      </c>
      <c r="I163" s="8"/>
      <c r="J163" s="8" t="s">
        <v>2156</v>
      </c>
      <c r="K163" s="8" t="s">
        <v>279</v>
      </c>
      <c r="L163" s="8" t="s">
        <v>351</v>
      </c>
      <c r="M163" s="10" t="s">
        <v>2157</v>
      </c>
      <c r="N163" s="8"/>
      <c r="O163" s="21"/>
      <c r="P163" s="8" t="s">
        <v>55</v>
      </c>
      <c r="Q163" s="8" t="n">
        <v>21</v>
      </c>
      <c r="R163" s="8" t="n">
        <v>30</v>
      </c>
      <c r="S163" s="11" t="n">
        <f aca="false">W163/2</f>
        <v>7500</v>
      </c>
      <c r="T163" s="11" t="n">
        <f aca="false">X163/2</f>
        <v>0</v>
      </c>
      <c r="U163" s="11" t="n">
        <f aca="false">Y163/2</f>
        <v>0</v>
      </c>
      <c r="V163" s="12" t="n">
        <f aca="false">SUM(S163:U163)</f>
        <v>7500</v>
      </c>
      <c r="W163" s="13" t="n">
        <v>15000</v>
      </c>
      <c r="X163" s="13"/>
      <c r="Y163" s="13"/>
      <c r="Z163" s="12" t="n">
        <f aca="false">SUM(W163:Y163)</f>
        <v>15000</v>
      </c>
      <c r="AA163" s="13" t="n">
        <f aca="false">W163</f>
        <v>15000</v>
      </c>
      <c r="AB163" s="13" t="n">
        <f aca="false">X163</f>
        <v>0</v>
      </c>
      <c r="AC163" s="13" t="n">
        <f aca="false">Y163</f>
        <v>0</v>
      </c>
      <c r="AD163" s="12" t="n">
        <f aca="false">SUM(AA163:AC163)</f>
        <v>15000</v>
      </c>
      <c r="AE163" s="12" t="n">
        <f aca="false">V163+Z163+AD163</f>
        <v>37500</v>
      </c>
      <c r="AF163" s="15" t="s">
        <v>2001</v>
      </c>
      <c r="AG163" s="15" t="s">
        <v>58</v>
      </c>
      <c r="AH163" s="15" t="s">
        <v>260</v>
      </c>
      <c r="AI163" s="15" t="s">
        <v>60</v>
      </c>
      <c r="AJ163" s="15" t="s">
        <v>61</v>
      </c>
      <c r="AK163" s="8" t="s">
        <v>261</v>
      </c>
      <c r="AL163" s="8" t="s">
        <v>61</v>
      </c>
      <c r="AM163" s="16" t="n">
        <v>45839</v>
      </c>
      <c r="AN163" s="16" t="n">
        <v>46752</v>
      </c>
      <c r="AO163" s="8"/>
    </row>
    <row r="164" customFormat="false" ht="12.75" hidden="false" customHeight="false" outlineLevel="0" collapsed="false">
      <c r="A164" s="8" t="n">
        <v>66</v>
      </c>
      <c r="B164" s="8" t="s">
        <v>250</v>
      </c>
      <c r="C164" s="9" t="s">
        <v>251</v>
      </c>
      <c r="D164" s="8" t="s">
        <v>252</v>
      </c>
      <c r="E164" s="8" t="s">
        <v>2158</v>
      </c>
      <c r="F164" s="8" t="s">
        <v>2159</v>
      </c>
      <c r="G164" s="8" t="s">
        <v>2160</v>
      </c>
      <c r="H164" s="8" t="s">
        <v>342</v>
      </c>
      <c r="I164" s="8"/>
      <c r="J164" s="8" t="s">
        <v>2152</v>
      </c>
      <c r="K164" s="8" t="s">
        <v>256</v>
      </c>
      <c r="L164" s="8" t="s">
        <v>342</v>
      </c>
      <c r="M164" s="10" t="s">
        <v>2161</v>
      </c>
      <c r="N164" s="8"/>
      <c r="O164" s="21"/>
      <c r="P164" s="8" t="s">
        <v>55</v>
      </c>
      <c r="Q164" s="8" t="n">
        <v>14</v>
      </c>
      <c r="R164" s="8" t="n">
        <v>30</v>
      </c>
      <c r="S164" s="11" t="n">
        <f aca="false">W164/2</f>
        <v>3465</v>
      </c>
      <c r="T164" s="11" t="n">
        <f aca="false">X164/2</f>
        <v>0</v>
      </c>
      <c r="U164" s="11" t="n">
        <f aca="false">Y164/2</f>
        <v>0</v>
      </c>
      <c r="V164" s="12" t="n">
        <f aca="false">SUM(S164:U164)</f>
        <v>3465</v>
      </c>
      <c r="W164" s="13" t="n">
        <v>6930</v>
      </c>
      <c r="X164" s="13"/>
      <c r="Y164" s="13"/>
      <c r="Z164" s="12" t="n">
        <f aca="false">SUM(W164:Y164)</f>
        <v>6930</v>
      </c>
      <c r="AA164" s="13" t="n">
        <f aca="false">W164</f>
        <v>6930</v>
      </c>
      <c r="AB164" s="13" t="n">
        <f aca="false">X164</f>
        <v>0</v>
      </c>
      <c r="AC164" s="13" t="n">
        <f aca="false">Y164</f>
        <v>0</v>
      </c>
      <c r="AD164" s="12" t="n">
        <f aca="false">SUM(AA164:AC164)</f>
        <v>6930</v>
      </c>
      <c r="AE164" s="12" t="n">
        <f aca="false">V164+Z164+AD164</f>
        <v>17325</v>
      </c>
      <c r="AF164" s="15" t="s">
        <v>2001</v>
      </c>
      <c r="AG164" s="15" t="s">
        <v>58</v>
      </c>
      <c r="AH164" s="15" t="s">
        <v>260</v>
      </c>
      <c r="AI164" s="15" t="s">
        <v>60</v>
      </c>
      <c r="AJ164" s="15" t="s">
        <v>61</v>
      </c>
      <c r="AK164" s="8" t="s">
        <v>261</v>
      </c>
      <c r="AL164" s="8" t="s">
        <v>61</v>
      </c>
      <c r="AM164" s="16" t="n">
        <v>45839</v>
      </c>
      <c r="AN164" s="16" t="n">
        <v>46752</v>
      </c>
      <c r="AO164" s="8"/>
    </row>
    <row r="165" customFormat="false" ht="13.5" hidden="false" customHeight="false" outlineLevel="0" collapsed="false">
      <c r="A165" s="8" t="n">
        <v>67</v>
      </c>
      <c r="B165" s="8" t="s">
        <v>250</v>
      </c>
      <c r="C165" s="9" t="s">
        <v>251</v>
      </c>
      <c r="D165" s="8" t="s">
        <v>252</v>
      </c>
      <c r="E165" s="8" t="s">
        <v>2162</v>
      </c>
      <c r="F165" s="8" t="s">
        <v>2163</v>
      </c>
      <c r="G165" s="8" t="s">
        <v>2162</v>
      </c>
      <c r="H165" s="8" t="s">
        <v>311</v>
      </c>
      <c r="I165" s="3" t="s">
        <v>2088</v>
      </c>
      <c r="J165" s="8" t="s">
        <v>1797</v>
      </c>
      <c r="K165" s="8" t="s">
        <v>256</v>
      </c>
      <c r="L165" s="8" t="s">
        <v>254</v>
      </c>
      <c r="M165" s="10" t="s">
        <v>2164</v>
      </c>
      <c r="N165" s="8"/>
      <c r="O165" s="21"/>
      <c r="P165" s="8" t="s">
        <v>55</v>
      </c>
      <c r="Q165" s="8" t="n">
        <v>16</v>
      </c>
      <c r="R165" s="8" t="n">
        <v>30</v>
      </c>
      <c r="S165" s="11" t="n">
        <f aca="false">W165/2</f>
        <v>2645</v>
      </c>
      <c r="T165" s="11" t="n">
        <f aca="false">X165/2</f>
        <v>0</v>
      </c>
      <c r="U165" s="11" t="n">
        <f aca="false">Y165/2</f>
        <v>0</v>
      </c>
      <c r="V165" s="12" t="n">
        <f aca="false">SUM(S165:U165)</f>
        <v>2645</v>
      </c>
      <c r="W165" s="13" t="n">
        <v>5290</v>
      </c>
      <c r="X165" s="13"/>
      <c r="Y165" s="13"/>
      <c r="Z165" s="12" t="n">
        <f aca="false">SUM(W165:Y165)</f>
        <v>5290</v>
      </c>
      <c r="AA165" s="13" t="n">
        <f aca="false">W165</f>
        <v>5290</v>
      </c>
      <c r="AB165" s="13" t="n">
        <f aca="false">X165</f>
        <v>0</v>
      </c>
      <c r="AC165" s="13" t="n">
        <f aca="false">Y165</f>
        <v>0</v>
      </c>
      <c r="AD165" s="12" t="n">
        <f aca="false">SUM(AA165:AC165)</f>
        <v>5290</v>
      </c>
      <c r="AE165" s="12" t="n">
        <f aca="false">V165+Z165+AD165</f>
        <v>13225</v>
      </c>
      <c r="AF165" s="15" t="s">
        <v>2001</v>
      </c>
      <c r="AG165" s="15" t="s">
        <v>58</v>
      </c>
      <c r="AH165" s="15" t="s">
        <v>260</v>
      </c>
      <c r="AI165" s="15" t="s">
        <v>60</v>
      </c>
      <c r="AJ165" s="15" t="s">
        <v>61</v>
      </c>
      <c r="AK165" s="8" t="s">
        <v>261</v>
      </c>
      <c r="AL165" s="8" t="s">
        <v>61</v>
      </c>
      <c r="AM165" s="16" t="n">
        <v>45839</v>
      </c>
      <c r="AN165" s="16" t="n">
        <v>46752</v>
      </c>
      <c r="AO165" s="8"/>
    </row>
    <row r="166" customFormat="false" ht="12.75" hidden="false" customHeight="false" outlineLevel="0" collapsed="false">
      <c r="A166" s="8" t="n">
        <v>68</v>
      </c>
      <c r="B166" s="8" t="s">
        <v>250</v>
      </c>
      <c r="C166" s="9" t="s">
        <v>251</v>
      </c>
      <c r="D166" s="8" t="s">
        <v>252</v>
      </c>
      <c r="E166" s="8" t="s">
        <v>2165</v>
      </c>
      <c r="F166" s="8" t="s">
        <v>2166</v>
      </c>
      <c r="G166" s="8" t="s">
        <v>2165</v>
      </c>
      <c r="H166" s="8" t="s">
        <v>292</v>
      </c>
      <c r="I166" s="8"/>
      <c r="J166" s="8" t="s">
        <v>2167</v>
      </c>
      <c r="K166" s="8" t="s">
        <v>293</v>
      </c>
      <c r="L166" s="8" t="s">
        <v>2168</v>
      </c>
      <c r="M166" s="10" t="s">
        <v>2169</v>
      </c>
      <c r="N166" s="8"/>
      <c r="O166" s="21"/>
      <c r="P166" s="8" t="s">
        <v>55</v>
      </c>
      <c r="Q166" s="8" t="n">
        <v>16</v>
      </c>
      <c r="R166" s="8" t="n">
        <v>30</v>
      </c>
      <c r="S166" s="11" t="n">
        <f aca="false">W166/2</f>
        <v>6360</v>
      </c>
      <c r="T166" s="11" t="n">
        <f aca="false">X166/2</f>
        <v>0</v>
      </c>
      <c r="U166" s="11" t="n">
        <f aca="false">Y166/2</f>
        <v>0</v>
      </c>
      <c r="V166" s="12" t="n">
        <f aca="false">SUM(S166:U166)</f>
        <v>6360</v>
      </c>
      <c r="W166" s="13" t="n">
        <v>12720</v>
      </c>
      <c r="X166" s="13"/>
      <c r="Y166" s="13"/>
      <c r="Z166" s="12" t="n">
        <f aca="false">SUM(W166:Y166)</f>
        <v>12720</v>
      </c>
      <c r="AA166" s="13" t="n">
        <f aca="false">W166</f>
        <v>12720</v>
      </c>
      <c r="AB166" s="13" t="n">
        <f aca="false">X166</f>
        <v>0</v>
      </c>
      <c r="AC166" s="13" t="n">
        <f aca="false">Y166</f>
        <v>0</v>
      </c>
      <c r="AD166" s="12" t="n">
        <f aca="false">SUM(AA166:AC166)</f>
        <v>12720</v>
      </c>
      <c r="AE166" s="12" t="n">
        <f aca="false">V166+Z166+AD166</f>
        <v>31800</v>
      </c>
      <c r="AF166" s="15" t="s">
        <v>2001</v>
      </c>
      <c r="AG166" s="15" t="s">
        <v>58</v>
      </c>
      <c r="AH166" s="15" t="s">
        <v>260</v>
      </c>
      <c r="AI166" s="15" t="s">
        <v>60</v>
      </c>
      <c r="AJ166" s="15" t="s">
        <v>61</v>
      </c>
      <c r="AK166" s="8" t="s">
        <v>261</v>
      </c>
      <c r="AL166" s="8" t="s">
        <v>61</v>
      </c>
      <c r="AM166" s="16" t="n">
        <v>45839</v>
      </c>
      <c r="AN166" s="16" t="n">
        <v>46752</v>
      </c>
      <c r="AO166" s="8"/>
    </row>
    <row r="167" customFormat="false" ht="12.75" hidden="false" customHeight="false" outlineLevel="0" collapsed="false">
      <c r="A167" s="8" t="n">
        <v>69</v>
      </c>
      <c r="B167" s="8" t="s">
        <v>250</v>
      </c>
      <c r="C167" s="9" t="s">
        <v>251</v>
      </c>
      <c r="D167" s="8" t="s">
        <v>252</v>
      </c>
      <c r="E167" s="8" t="s">
        <v>2165</v>
      </c>
      <c r="F167" s="8" t="s">
        <v>2166</v>
      </c>
      <c r="G167" s="8" t="s">
        <v>2170</v>
      </c>
      <c r="H167" s="8" t="s">
        <v>292</v>
      </c>
      <c r="I167" s="8"/>
      <c r="J167" s="8" t="s">
        <v>2167</v>
      </c>
      <c r="K167" s="8" t="s">
        <v>293</v>
      </c>
      <c r="L167" s="8" t="s">
        <v>2168</v>
      </c>
      <c r="M167" s="10" t="s">
        <v>2171</v>
      </c>
      <c r="N167" s="8"/>
      <c r="O167" s="21"/>
      <c r="P167" s="8" t="s">
        <v>1791</v>
      </c>
      <c r="Q167" s="8" t="n">
        <v>16</v>
      </c>
      <c r="R167" s="8" t="n">
        <v>30</v>
      </c>
      <c r="S167" s="11" t="n">
        <f aca="false">W167/2</f>
        <v>10720</v>
      </c>
      <c r="T167" s="11" t="n">
        <f aca="false">X167/2</f>
        <v>0</v>
      </c>
      <c r="U167" s="11" t="n">
        <f aca="false">Y167/2</f>
        <v>0</v>
      </c>
      <c r="V167" s="12" t="n">
        <f aca="false">SUM(S167:U167)</f>
        <v>10720</v>
      </c>
      <c r="W167" s="13" t="n">
        <v>21440</v>
      </c>
      <c r="X167" s="13"/>
      <c r="Y167" s="13"/>
      <c r="Z167" s="12" t="n">
        <f aca="false">SUM(W167:Y167)</f>
        <v>21440</v>
      </c>
      <c r="AA167" s="13" t="n">
        <f aca="false">W167</f>
        <v>21440</v>
      </c>
      <c r="AB167" s="13" t="n">
        <f aca="false">X167</f>
        <v>0</v>
      </c>
      <c r="AC167" s="13" t="n">
        <f aca="false">Y167</f>
        <v>0</v>
      </c>
      <c r="AD167" s="12" t="n">
        <f aca="false">SUM(AA167:AC167)</f>
        <v>21440</v>
      </c>
      <c r="AE167" s="12" t="n">
        <f aca="false">V167+Z167+AD167</f>
        <v>53600</v>
      </c>
      <c r="AF167" s="15" t="s">
        <v>2001</v>
      </c>
      <c r="AG167" s="15" t="s">
        <v>58</v>
      </c>
      <c r="AH167" s="15" t="s">
        <v>260</v>
      </c>
      <c r="AI167" s="15" t="s">
        <v>60</v>
      </c>
      <c r="AJ167" s="15" t="s">
        <v>61</v>
      </c>
      <c r="AK167" s="8" t="s">
        <v>261</v>
      </c>
      <c r="AL167" s="8" t="s">
        <v>61</v>
      </c>
      <c r="AM167" s="16" t="n">
        <v>45839</v>
      </c>
      <c r="AN167" s="16" t="n">
        <v>46752</v>
      </c>
      <c r="AO167" s="8"/>
    </row>
    <row r="168" customFormat="false" ht="12.75" hidden="false" customHeight="false" outlineLevel="0" collapsed="false">
      <c r="A168" s="8" t="n">
        <v>70</v>
      </c>
      <c r="B168" s="8" t="s">
        <v>250</v>
      </c>
      <c r="C168" s="9" t="s">
        <v>251</v>
      </c>
      <c r="D168" s="8" t="s">
        <v>252</v>
      </c>
      <c r="E168" s="8" t="s">
        <v>2172</v>
      </c>
      <c r="F168" s="8" t="s">
        <v>2173</v>
      </c>
      <c r="G168" s="8" t="s">
        <v>2174</v>
      </c>
      <c r="H168" s="8" t="s">
        <v>286</v>
      </c>
      <c r="I168" s="8" t="s">
        <v>494</v>
      </c>
      <c r="J168" s="8" t="s">
        <v>269</v>
      </c>
      <c r="K168" s="8" t="s">
        <v>287</v>
      </c>
      <c r="L168" s="8" t="s">
        <v>286</v>
      </c>
      <c r="M168" s="10" t="s">
        <v>2175</v>
      </c>
      <c r="N168" s="8"/>
      <c r="O168" s="21"/>
      <c r="P168" s="8" t="s">
        <v>55</v>
      </c>
      <c r="Q168" s="8" t="n">
        <v>16</v>
      </c>
      <c r="R168" s="8" t="n">
        <v>30</v>
      </c>
      <c r="S168" s="11" t="n">
        <f aca="false">W168/2</f>
        <v>2405</v>
      </c>
      <c r="T168" s="11" t="n">
        <f aca="false">X168/2</f>
        <v>0</v>
      </c>
      <c r="U168" s="11" t="n">
        <f aca="false">Y168/2</f>
        <v>0</v>
      </c>
      <c r="V168" s="12" t="n">
        <f aca="false">SUM(S168:U168)</f>
        <v>2405</v>
      </c>
      <c r="W168" s="13" t="n">
        <v>4810</v>
      </c>
      <c r="X168" s="13"/>
      <c r="Y168" s="13"/>
      <c r="Z168" s="12" t="n">
        <f aca="false">SUM(W168:Y168)</f>
        <v>4810</v>
      </c>
      <c r="AA168" s="13" t="n">
        <f aca="false">W168</f>
        <v>4810</v>
      </c>
      <c r="AB168" s="13" t="n">
        <f aca="false">X168</f>
        <v>0</v>
      </c>
      <c r="AC168" s="13" t="n">
        <f aca="false">Y168</f>
        <v>0</v>
      </c>
      <c r="AD168" s="12" t="n">
        <f aca="false">SUM(AA168:AC168)</f>
        <v>4810</v>
      </c>
      <c r="AE168" s="12" t="n">
        <f aca="false">V168+Z168+AD168</f>
        <v>12025</v>
      </c>
      <c r="AF168" s="15" t="s">
        <v>2001</v>
      </c>
      <c r="AG168" s="15" t="s">
        <v>58</v>
      </c>
      <c r="AH168" s="15" t="s">
        <v>260</v>
      </c>
      <c r="AI168" s="15" t="s">
        <v>60</v>
      </c>
      <c r="AJ168" s="15" t="s">
        <v>61</v>
      </c>
      <c r="AK168" s="8" t="s">
        <v>261</v>
      </c>
      <c r="AL168" s="8" t="s">
        <v>61</v>
      </c>
      <c r="AM168" s="16" t="n">
        <v>45839</v>
      </c>
      <c r="AN168" s="16" t="n">
        <v>46752</v>
      </c>
      <c r="AO168" s="8"/>
    </row>
    <row r="169" customFormat="false" ht="12.75" hidden="false" customHeight="false" outlineLevel="0" collapsed="false">
      <c r="A169" s="8" t="n">
        <v>71</v>
      </c>
      <c r="B169" s="8" t="s">
        <v>250</v>
      </c>
      <c r="C169" s="9" t="s">
        <v>251</v>
      </c>
      <c r="D169" s="8" t="s">
        <v>252</v>
      </c>
      <c r="E169" s="8" t="s">
        <v>2176</v>
      </c>
      <c r="F169" s="8" t="s">
        <v>2177</v>
      </c>
      <c r="G169" s="8" t="s">
        <v>2176</v>
      </c>
      <c r="H169" s="8" t="s">
        <v>254</v>
      </c>
      <c r="I169" s="8" t="s">
        <v>447</v>
      </c>
      <c r="J169" s="8" t="s">
        <v>266</v>
      </c>
      <c r="K169" s="8" t="s">
        <v>270</v>
      </c>
      <c r="L169" s="8" t="s">
        <v>254</v>
      </c>
      <c r="M169" s="10" t="s">
        <v>2178</v>
      </c>
      <c r="N169" s="8"/>
      <c r="O169" s="21"/>
      <c r="P169" s="8" t="s">
        <v>66</v>
      </c>
      <c r="Q169" s="8" t="n">
        <v>16</v>
      </c>
      <c r="R169" s="8" t="n">
        <v>30</v>
      </c>
      <c r="S169" s="11" t="n">
        <f aca="false">W169/2</f>
        <v>1595</v>
      </c>
      <c r="T169" s="11" t="n">
        <f aca="false">X169/2</f>
        <v>2490</v>
      </c>
      <c r="U169" s="11" t="n">
        <f aca="false">Y169/2</f>
        <v>0</v>
      </c>
      <c r="V169" s="12" t="n">
        <f aca="false">SUM(S169:U169)</f>
        <v>4085</v>
      </c>
      <c r="W169" s="13" t="n">
        <v>3190</v>
      </c>
      <c r="X169" s="13" t="n">
        <v>4980</v>
      </c>
      <c r="Y169" s="13"/>
      <c r="Z169" s="12" t="n">
        <f aca="false">SUM(W169:Y169)</f>
        <v>8170</v>
      </c>
      <c r="AA169" s="13" t="n">
        <f aca="false">W169</f>
        <v>3190</v>
      </c>
      <c r="AB169" s="13" t="n">
        <f aca="false">X169</f>
        <v>4980</v>
      </c>
      <c r="AC169" s="13" t="n">
        <f aca="false">Y169</f>
        <v>0</v>
      </c>
      <c r="AD169" s="12" t="n">
        <f aca="false">SUM(AA169:AC169)</f>
        <v>8170</v>
      </c>
      <c r="AE169" s="12" t="n">
        <f aca="false">V169+Z169+AD169</f>
        <v>20425</v>
      </c>
      <c r="AF169" s="15" t="s">
        <v>2001</v>
      </c>
      <c r="AG169" s="15" t="s">
        <v>58</v>
      </c>
      <c r="AH169" s="15" t="s">
        <v>260</v>
      </c>
      <c r="AI169" s="15" t="s">
        <v>60</v>
      </c>
      <c r="AJ169" s="15" t="s">
        <v>61</v>
      </c>
      <c r="AK169" s="8" t="s">
        <v>261</v>
      </c>
      <c r="AL169" s="8" t="s">
        <v>61</v>
      </c>
      <c r="AM169" s="16" t="n">
        <v>45839</v>
      </c>
      <c r="AN169" s="16" t="n">
        <v>46752</v>
      </c>
      <c r="AO169" s="8"/>
    </row>
    <row r="170" customFormat="false" ht="12.75" hidden="false" customHeight="false" outlineLevel="0" collapsed="false">
      <c r="A170" s="8" t="n">
        <v>72</v>
      </c>
      <c r="B170" s="8" t="s">
        <v>250</v>
      </c>
      <c r="C170" s="9" t="s">
        <v>251</v>
      </c>
      <c r="D170" s="8" t="s">
        <v>252</v>
      </c>
      <c r="E170" s="8" t="s">
        <v>2179</v>
      </c>
      <c r="F170" s="8" t="s">
        <v>2180</v>
      </c>
      <c r="G170" s="8" t="s">
        <v>2179</v>
      </c>
      <c r="H170" s="8" t="s">
        <v>475</v>
      </c>
      <c r="I170" s="8"/>
      <c r="J170" s="8" t="s">
        <v>2181</v>
      </c>
      <c r="K170" s="8" t="s">
        <v>327</v>
      </c>
      <c r="L170" s="8" t="s">
        <v>326</v>
      </c>
      <c r="M170" s="10" t="s">
        <v>2182</v>
      </c>
      <c r="N170" s="8"/>
      <c r="O170" s="21"/>
      <c r="P170" s="8" t="s">
        <v>55</v>
      </c>
      <c r="Q170" s="8" t="n">
        <v>40</v>
      </c>
      <c r="R170" s="8" t="n">
        <v>30</v>
      </c>
      <c r="S170" s="11" t="n">
        <f aca="false">W170/2</f>
        <v>6700</v>
      </c>
      <c r="T170" s="11" t="n">
        <f aca="false">X170/2</f>
        <v>0</v>
      </c>
      <c r="U170" s="11" t="n">
        <f aca="false">Y170/2</f>
        <v>0</v>
      </c>
      <c r="V170" s="12" t="n">
        <f aca="false">SUM(S170:U170)</f>
        <v>6700</v>
      </c>
      <c r="W170" s="13" t="n">
        <v>13400</v>
      </c>
      <c r="X170" s="13"/>
      <c r="Y170" s="13"/>
      <c r="Z170" s="12" t="n">
        <f aca="false">SUM(W170:Y170)</f>
        <v>13400</v>
      </c>
      <c r="AA170" s="13" t="n">
        <f aca="false">W170</f>
        <v>13400</v>
      </c>
      <c r="AB170" s="13" t="n">
        <f aca="false">X170</f>
        <v>0</v>
      </c>
      <c r="AC170" s="13" t="n">
        <f aca="false">Y170</f>
        <v>0</v>
      </c>
      <c r="AD170" s="12" t="n">
        <f aca="false">SUM(AA170:AC170)</f>
        <v>13400</v>
      </c>
      <c r="AE170" s="12" t="n">
        <f aca="false">V170+Z170+AD170</f>
        <v>33500</v>
      </c>
      <c r="AF170" s="15" t="s">
        <v>2001</v>
      </c>
      <c r="AG170" s="15" t="s">
        <v>58</v>
      </c>
      <c r="AH170" s="15" t="s">
        <v>260</v>
      </c>
      <c r="AI170" s="15" t="s">
        <v>60</v>
      </c>
      <c r="AJ170" s="15" t="s">
        <v>61</v>
      </c>
      <c r="AK170" s="8" t="s">
        <v>261</v>
      </c>
      <c r="AL170" s="8" t="s">
        <v>61</v>
      </c>
      <c r="AM170" s="16" t="n">
        <v>45839</v>
      </c>
      <c r="AN170" s="16" t="n">
        <v>46752</v>
      </c>
      <c r="AO170" s="8"/>
    </row>
    <row r="171" customFormat="false" ht="12.75" hidden="false" customHeight="false" outlineLevel="0" collapsed="false">
      <c r="A171" s="8" t="n">
        <v>73</v>
      </c>
      <c r="B171" s="8" t="s">
        <v>250</v>
      </c>
      <c r="C171" s="9" t="s">
        <v>251</v>
      </c>
      <c r="D171" s="8" t="s">
        <v>252</v>
      </c>
      <c r="E171" s="8" t="s">
        <v>2183</v>
      </c>
      <c r="F171" s="8" t="s">
        <v>2184</v>
      </c>
      <c r="G171" s="8" t="s">
        <v>2183</v>
      </c>
      <c r="H171" s="8" t="s">
        <v>542</v>
      </c>
      <c r="I171" s="8" t="s">
        <v>373</v>
      </c>
      <c r="J171" s="8" t="s">
        <v>2058</v>
      </c>
      <c r="K171" s="8" t="s">
        <v>491</v>
      </c>
      <c r="L171" s="8" t="s">
        <v>542</v>
      </c>
      <c r="M171" s="10" t="s">
        <v>2185</v>
      </c>
      <c r="N171" s="8"/>
      <c r="O171" s="21"/>
      <c r="P171" s="8" t="s">
        <v>2186</v>
      </c>
      <c r="Q171" s="8" t="n">
        <v>42</v>
      </c>
      <c r="R171" s="8" t="n">
        <v>30</v>
      </c>
      <c r="S171" s="11" t="n">
        <f aca="false">W171/2</f>
        <v>8700</v>
      </c>
      <c r="T171" s="11" t="n">
        <f aca="false">X171/2</f>
        <v>17400</v>
      </c>
      <c r="U171" s="11" t="n">
        <f aca="false">Y171/2</f>
        <v>0</v>
      </c>
      <c r="V171" s="12" t="n">
        <f aca="false">SUM(S171:U171)</f>
        <v>26100</v>
      </c>
      <c r="W171" s="13" t="n">
        <v>17400</v>
      </c>
      <c r="X171" s="13" t="n">
        <v>34800</v>
      </c>
      <c r="Y171" s="13"/>
      <c r="Z171" s="12" t="n">
        <f aca="false">SUM(W171:Y171)</f>
        <v>52200</v>
      </c>
      <c r="AA171" s="13" t="n">
        <f aca="false">W171</f>
        <v>17400</v>
      </c>
      <c r="AB171" s="13" t="n">
        <f aca="false">X171</f>
        <v>34800</v>
      </c>
      <c r="AC171" s="13" t="n">
        <f aca="false">Y171</f>
        <v>0</v>
      </c>
      <c r="AD171" s="12" t="n">
        <f aca="false">SUM(AA171:AC171)</f>
        <v>52200</v>
      </c>
      <c r="AE171" s="12" t="n">
        <f aca="false">V171+Z171+AD171</f>
        <v>130500</v>
      </c>
      <c r="AF171" s="15" t="s">
        <v>2001</v>
      </c>
      <c r="AG171" s="15" t="s">
        <v>58</v>
      </c>
      <c r="AH171" s="15" t="s">
        <v>260</v>
      </c>
      <c r="AI171" s="15" t="s">
        <v>60</v>
      </c>
      <c r="AJ171" s="15" t="s">
        <v>61</v>
      </c>
      <c r="AK171" s="8" t="s">
        <v>261</v>
      </c>
      <c r="AL171" s="8" t="s">
        <v>61</v>
      </c>
      <c r="AM171" s="16" t="n">
        <v>45839</v>
      </c>
      <c r="AN171" s="16" t="n">
        <v>46752</v>
      </c>
      <c r="AO171" s="8"/>
    </row>
    <row r="172" customFormat="false" ht="12.75" hidden="false" customHeight="false" outlineLevel="0" collapsed="false">
      <c r="A172" s="18"/>
      <c r="B172" s="19" t="s">
        <v>250</v>
      </c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20" t="n">
        <f aca="false">SUM(S99:S171)</f>
        <v>227615</v>
      </c>
      <c r="T172" s="20" t="n">
        <f aca="false">SUM(T99:T171)</f>
        <v>52101.5</v>
      </c>
      <c r="U172" s="20" t="n">
        <f aca="false">SUM(U99:U171)</f>
        <v>0</v>
      </c>
      <c r="V172" s="20" t="n">
        <f aca="false">SUM(V99:V171)</f>
        <v>279716.5</v>
      </c>
      <c r="W172" s="20" t="n">
        <f aca="false">SUM(W99:W171)</f>
        <v>455230</v>
      </c>
      <c r="X172" s="20" t="n">
        <f aca="false">SUM(X99:X171)</f>
        <v>104203</v>
      </c>
      <c r="Y172" s="20" t="n">
        <f aca="false">SUM(Y99:Y171)</f>
        <v>0</v>
      </c>
      <c r="Z172" s="20" t="n">
        <f aca="false">SUM(Z99:Z171)</f>
        <v>559433</v>
      </c>
      <c r="AA172" s="20" t="n">
        <f aca="false">SUM(AA99:AA171)</f>
        <v>455230</v>
      </c>
      <c r="AB172" s="20" t="n">
        <f aca="false">SUM(AB99:AB171)</f>
        <v>104203</v>
      </c>
      <c r="AC172" s="20" t="n">
        <f aca="false">SUM(AC99:AC171)</f>
        <v>0</v>
      </c>
      <c r="AD172" s="20" t="n">
        <f aca="false">SUM(AD99:AD171)</f>
        <v>559433</v>
      </c>
      <c r="AE172" s="20" t="n">
        <f aca="false">SUM(AE99:AE171)</f>
        <v>1398582.5</v>
      </c>
      <c r="AF172" s="18"/>
      <c r="AG172" s="18"/>
      <c r="AH172" s="18"/>
      <c r="AI172" s="18"/>
      <c r="AJ172" s="18"/>
      <c r="AK172" s="18"/>
      <c r="AL172" s="18"/>
      <c r="AM172" s="18"/>
      <c r="AN172" s="18"/>
      <c r="AO172" s="38"/>
    </row>
    <row r="173" customFormat="false" ht="12.75" hidden="false" customHeight="false" outlineLevel="0" collapsed="false">
      <c r="A173" s="8" t="n">
        <v>1</v>
      </c>
      <c r="B173" s="8" t="s">
        <v>2187</v>
      </c>
      <c r="C173" s="9" t="s">
        <v>2188</v>
      </c>
      <c r="D173" s="8" t="s">
        <v>2189</v>
      </c>
      <c r="E173" s="8" t="s">
        <v>2187</v>
      </c>
      <c r="F173" s="8" t="s">
        <v>2189</v>
      </c>
      <c r="G173" s="8" t="s">
        <v>2190</v>
      </c>
      <c r="H173" s="8" t="s">
        <v>413</v>
      </c>
      <c r="I173" s="8" t="s">
        <v>433</v>
      </c>
      <c r="J173" s="8" t="n">
        <v>7</v>
      </c>
      <c r="K173" s="8" t="s">
        <v>415</v>
      </c>
      <c r="L173" s="8" t="s">
        <v>413</v>
      </c>
      <c r="M173" s="10" t="s">
        <v>2191</v>
      </c>
      <c r="N173" s="8"/>
      <c r="O173" s="22" t="n">
        <v>96087503</v>
      </c>
      <c r="P173" s="8" t="s">
        <v>55</v>
      </c>
      <c r="Q173" s="8" t="n">
        <v>12.2</v>
      </c>
      <c r="R173" s="8" t="n">
        <v>24</v>
      </c>
      <c r="S173" s="11" t="n">
        <f aca="false">W173/2</f>
        <v>3000</v>
      </c>
      <c r="T173" s="11" t="n">
        <f aca="false">X173/2</f>
        <v>0</v>
      </c>
      <c r="U173" s="11" t="n">
        <f aca="false">Y173/2</f>
        <v>0</v>
      </c>
      <c r="V173" s="12" t="n">
        <f aca="false">SUM(S173:U173)</f>
        <v>3000</v>
      </c>
      <c r="W173" s="13" t="n">
        <v>6000</v>
      </c>
      <c r="X173" s="13"/>
      <c r="Y173" s="13"/>
      <c r="Z173" s="12" t="n">
        <f aca="false">SUM(W173:Y173)</f>
        <v>6000</v>
      </c>
      <c r="AA173" s="13" t="n">
        <f aca="false">W173</f>
        <v>6000</v>
      </c>
      <c r="AB173" s="13" t="n">
        <f aca="false">X173</f>
        <v>0</v>
      </c>
      <c r="AC173" s="13" t="n">
        <f aca="false">Y173</f>
        <v>0</v>
      </c>
      <c r="AD173" s="12" t="n">
        <f aca="false">SUM(AA173:AC173)</f>
        <v>6000</v>
      </c>
      <c r="AE173" s="12" t="n">
        <f aca="false">V173+Z173+AD173</f>
        <v>15000</v>
      </c>
      <c r="AF173" s="15" t="s">
        <v>2001</v>
      </c>
      <c r="AG173" s="15" t="s">
        <v>58</v>
      </c>
      <c r="AH173" s="15" t="s">
        <v>260</v>
      </c>
      <c r="AI173" s="15" t="s">
        <v>60</v>
      </c>
      <c r="AJ173" s="15" t="s">
        <v>61</v>
      </c>
      <c r="AK173" s="8" t="s">
        <v>261</v>
      </c>
      <c r="AL173" s="8" t="s">
        <v>61</v>
      </c>
      <c r="AM173" s="16" t="n">
        <v>45839</v>
      </c>
      <c r="AN173" s="16" t="n">
        <v>46752</v>
      </c>
      <c r="AO173" s="8"/>
    </row>
    <row r="174" customFormat="false" ht="12.75" hidden="false" customHeight="false" outlineLevel="0" collapsed="false">
      <c r="A174" s="8" t="n">
        <v>2</v>
      </c>
      <c r="B174" s="8" t="s">
        <v>2187</v>
      </c>
      <c r="C174" s="9" t="s">
        <v>2188</v>
      </c>
      <c r="D174" s="8" t="s">
        <v>2189</v>
      </c>
      <c r="E174" s="8" t="s">
        <v>2187</v>
      </c>
      <c r="F174" s="8" t="s">
        <v>2189</v>
      </c>
      <c r="G174" s="8" t="s">
        <v>2192</v>
      </c>
      <c r="H174" s="8" t="s">
        <v>360</v>
      </c>
      <c r="I174" s="8" t="s">
        <v>1565</v>
      </c>
      <c r="J174" s="8" t="n">
        <v>136</v>
      </c>
      <c r="K174" s="8" t="s">
        <v>287</v>
      </c>
      <c r="L174" s="8" t="s">
        <v>360</v>
      </c>
      <c r="M174" s="10" t="s">
        <v>2193</v>
      </c>
      <c r="N174" s="8"/>
      <c r="O174" s="22" t="n">
        <v>96762885</v>
      </c>
      <c r="P174" s="8" t="s">
        <v>55</v>
      </c>
      <c r="Q174" s="8" t="n">
        <v>8</v>
      </c>
      <c r="R174" s="8" t="n">
        <v>24</v>
      </c>
      <c r="S174" s="11" t="n">
        <f aca="false">W174/2</f>
        <v>2400</v>
      </c>
      <c r="T174" s="11" t="n">
        <f aca="false">X174/2</f>
        <v>0</v>
      </c>
      <c r="U174" s="11" t="n">
        <f aca="false">Y174/2</f>
        <v>0</v>
      </c>
      <c r="V174" s="12" t="n">
        <f aca="false">SUM(S174:U174)</f>
        <v>2400</v>
      </c>
      <c r="W174" s="13" t="n">
        <v>4800</v>
      </c>
      <c r="X174" s="13"/>
      <c r="Y174" s="13"/>
      <c r="Z174" s="12" t="n">
        <f aca="false">SUM(W174:Y174)</f>
        <v>4800</v>
      </c>
      <c r="AA174" s="13" t="n">
        <f aca="false">W174</f>
        <v>4800</v>
      </c>
      <c r="AB174" s="13" t="n">
        <f aca="false">X174</f>
        <v>0</v>
      </c>
      <c r="AC174" s="13" t="n">
        <f aca="false">Y174</f>
        <v>0</v>
      </c>
      <c r="AD174" s="12" t="n">
        <f aca="false">SUM(AA174:AC174)</f>
        <v>4800</v>
      </c>
      <c r="AE174" s="12" t="n">
        <f aca="false">V174+Z174+AD174</f>
        <v>12000</v>
      </c>
      <c r="AF174" s="15" t="s">
        <v>2001</v>
      </c>
      <c r="AG174" s="15" t="s">
        <v>58</v>
      </c>
      <c r="AH174" s="15" t="s">
        <v>260</v>
      </c>
      <c r="AI174" s="15" t="s">
        <v>60</v>
      </c>
      <c r="AJ174" s="15" t="s">
        <v>61</v>
      </c>
      <c r="AK174" s="8" t="s">
        <v>261</v>
      </c>
      <c r="AL174" s="8" t="s">
        <v>61</v>
      </c>
      <c r="AM174" s="16" t="n">
        <v>45839</v>
      </c>
      <c r="AN174" s="16" t="n">
        <v>46752</v>
      </c>
      <c r="AO174" s="8"/>
    </row>
    <row r="175" customFormat="false" ht="12.75" hidden="false" customHeight="false" outlineLevel="0" collapsed="false">
      <c r="A175" s="18"/>
      <c r="B175" s="19" t="s">
        <v>2187</v>
      </c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20" t="n">
        <f aca="false">SUM(S173:S174)</f>
        <v>5400</v>
      </c>
      <c r="T175" s="20" t="n">
        <f aca="false">SUM(T173:T174)</f>
        <v>0</v>
      </c>
      <c r="U175" s="20" t="n">
        <f aca="false">SUM(U173:U174)</f>
        <v>0</v>
      </c>
      <c r="V175" s="20" t="n">
        <f aca="false">SUM(V173:V174)</f>
        <v>5400</v>
      </c>
      <c r="W175" s="20" t="n">
        <f aca="false">SUM(W173:W174)</f>
        <v>10800</v>
      </c>
      <c r="X175" s="20" t="n">
        <f aca="false">SUM(X173:X174)</f>
        <v>0</v>
      </c>
      <c r="Y175" s="20" t="n">
        <f aca="false">SUM(Y173:Y174)</f>
        <v>0</v>
      </c>
      <c r="Z175" s="20" t="n">
        <f aca="false">SUM(Z173:Z174)</f>
        <v>10800</v>
      </c>
      <c r="AA175" s="20" t="n">
        <f aca="false">SUM(AA173:AA174)</f>
        <v>10800</v>
      </c>
      <c r="AB175" s="20" t="n">
        <f aca="false">SUM(AB173:AB174)</f>
        <v>0</v>
      </c>
      <c r="AC175" s="20" t="n">
        <f aca="false">SUM(AC173:AC174)</f>
        <v>0</v>
      </c>
      <c r="AD175" s="20" t="n">
        <f aca="false">SUM(AD173:AD174)</f>
        <v>10800</v>
      </c>
      <c r="AE175" s="20" t="n">
        <f aca="false">SUM(AE173:AE174)</f>
        <v>27000</v>
      </c>
      <c r="AF175" s="18"/>
      <c r="AG175" s="18"/>
      <c r="AH175" s="18"/>
      <c r="AI175" s="18"/>
      <c r="AJ175" s="18"/>
      <c r="AK175" s="18"/>
      <c r="AL175" s="18"/>
      <c r="AM175" s="18"/>
      <c r="AN175" s="18"/>
      <c r="AO175" s="38"/>
    </row>
    <row r="176" customFormat="false" ht="12.75" hidden="false" customHeight="false" outlineLevel="0" collapsed="false">
      <c r="A176" s="8" t="n">
        <v>1</v>
      </c>
      <c r="B176" s="8" t="s">
        <v>563</v>
      </c>
      <c r="C176" s="9" t="s">
        <v>564</v>
      </c>
      <c r="D176" s="8" t="s">
        <v>565</v>
      </c>
      <c r="E176" s="8" t="s">
        <v>563</v>
      </c>
      <c r="F176" s="8" t="s">
        <v>565</v>
      </c>
      <c r="G176" s="8" t="s">
        <v>2194</v>
      </c>
      <c r="H176" s="8" t="s">
        <v>578</v>
      </c>
      <c r="I176" s="8" t="s">
        <v>2195</v>
      </c>
      <c r="J176" s="8" t="s">
        <v>269</v>
      </c>
      <c r="K176" s="8" t="s">
        <v>569</v>
      </c>
      <c r="L176" s="8" t="s">
        <v>567</v>
      </c>
      <c r="M176" s="10" t="s">
        <v>2196</v>
      </c>
      <c r="N176" s="8"/>
      <c r="O176" s="22" t="n">
        <v>93989842</v>
      </c>
      <c r="P176" s="8" t="s">
        <v>55</v>
      </c>
      <c r="Q176" s="8" t="n">
        <v>13.2</v>
      </c>
      <c r="R176" s="8" t="n">
        <v>36</v>
      </c>
      <c r="S176" s="11" t="n">
        <v>5440</v>
      </c>
      <c r="T176" s="11"/>
      <c r="U176" s="11"/>
      <c r="V176" s="12" t="n">
        <f aca="false">SUM(S176:U176)</f>
        <v>5440</v>
      </c>
      <c r="W176" s="13" t="n">
        <f aca="false">S176</f>
        <v>5440</v>
      </c>
      <c r="X176" s="13" t="n">
        <f aca="false">T176</f>
        <v>0</v>
      </c>
      <c r="Y176" s="13" t="n">
        <f aca="false">U176</f>
        <v>0</v>
      </c>
      <c r="Z176" s="12" t="n">
        <f aca="false">SUM(W176:Y176)</f>
        <v>5440</v>
      </c>
      <c r="AA176" s="13" t="n">
        <f aca="false">S176</f>
        <v>5440</v>
      </c>
      <c r="AB176" s="13" t="n">
        <f aca="false">T176</f>
        <v>0</v>
      </c>
      <c r="AC176" s="13" t="n">
        <f aca="false">U176</f>
        <v>0</v>
      </c>
      <c r="AD176" s="12" t="n">
        <f aca="false">SUM(AA176:AC176)</f>
        <v>5440</v>
      </c>
      <c r="AE176" s="12" t="n">
        <f aca="false">V176+Z176+AD176</f>
        <v>16320</v>
      </c>
      <c r="AF176" s="15" t="s">
        <v>572</v>
      </c>
      <c r="AG176" s="15" t="s">
        <v>58</v>
      </c>
      <c r="AH176" s="23" t="s">
        <v>573</v>
      </c>
      <c r="AI176" s="15" t="s">
        <v>60</v>
      </c>
      <c r="AJ176" s="15" t="s">
        <v>61</v>
      </c>
      <c r="AK176" s="22" t="s">
        <v>62</v>
      </c>
      <c r="AL176" s="22" t="s">
        <v>61</v>
      </c>
      <c r="AM176" s="16" t="s">
        <v>63</v>
      </c>
      <c r="AN176" s="16" t="n">
        <v>46752</v>
      </c>
      <c r="AO176" s="8"/>
    </row>
    <row r="177" customFormat="false" ht="12.75" hidden="false" customHeight="false" outlineLevel="0" collapsed="false">
      <c r="A177" s="8" t="n">
        <v>2</v>
      </c>
      <c r="B177" s="8" t="s">
        <v>563</v>
      </c>
      <c r="C177" s="9" t="s">
        <v>564</v>
      </c>
      <c r="D177" s="8" t="s">
        <v>565</v>
      </c>
      <c r="E177" s="8" t="s">
        <v>563</v>
      </c>
      <c r="F177" s="8" t="s">
        <v>565</v>
      </c>
      <c r="G177" s="8" t="s">
        <v>2197</v>
      </c>
      <c r="H177" s="8" t="s">
        <v>567</v>
      </c>
      <c r="I177" s="8" t="s">
        <v>2198</v>
      </c>
      <c r="J177" s="8"/>
      <c r="K177" s="8" t="s">
        <v>569</v>
      </c>
      <c r="L177" s="8" t="s">
        <v>567</v>
      </c>
      <c r="M177" s="10" t="s">
        <v>2199</v>
      </c>
      <c r="N177" s="8"/>
      <c r="O177" s="22" t="n">
        <v>77111301</v>
      </c>
      <c r="P177" s="8" t="s">
        <v>55</v>
      </c>
      <c r="Q177" s="8" t="n">
        <v>16.5</v>
      </c>
      <c r="R177" s="8" t="n">
        <v>36</v>
      </c>
      <c r="S177" s="11" t="n">
        <v>10881</v>
      </c>
      <c r="T177" s="11"/>
      <c r="U177" s="11"/>
      <c r="V177" s="12" t="n">
        <f aca="false">SUM(S177:U177)</f>
        <v>10881</v>
      </c>
      <c r="W177" s="13" t="n">
        <f aca="false">S177</f>
        <v>10881</v>
      </c>
      <c r="X177" s="13" t="n">
        <f aca="false">T177</f>
        <v>0</v>
      </c>
      <c r="Y177" s="13" t="n">
        <f aca="false">U177</f>
        <v>0</v>
      </c>
      <c r="Z177" s="12" t="n">
        <f aca="false">SUM(W177:Y177)</f>
        <v>10881</v>
      </c>
      <c r="AA177" s="13" t="n">
        <f aca="false">S177</f>
        <v>10881</v>
      </c>
      <c r="AB177" s="13" t="n">
        <f aca="false">T177</f>
        <v>0</v>
      </c>
      <c r="AC177" s="13" t="n">
        <f aca="false">U177</f>
        <v>0</v>
      </c>
      <c r="AD177" s="12" t="n">
        <f aca="false">SUM(AA177:AC177)</f>
        <v>10881</v>
      </c>
      <c r="AE177" s="12" t="n">
        <f aca="false">V177+Z177+AD177</f>
        <v>32643</v>
      </c>
      <c r="AF177" s="15" t="s">
        <v>572</v>
      </c>
      <c r="AG177" s="15" t="s">
        <v>58</v>
      </c>
      <c r="AH177" s="23" t="s">
        <v>573</v>
      </c>
      <c r="AI177" s="15" t="s">
        <v>60</v>
      </c>
      <c r="AJ177" s="15" t="s">
        <v>61</v>
      </c>
      <c r="AK177" s="22" t="s">
        <v>62</v>
      </c>
      <c r="AL177" s="22" t="s">
        <v>61</v>
      </c>
      <c r="AM177" s="16" t="s">
        <v>63</v>
      </c>
      <c r="AN177" s="16" t="n">
        <v>46752</v>
      </c>
      <c r="AO177" s="8"/>
    </row>
    <row r="178" customFormat="false" ht="12.75" hidden="false" customHeight="false" outlineLevel="0" collapsed="false">
      <c r="A178" s="8" t="n">
        <v>3</v>
      </c>
      <c r="B178" s="8" t="s">
        <v>563</v>
      </c>
      <c r="C178" s="9" t="s">
        <v>564</v>
      </c>
      <c r="D178" s="8" t="s">
        <v>565</v>
      </c>
      <c r="E178" s="8" t="s">
        <v>563</v>
      </c>
      <c r="F178" s="8" t="s">
        <v>565</v>
      </c>
      <c r="G178" s="8" t="s">
        <v>2200</v>
      </c>
      <c r="H178" s="8" t="s">
        <v>567</v>
      </c>
      <c r="I178" s="8" t="s">
        <v>2201</v>
      </c>
      <c r="J178" s="8"/>
      <c r="K178" s="8" t="s">
        <v>569</v>
      </c>
      <c r="L178" s="8" t="s">
        <v>567</v>
      </c>
      <c r="M178" s="10" t="s">
        <v>2202</v>
      </c>
      <c r="N178" s="8"/>
      <c r="O178" s="22" t="n">
        <v>70245985</v>
      </c>
      <c r="P178" s="8" t="s">
        <v>66</v>
      </c>
      <c r="Q178" s="8" t="n">
        <v>13.2</v>
      </c>
      <c r="R178" s="8" t="n">
        <v>36</v>
      </c>
      <c r="S178" s="11" t="n">
        <v>3264</v>
      </c>
      <c r="T178" s="11" t="n">
        <v>10881</v>
      </c>
      <c r="U178" s="11"/>
      <c r="V178" s="12" t="n">
        <f aca="false">SUM(S178:U178)</f>
        <v>14145</v>
      </c>
      <c r="W178" s="13" t="n">
        <f aca="false">S178</f>
        <v>3264</v>
      </c>
      <c r="X178" s="13" t="n">
        <f aca="false">T178</f>
        <v>10881</v>
      </c>
      <c r="Y178" s="13" t="n">
        <f aca="false">U178</f>
        <v>0</v>
      </c>
      <c r="Z178" s="12" t="n">
        <f aca="false">SUM(W178:Y178)</f>
        <v>14145</v>
      </c>
      <c r="AA178" s="13" t="n">
        <f aca="false">S178</f>
        <v>3264</v>
      </c>
      <c r="AB178" s="13" t="n">
        <f aca="false">T178</f>
        <v>10881</v>
      </c>
      <c r="AC178" s="13" t="n">
        <f aca="false">U178</f>
        <v>0</v>
      </c>
      <c r="AD178" s="12" t="n">
        <f aca="false">SUM(AA178:AC178)</f>
        <v>14145</v>
      </c>
      <c r="AE178" s="12" t="n">
        <f aca="false">V178+Z178+AD178</f>
        <v>42435</v>
      </c>
      <c r="AF178" s="15" t="s">
        <v>572</v>
      </c>
      <c r="AG178" s="15" t="s">
        <v>58</v>
      </c>
      <c r="AH178" s="23" t="s">
        <v>573</v>
      </c>
      <c r="AI178" s="15" t="s">
        <v>60</v>
      </c>
      <c r="AJ178" s="15" t="s">
        <v>61</v>
      </c>
      <c r="AK178" s="22" t="s">
        <v>62</v>
      </c>
      <c r="AL178" s="22" t="s">
        <v>61</v>
      </c>
      <c r="AM178" s="16" t="s">
        <v>63</v>
      </c>
      <c r="AN178" s="16" t="n">
        <v>46752</v>
      </c>
      <c r="AO178" s="8"/>
    </row>
    <row r="179" customFormat="false" ht="12.75" hidden="false" customHeight="false" outlineLevel="0" collapsed="false">
      <c r="A179" s="8" t="n">
        <v>4</v>
      </c>
      <c r="B179" s="8" t="s">
        <v>563</v>
      </c>
      <c r="C179" s="9" t="s">
        <v>564</v>
      </c>
      <c r="D179" s="8" t="s">
        <v>565</v>
      </c>
      <c r="E179" s="8" t="s">
        <v>563</v>
      </c>
      <c r="F179" s="8" t="s">
        <v>565</v>
      </c>
      <c r="G179" s="8" t="s">
        <v>2203</v>
      </c>
      <c r="H179" s="8" t="s">
        <v>567</v>
      </c>
      <c r="I179" s="8" t="s">
        <v>2204</v>
      </c>
      <c r="J179" s="8"/>
      <c r="K179" s="8" t="s">
        <v>569</v>
      </c>
      <c r="L179" s="8" t="s">
        <v>567</v>
      </c>
      <c r="M179" s="10" t="s">
        <v>2205</v>
      </c>
      <c r="N179" s="8"/>
      <c r="O179" s="22" t="n">
        <v>14351754</v>
      </c>
      <c r="P179" s="8" t="s">
        <v>66</v>
      </c>
      <c r="Q179" s="8" t="n">
        <v>13.2</v>
      </c>
      <c r="R179" s="8" t="n">
        <v>36</v>
      </c>
      <c r="S179" s="11" t="n">
        <v>4896</v>
      </c>
      <c r="T179" s="11" t="n">
        <v>15233</v>
      </c>
      <c r="U179" s="11"/>
      <c r="V179" s="12" t="n">
        <f aca="false">SUM(S179:U179)</f>
        <v>20129</v>
      </c>
      <c r="W179" s="13" t="n">
        <f aca="false">S179</f>
        <v>4896</v>
      </c>
      <c r="X179" s="13" t="n">
        <f aca="false">T179</f>
        <v>15233</v>
      </c>
      <c r="Y179" s="13" t="n">
        <f aca="false">U179</f>
        <v>0</v>
      </c>
      <c r="Z179" s="12" t="n">
        <f aca="false">SUM(W179:Y179)</f>
        <v>20129</v>
      </c>
      <c r="AA179" s="13" t="n">
        <f aca="false">S179</f>
        <v>4896</v>
      </c>
      <c r="AB179" s="13" t="n">
        <f aca="false">T179</f>
        <v>15233</v>
      </c>
      <c r="AC179" s="13" t="n">
        <f aca="false">U179</f>
        <v>0</v>
      </c>
      <c r="AD179" s="12" t="n">
        <f aca="false">SUM(AA179:AC179)</f>
        <v>20129</v>
      </c>
      <c r="AE179" s="12" t="n">
        <f aca="false">V179+Z179+AD179</f>
        <v>60387</v>
      </c>
      <c r="AF179" s="15" t="s">
        <v>572</v>
      </c>
      <c r="AG179" s="15" t="s">
        <v>58</v>
      </c>
      <c r="AH179" s="23" t="s">
        <v>573</v>
      </c>
      <c r="AI179" s="15" t="s">
        <v>60</v>
      </c>
      <c r="AJ179" s="15" t="s">
        <v>61</v>
      </c>
      <c r="AK179" s="22" t="s">
        <v>62</v>
      </c>
      <c r="AL179" s="22" t="s">
        <v>61</v>
      </c>
      <c r="AM179" s="16" t="s">
        <v>63</v>
      </c>
      <c r="AN179" s="16" t="n">
        <v>46752</v>
      </c>
      <c r="AO179" s="8"/>
    </row>
    <row r="180" customFormat="false" ht="12.75" hidden="false" customHeight="false" outlineLevel="0" collapsed="false">
      <c r="A180" s="8" t="n">
        <v>5</v>
      </c>
      <c r="B180" s="8" t="s">
        <v>563</v>
      </c>
      <c r="C180" s="9" t="s">
        <v>564</v>
      </c>
      <c r="D180" s="8" t="s">
        <v>565</v>
      </c>
      <c r="E180" s="8" t="s">
        <v>563</v>
      </c>
      <c r="F180" s="8" t="s">
        <v>565</v>
      </c>
      <c r="G180" s="8" t="s">
        <v>2206</v>
      </c>
      <c r="H180" s="8" t="s">
        <v>567</v>
      </c>
      <c r="I180" s="8" t="s">
        <v>2207</v>
      </c>
      <c r="J180" s="8"/>
      <c r="K180" s="8" t="s">
        <v>569</v>
      </c>
      <c r="L180" s="8" t="s">
        <v>567</v>
      </c>
      <c r="M180" s="10" t="s">
        <v>2208</v>
      </c>
      <c r="N180" s="8"/>
      <c r="O180" s="22" t="n">
        <v>71263434</v>
      </c>
      <c r="P180" s="8" t="s">
        <v>66</v>
      </c>
      <c r="Q180" s="8" t="n">
        <v>4</v>
      </c>
      <c r="R180" s="8" t="n">
        <v>36</v>
      </c>
      <c r="S180" s="11" t="n">
        <v>4896</v>
      </c>
      <c r="T180" s="11" t="n">
        <v>15233</v>
      </c>
      <c r="U180" s="11"/>
      <c r="V180" s="12" t="n">
        <f aca="false">SUM(S180:U180)</f>
        <v>20129</v>
      </c>
      <c r="W180" s="13" t="n">
        <f aca="false">S180</f>
        <v>4896</v>
      </c>
      <c r="X180" s="13" t="n">
        <f aca="false">T180</f>
        <v>15233</v>
      </c>
      <c r="Y180" s="13" t="n">
        <f aca="false">U180</f>
        <v>0</v>
      </c>
      <c r="Z180" s="12" t="n">
        <f aca="false">SUM(W180:Y180)</f>
        <v>20129</v>
      </c>
      <c r="AA180" s="13" t="n">
        <f aca="false">S180</f>
        <v>4896</v>
      </c>
      <c r="AB180" s="13" t="n">
        <f aca="false">T180</f>
        <v>15233</v>
      </c>
      <c r="AC180" s="13" t="n">
        <f aca="false">U180</f>
        <v>0</v>
      </c>
      <c r="AD180" s="12" t="n">
        <f aca="false">SUM(AA180:AC180)</f>
        <v>20129</v>
      </c>
      <c r="AE180" s="12" t="n">
        <f aca="false">V180+Z180+AD180</f>
        <v>60387</v>
      </c>
      <c r="AF180" s="15" t="s">
        <v>572</v>
      </c>
      <c r="AG180" s="15" t="s">
        <v>58</v>
      </c>
      <c r="AH180" s="23" t="s">
        <v>573</v>
      </c>
      <c r="AI180" s="15" t="s">
        <v>60</v>
      </c>
      <c r="AJ180" s="15" t="s">
        <v>61</v>
      </c>
      <c r="AK180" s="22" t="s">
        <v>62</v>
      </c>
      <c r="AL180" s="22" t="s">
        <v>61</v>
      </c>
      <c r="AM180" s="16" t="s">
        <v>63</v>
      </c>
      <c r="AN180" s="16" t="n">
        <v>46752</v>
      </c>
      <c r="AO180" s="8"/>
    </row>
    <row r="181" customFormat="false" ht="12.75" hidden="false" customHeight="false" outlineLevel="0" collapsed="false">
      <c r="A181" s="8" t="n">
        <v>6</v>
      </c>
      <c r="B181" s="8" t="s">
        <v>563</v>
      </c>
      <c r="C181" s="9" t="s">
        <v>564</v>
      </c>
      <c r="D181" s="8" t="s">
        <v>565</v>
      </c>
      <c r="E181" s="8" t="s">
        <v>563</v>
      </c>
      <c r="F181" s="8" t="s">
        <v>565</v>
      </c>
      <c r="G181" s="8" t="s">
        <v>2209</v>
      </c>
      <c r="H181" s="8" t="s">
        <v>584</v>
      </c>
      <c r="I181" s="8" t="s">
        <v>2210</v>
      </c>
      <c r="J181" s="8" t="s">
        <v>2211</v>
      </c>
      <c r="K181" s="8" t="s">
        <v>569</v>
      </c>
      <c r="L181" s="8" t="s">
        <v>567</v>
      </c>
      <c r="M181" s="10" t="s">
        <v>2212</v>
      </c>
      <c r="N181" s="8"/>
      <c r="O181" s="22" t="n">
        <v>14406681</v>
      </c>
      <c r="P181" s="8" t="s">
        <v>55</v>
      </c>
      <c r="Q181" s="8" t="n">
        <v>10</v>
      </c>
      <c r="R181" s="8" t="n">
        <v>36</v>
      </c>
      <c r="S181" s="11" t="n">
        <v>54</v>
      </c>
      <c r="T181" s="11"/>
      <c r="U181" s="11"/>
      <c r="V181" s="12" t="n">
        <f aca="false">SUM(S181:U181)</f>
        <v>54</v>
      </c>
      <c r="W181" s="13" t="n">
        <f aca="false">S181</f>
        <v>54</v>
      </c>
      <c r="X181" s="13" t="n">
        <f aca="false">T181</f>
        <v>0</v>
      </c>
      <c r="Y181" s="13" t="n">
        <f aca="false">U181</f>
        <v>0</v>
      </c>
      <c r="Z181" s="12" t="n">
        <f aca="false">SUM(W181:Y181)</f>
        <v>54</v>
      </c>
      <c r="AA181" s="13" t="n">
        <f aca="false">S181</f>
        <v>54</v>
      </c>
      <c r="AB181" s="13" t="n">
        <f aca="false">T181</f>
        <v>0</v>
      </c>
      <c r="AC181" s="13" t="n">
        <f aca="false">U181</f>
        <v>0</v>
      </c>
      <c r="AD181" s="12" t="n">
        <f aca="false">SUM(AA181:AC181)</f>
        <v>54</v>
      </c>
      <c r="AE181" s="12" t="n">
        <f aca="false">V181+Z181+AD181</f>
        <v>162</v>
      </c>
      <c r="AF181" s="15" t="s">
        <v>572</v>
      </c>
      <c r="AG181" s="15" t="s">
        <v>58</v>
      </c>
      <c r="AH181" s="23" t="s">
        <v>573</v>
      </c>
      <c r="AI181" s="15" t="s">
        <v>60</v>
      </c>
      <c r="AJ181" s="15" t="s">
        <v>61</v>
      </c>
      <c r="AK181" s="22" t="s">
        <v>62</v>
      </c>
      <c r="AL181" s="22" t="s">
        <v>61</v>
      </c>
      <c r="AM181" s="16" t="s">
        <v>63</v>
      </c>
      <c r="AN181" s="16" t="n">
        <v>46752</v>
      </c>
      <c r="AO181" s="8"/>
    </row>
    <row r="182" customFormat="false" ht="12.75" hidden="false" customHeight="false" outlineLevel="0" collapsed="false">
      <c r="A182" s="8" t="n">
        <v>7</v>
      </c>
      <c r="B182" s="8" t="s">
        <v>563</v>
      </c>
      <c r="C182" s="9" t="s">
        <v>564</v>
      </c>
      <c r="D182" s="8" t="s">
        <v>565</v>
      </c>
      <c r="E182" s="8" t="s">
        <v>563</v>
      </c>
      <c r="F182" s="8" t="s">
        <v>565</v>
      </c>
      <c r="G182" s="8" t="s">
        <v>2213</v>
      </c>
      <c r="H182" s="8" t="s">
        <v>567</v>
      </c>
      <c r="I182" s="8" t="s">
        <v>2214</v>
      </c>
      <c r="J182" s="8"/>
      <c r="K182" s="8" t="s">
        <v>569</v>
      </c>
      <c r="L182" s="8" t="s">
        <v>567</v>
      </c>
      <c r="M182" s="10" t="s">
        <v>2215</v>
      </c>
      <c r="N182" s="8"/>
      <c r="O182" s="22" t="n">
        <v>71488453</v>
      </c>
      <c r="P182" s="8" t="s">
        <v>55</v>
      </c>
      <c r="Q182" s="8" t="n">
        <v>13.2</v>
      </c>
      <c r="R182" s="8" t="n">
        <v>36</v>
      </c>
      <c r="S182" s="11" t="n">
        <v>6529</v>
      </c>
      <c r="T182" s="11"/>
      <c r="U182" s="11"/>
      <c r="V182" s="12" t="n">
        <f aca="false">SUM(S182:U182)</f>
        <v>6529</v>
      </c>
      <c r="W182" s="13" t="n">
        <f aca="false">S182</f>
        <v>6529</v>
      </c>
      <c r="X182" s="13" t="n">
        <f aca="false">T182</f>
        <v>0</v>
      </c>
      <c r="Y182" s="13" t="n">
        <f aca="false">U182</f>
        <v>0</v>
      </c>
      <c r="Z182" s="12" t="n">
        <f aca="false">SUM(W182:Y182)</f>
        <v>6529</v>
      </c>
      <c r="AA182" s="13" t="n">
        <f aca="false">S182</f>
        <v>6529</v>
      </c>
      <c r="AB182" s="13" t="n">
        <f aca="false">T182</f>
        <v>0</v>
      </c>
      <c r="AC182" s="13" t="n">
        <f aca="false">U182</f>
        <v>0</v>
      </c>
      <c r="AD182" s="12" t="n">
        <f aca="false">SUM(AA182:AC182)</f>
        <v>6529</v>
      </c>
      <c r="AE182" s="12" t="n">
        <f aca="false">V182+Z182+AD182</f>
        <v>19587</v>
      </c>
      <c r="AF182" s="15" t="s">
        <v>572</v>
      </c>
      <c r="AG182" s="15" t="s">
        <v>58</v>
      </c>
      <c r="AH182" s="23" t="s">
        <v>573</v>
      </c>
      <c r="AI182" s="15" t="s">
        <v>60</v>
      </c>
      <c r="AJ182" s="15" t="s">
        <v>61</v>
      </c>
      <c r="AK182" s="22" t="s">
        <v>62</v>
      </c>
      <c r="AL182" s="22" t="s">
        <v>61</v>
      </c>
      <c r="AM182" s="16" t="s">
        <v>63</v>
      </c>
      <c r="AN182" s="16" t="n">
        <v>46752</v>
      </c>
      <c r="AO182" s="8"/>
    </row>
    <row r="183" customFormat="false" ht="12.75" hidden="false" customHeight="false" outlineLevel="0" collapsed="false">
      <c r="A183" s="8" t="n">
        <v>8</v>
      </c>
      <c r="B183" s="8" t="s">
        <v>563</v>
      </c>
      <c r="C183" s="9" t="s">
        <v>564</v>
      </c>
      <c r="D183" s="8" t="s">
        <v>565</v>
      </c>
      <c r="E183" s="8" t="s">
        <v>563</v>
      </c>
      <c r="F183" s="8" t="s">
        <v>565</v>
      </c>
      <c r="G183" s="8" t="s">
        <v>2216</v>
      </c>
      <c r="H183" s="8" t="s">
        <v>584</v>
      </c>
      <c r="I183" s="8" t="s">
        <v>619</v>
      </c>
      <c r="J183" s="8" t="s">
        <v>1991</v>
      </c>
      <c r="K183" s="8" t="s">
        <v>569</v>
      </c>
      <c r="L183" s="8" t="s">
        <v>567</v>
      </c>
      <c r="M183" s="10" t="s">
        <v>2217</v>
      </c>
      <c r="N183" s="8"/>
      <c r="O183" s="22" t="n">
        <v>70162550</v>
      </c>
      <c r="P183" s="8" t="s">
        <v>55</v>
      </c>
      <c r="Q183" s="8" t="n">
        <v>9</v>
      </c>
      <c r="R183" s="8" t="n">
        <v>36</v>
      </c>
      <c r="S183" s="11" t="n">
        <v>3264</v>
      </c>
      <c r="T183" s="11"/>
      <c r="U183" s="11"/>
      <c r="V183" s="12" t="n">
        <f aca="false">SUM(S183:U183)</f>
        <v>3264</v>
      </c>
      <c r="W183" s="13" t="n">
        <f aca="false">S183</f>
        <v>3264</v>
      </c>
      <c r="X183" s="13" t="n">
        <f aca="false">T183</f>
        <v>0</v>
      </c>
      <c r="Y183" s="13" t="n">
        <f aca="false">U183</f>
        <v>0</v>
      </c>
      <c r="Z183" s="12" t="n">
        <f aca="false">SUM(W183:Y183)</f>
        <v>3264</v>
      </c>
      <c r="AA183" s="13" t="n">
        <f aca="false">S183</f>
        <v>3264</v>
      </c>
      <c r="AB183" s="13" t="n">
        <f aca="false">T183</f>
        <v>0</v>
      </c>
      <c r="AC183" s="13" t="n">
        <f aca="false">U183</f>
        <v>0</v>
      </c>
      <c r="AD183" s="12" t="n">
        <f aca="false">SUM(AA183:AC183)</f>
        <v>3264</v>
      </c>
      <c r="AE183" s="12" t="n">
        <f aca="false">V183+Z183+AD183</f>
        <v>9792</v>
      </c>
      <c r="AF183" s="15" t="s">
        <v>572</v>
      </c>
      <c r="AG183" s="15" t="s">
        <v>58</v>
      </c>
      <c r="AH183" s="23" t="s">
        <v>573</v>
      </c>
      <c r="AI183" s="15" t="s">
        <v>60</v>
      </c>
      <c r="AJ183" s="15" t="s">
        <v>61</v>
      </c>
      <c r="AK183" s="22" t="s">
        <v>62</v>
      </c>
      <c r="AL183" s="22" t="s">
        <v>61</v>
      </c>
      <c r="AM183" s="16" t="s">
        <v>63</v>
      </c>
      <c r="AN183" s="16" t="n">
        <v>46752</v>
      </c>
      <c r="AO183" s="8"/>
    </row>
    <row r="184" customFormat="false" ht="12.75" hidden="false" customHeight="false" outlineLevel="0" collapsed="false">
      <c r="A184" s="8" t="n">
        <v>9</v>
      </c>
      <c r="B184" s="8" t="s">
        <v>563</v>
      </c>
      <c r="C184" s="9" t="s">
        <v>564</v>
      </c>
      <c r="D184" s="8" t="s">
        <v>565</v>
      </c>
      <c r="E184" s="8" t="s">
        <v>563</v>
      </c>
      <c r="F184" s="8" t="s">
        <v>565</v>
      </c>
      <c r="G184" s="8" t="s">
        <v>2218</v>
      </c>
      <c r="H184" s="8" t="s">
        <v>584</v>
      </c>
      <c r="I184" s="8" t="s">
        <v>645</v>
      </c>
      <c r="J184" s="8"/>
      <c r="K184" s="8" t="s">
        <v>569</v>
      </c>
      <c r="L184" s="8" t="s">
        <v>567</v>
      </c>
      <c r="M184" s="10" t="s">
        <v>2219</v>
      </c>
      <c r="N184" s="8"/>
      <c r="O184" s="22" t="n">
        <v>91628757</v>
      </c>
      <c r="P184" s="8" t="s">
        <v>55</v>
      </c>
      <c r="Q184" s="8" t="n">
        <v>10</v>
      </c>
      <c r="R184" s="8" t="n">
        <v>36</v>
      </c>
      <c r="S184" s="11" t="n">
        <v>9249</v>
      </c>
      <c r="T184" s="11"/>
      <c r="U184" s="11"/>
      <c r="V184" s="12" t="n">
        <f aca="false">SUM(S184:U184)</f>
        <v>9249</v>
      </c>
      <c r="W184" s="13" t="n">
        <f aca="false">S184</f>
        <v>9249</v>
      </c>
      <c r="X184" s="13" t="n">
        <f aca="false">T184</f>
        <v>0</v>
      </c>
      <c r="Y184" s="13" t="n">
        <f aca="false">U184</f>
        <v>0</v>
      </c>
      <c r="Z184" s="12" t="n">
        <f aca="false">SUM(W184:Y184)</f>
        <v>9249</v>
      </c>
      <c r="AA184" s="13" t="n">
        <f aca="false">S184</f>
        <v>9249</v>
      </c>
      <c r="AB184" s="13" t="n">
        <f aca="false">T184</f>
        <v>0</v>
      </c>
      <c r="AC184" s="13" t="n">
        <f aca="false">U184</f>
        <v>0</v>
      </c>
      <c r="AD184" s="12" t="n">
        <f aca="false">SUM(AA184:AC184)</f>
        <v>9249</v>
      </c>
      <c r="AE184" s="12" t="n">
        <f aca="false">V184+Z184+AD184</f>
        <v>27747</v>
      </c>
      <c r="AF184" s="15" t="s">
        <v>572</v>
      </c>
      <c r="AG184" s="15" t="s">
        <v>58</v>
      </c>
      <c r="AH184" s="23" t="s">
        <v>573</v>
      </c>
      <c r="AI184" s="15" t="s">
        <v>60</v>
      </c>
      <c r="AJ184" s="15" t="s">
        <v>61</v>
      </c>
      <c r="AK184" s="22" t="s">
        <v>62</v>
      </c>
      <c r="AL184" s="22" t="s">
        <v>61</v>
      </c>
      <c r="AM184" s="16" t="s">
        <v>63</v>
      </c>
      <c r="AN184" s="16" t="n">
        <v>46752</v>
      </c>
      <c r="AO184" s="8"/>
    </row>
    <row r="185" customFormat="false" ht="12.75" hidden="false" customHeight="false" outlineLevel="0" collapsed="false">
      <c r="A185" s="8" t="n">
        <v>10</v>
      </c>
      <c r="B185" s="8" t="s">
        <v>563</v>
      </c>
      <c r="C185" s="9" t="s">
        <v>564</v>
      </c>
      <c r="D185" s="8" t="s">
        <v>565</v>
      </c>
      <c r="E185" s="8" t="s">
        <v>563</v>
      </c>
      <c r="F185" s="8" t="s">
        <v>565</v>
      </c>
      <c r="G185" s="8" t="s">
        <v>2220</v>
      </c>
      <c r="H185" s="8" t="s">
        <v>611</v>
      </c>
      <c r="I185" s="8" t="s">
        <v>2221</v>
      </c>
      <c r="J185" s="8" t="s">
        <v>2222</v>
      </c>
      <c r="K185" s="8" t="s">
        <v>569</v>
      </c>
      <c r="L185" s="8" t="s">
        <v>567</v>
      </c>
      <c r="M185" s="10" t="s">
        <v>2223</v>
      </c>
      <c r="N185" s="8"/>
      <c r="O185" s="22" t="n">
        <v>30499839</v>
      </c>
      <c r="P185" s="8" t="s">
        <v>55</v>
      </c>
      <c r="Q185" s="8" t="n">
        <v>8.3</v>
      </c>
      <c r="R185" s="8" t="n">
        <v>36</v>
      </c>
      <c r="S185" s="11" t="n">
        <v>5984</v>
      </c>
      <c r="T185" s="11"/>
      <c r="U185" s="11"/>
      <c r="V185" s="12" t="n">
        <f aca="false">SUM(S185:U185)</f>
        <v>5984</v>
      </c>
      <c r="W185" s="13" t="n">
        <f aca="false">S185</f>
        <v>5984</v>
      </c>
      <c r="X185" s="13" t="n">
        <f aca="false">T185</f>
        <v>0</v>
      </c>
      <c r="Y185" s="13" t="n">
        <f aca="false">U185</f>
        <v>0</v>
      </c>
      <c r="Z185" s="12" t="n">
        <f aca="false">SUM(W185:Y185)</f>
        <v>5984</v>
      </c>
      <c r="AA185" s="13" t="n">
        <f aca="false">S185</f>
        <v>5984</v>
      </c>
      <c r="AB185" s="13" t="n">
        <f aca="false">T185</f>
        <v>0</v>
      </c>
      <c r="AC185" s="13" t="n">
        <f aca="false">U185</f>
        <v>0</v>
      </c>
      <c r="AD185" s="12" t="n">
        <f aca="false">SUM(AA185:AC185)</f>
        <v>5984</v>
      </c>
      <c r="AE185" s="12" t="n">
        <f aca="false">V185+Z185+AD185</f>
        <v>17952</v>
      </c>
      <c r="AF185" s="15" t="s">
        <v>572</v>
      </c>
      <c r="AG185" s="15" t="s">
        <v>58</v>
      </c>
      <c r="AH185" s="23" t="s">
        <v>573</v>
      </c>
      <c r="AI185" s="15" t="s">
        <v>60</v>
      </c>
      <c r="AJ185" s="15" t="s">
        <v>61</v>
      </c>
      <c r="AK185" s="22" t="s">
        <v>62</v>
      </c>
      <c r="AL185" s="22" t="s">
        <v>61</v>
      </c>
      <c r="AM185" s="16" t="s">
        <v>63</v>
      </c>
      <c r="AN185" s="16" t="n">
        <v>46752</v>
      </c>
      <c r="AO185" s="8"/>
    </row>
    <row r="186" customFormat="false" ht="12.75" hidden="false" customHeight="false" outlineLevel="0" collapsed="false">
      <c r="A186" s="8" t="n">
        <v>11</v>
      </c>
      <c r="B186" s="8" t="s">
        <v>563</v>
      </c>
      <c r="C186" s="9" t="s">
        <v>564</v>
      </c>
      <c r="D186" s="8" t="s">
        <v>565</v>
      </c>
      <c r="E186" s="8" t="s">
        <v>563</v>
      </c>
      <c r="F186" s="8" t="s">
        <v>565</v>
      </c>
      <c r="G186" s="8" t="s">
        <v>2224</v>
      </c>
      <c r="H186" s="8" t="s">
        <v>567</v>
      </c>
      <c r="I186" s="8" t="s">
        <v>2225</v>
      </c>
      <c r="J186" s="8"/>
      <c r="K186" s="8" t="s">
        <v>569</v>
      </c>
      <c r="L186" s="8" t="s">
        <v>567</v>
      </c>
      <c r="M186" s="10" t="s">
        <v>2226</v>
      </c>
      <c r="N186" s="8"/>
      <c r="O186" s="22" t="n">
        <v>70129497</v>
      </c>
      <c r="P186" s="8" t="s">
        <v>66</v>
      </c>
      <c r="Q186" s="8" t="n">
        <v>13.2</v>
      </c>
      <c r="R186" s="8" t="n">
        <v>36</v>
      </c>
      <c r="S186" s="11" t="n">
        <v>4352</v>
      </c>
      <c r="T186" s="11" t="n">
        <v>1088</v>
      </c>
      <c r="U186" s="11"/>
      <c r="V186" s="12" t="n">
        <f aca="false">SUM(S186:U186)</f>
        <v>5440</v>
      </c>
      <c r="W186" s="13" t="n">
        <f aca="false">S186</f>
        <v>4352</v>
      </c>
      <c r="X186" s="13" t="n">
        <f aca="false">T186</f>
        <v>1088</v>
      </c>
      <c r="Y186" s="13" t="n">
        <f aca="false">U186</f>
        <v>0</v>
      </c>
      <c r="Z186" s="12" t="n">
        <f aca="false">SUM(W186:Y186)</f>
        <v>5440</v>
      </c>
      <c r="AA186" s="13" t="n">
        <f aca="false">S186</f>
        <v>4352</v>
      </c>
      <c r="AB186" s="13" t="n">
        <f aca="false">T186</f>
        <v>1088</v>
      </c>
      <c r="AC186" s="13" t="n">
        <f aca="false">U186</f>
        <v>0</v>
      </c>
      <c r="AD186" s="12" t="n">
        <f aca="false">SUM(AA186:AC186)</f>
        <v>5440</v>
      </c>
      <c r="AE186" s="12" t="n">
        <f aca="false">V186+Z186+AD186</f>
        <v>16320</v>
      </c>
      <c r="AF186" s="15" t="s">
        <v>572</v>
      </c>
      <c r="AG186" s="15" t="s">
        <v>58</v>
      </c>
      <c r="AH186" s="23" t="s">
        <v>573</v>
      </c>
      <c r="AI186" s="15" t="s">
        <v>60</v>
      </c>
      <c r="AJ186" s="15" t="s">
        <v>61</v>
      </c>
      <c r="AK186" s="22" t="s">
        <v>62</v>
      </c>
      <c r="AL186" s="22" t="s">
        <v>61</v>
      </c>
      <c r="AM186" s="16" t="s">
        <v>63</v>
      </c>
      <c r="AN186" s="16" t="n">
        <v>46752</v>
      </c>
      <c r="AO186" s="8"/>
    </row>
    <row r="187" customFormat="false" ht="12.75" hidden="false" customHeight="false" outlineLevel="0" collapsed="false">
      <c r="A187" s="8" t="n">
        <v>12</v>
      </c>
      <c r="B187" s="8" t="s">
        <v>563</v>
      </c>
      <c r="C187" s="9" t="s">
        <v>564</v>
      </c>
      <c r="D187" s="8" t="s">
        <v>565</v>
      </c>
      <c r="E187" s="8" t="s">
        <v>563</v>
      </c>
      <c r="F187" s="8" t="s">
        <v>565</v>
      </c>
      <c r="G187" s="8" t="s">
        <v>2227</v>
      </c>
      <c r="H187" s="8" t="s">
        <v>567</v>
      </c>
      <c r="I187" s="8" t="s">
        <v>1582</v>
      </c>
      <c r="J187" s="8" t="s">
        <v>448</v>
      </c>
      <c r="K187" s="8" t="s">
        <v>569</v>
      </c>
      <c r="L187" s="8" t="s">
        <v>567</v>
      </c>
      <c r="M187" s="10" t="s">
        <v>2228</v>
      </c>
      <c r="N187" s="8"/>
      <c r="O187" s="22" t="n">
        <v>11674159</v>
      </c>
      <c r="P187" s="8" t="s">
        <v>55</v>
      </c>
      <c r="Q187" s="8" t="n">
        <v>13.2</v>
      </c>
      <c r="R187" s="8" t="n">
        <v>36</v>
      </c>
      <c r="S187" s="11" t="n">
        <v>8705</v>
      </c>
      <c r="T187" s="11"/>
      <c r="U187" s="11"/>
      <c r="V187" s="12" t="n">
        <f aca="false">SUM(S187:U187)</f>
        <v>8705</v>
      </c>
      <c r="W187" s="13" t="n">
        <f aca="false">S187</f>
        <v>8705</v>
      </c>
      <c r="X187" s="13" t="n">
        <f aca="false">T187</f>
        <v>0</v>
      </c>
      <c r="Y187" s="13" t="n">
        <f aca="false">U187</f>
        <v>0</v>
      </c>
      <c r="Z187" s="12" t="n">
        <f aca="false">SUM(W187:Y187)</f>
        <v>8705</v>
      </c>
      <c r="AA187" s="13" t="n">
        <f aca="false">S187</f>
        <v>8705</v>
      </c>
      <c r="AB187" s="13" t="n">
        <f aca="false">T187</f>
        <v>0</v>
      </c>
      <c r="AC187" s="13" t="n">
        <f aca="false">U187</f>
        <v>0</v>
      </c>
      <c r="AD187" s="12" t="n">
        <f aca="false">SUM(AA187:AC187)</f>
        <v>8705</v>
      </c>
      <c r="AE187" s="12" t="n">
        <f aca="false">V187+Z187+AD187</f>
        <v>26115</v>
      </c>
      <c r="AF187" s="15" t="s">
        <v>572</v>
      </c>
      <c r="AG187" s="15" t="s">
        <v>58</v>
      </c>
      <c r="AH187" s="23" t="s">
        <v>573</v>
      </c>
      <c r="AI187" s="15" t="s">
        <v>60</v>
      </c>
      <c r="AJ187" s="15" t="s">
        <v>61</v>
      </c>
      <c r="AK187" s="22" t="s">
        <v>62</v>
      </c>
      <c r="AL187" s="22" t="s">
        <v>61</v>
      </c>
      <c r="AM187" s="16" t="s">
        <v>63</v>
      </c>
      <c r="AN187" s="16" t="n">
        <v>46752</v>
      </c>
      <c r="AO187" s="8"/>
    </row>
    <row r="188" customFormat="false" ht="12.75" hidden="false" customHeight="false" outlineLevel="0" collapsed="false">
      <c r="A188" s="8" t="n">
        <v>13</v>
      </c>
      <c r="B188" s="8" t="s">
        <v>563</v>
      </c>
      <c r="C188" s="9" t="s">
        <v>564</v>
      </c>
      <c r="D188" s="8" t="s">
        <v>565</v>
      </c>
      <c r="E188" s="8" t="s">
        <v>563</v>
      </c>
      <c r="F188" s="8" t="s">
        <v>565</v>
      </c>
      <c r="G188" s="8" t="s">
        <v>2229</v>
      </c>
      <c r="H188" s="8" t="s">
        <v>567</v>
      </c>
      <c r="I188" s="8" t="s">
        <v>2198</v>
      </c>
      <c r="J188" s="8"/>
      <c r="K188" s="8" t="s">
        <v>569</v>
      </c>
      <c r="L188" s="8" t="s">
        <v>567</v>
      </c>
      <c r="M188" s="10" t="s">
        <v>2230</v>
      </c>
      <c r="N188" s="8"/>
      <c r="O188" s="22" t="n">
        <v>77108702</v>
      </c>
      <c r="P188" s="8" t="s">
        <v>55</v>
      </c>
      <c r="Q188" s="8" t="n">
        <v>16.5</v>
      </c>
      <c r="R188" s="8" t="n">
        <v>36</v>
      </c>
      <c r="S188" s="11" t="n">
        <v>2720</v>
      </c>
      <c r="T188" s="11"/>
      <c r="U188" s="11"/>
      <c r="V188" s="12" t="n">
        <f aca="false">SUM(S188:U188)</f>
        <v>2720</v>
      </c>
      <c r="W188" s="13" t="n">
        <f aca="false">S188</f>
        <v>2720</v>
      </c>
      <c r="X188" s="13" t="n">
        <f aca="false">T188</f>
        <v>0</v>
      </c>
      <c r="Y188" s="13" t="n">
        <f aca="false">U188</f>
        <v>0</v>
      </c>
      <c r="Z188" s="12" t="n">
        <f aca="false">SUM(W188:Y188)</f>
        <v>2720</v>
      </c>
      <c r="AA188" s="13" t="n">
        <f aca="false">S188</f>
        <v>2720</v>
      </c>
      <c r="AB188" s="13" t="n">
        <f aca="false">T188</f>
        <v>0</v>
      </c>
      <c r="AC188" s="13" t="n">
        <f aca="false">U188</f>
        <v>0</v>
      </c>
      <c r="AD188" s="12" t="n">
        <f aca="false">SUM(AA188:AC188)</f>
        <v>2720</v>
      </c>
      <c r="AE188" s="12" t="n">
        <f aca="false">V188+Z188+AD188</f>
        <v>8160</v>
      </c>
      <c r="AF188" s="15" t="s">
        <v>572</v>
      </c>
      <c r="AG188" s="15" t="s">
        <v>58</v>
      </c>
      <c r="AH188" s="23" t="s">
        <v>573</v>
      </c>
      <c r="AI188" s="15" t="s">
        <v>60</v>
      </c>
      <c r="AJ188" s="15" t="s">
        <v>61</v>
      </c>
      <c r="AK188" s="22" t="s">
        <v>62</v>
      </c>
      <c r="AL188" s="22" t="s">
        <v>61</v>
      </c>
      <c r="AM188" s="16" t="s">
        <v>63</v>
      </c>
      <c r="AN188" s="16" t="n">
        <v>46752</v>
      </c>
      <c r="AO188" s="8"/>
    </row>
    <row r="189" customFormat="false" ht="12.75" hidden="false" customHeight="false" outlineLevel="0" collapsed="false">
      <c r="A189" s="8" t="n">
        <v>14</v>
      </c>
      <c r="B189" s="8" t="s">
        <v>563</v>
      </c>
      <c r="C189" s="9" t="s">
        <v>564</v>
      </c>
      <c r="D189" s="8" t="s">
        <v>565</v>
      </c>
      <c r="E189" s="8" t="s">
        <v>563</v>
      </c>
      <c r="F189" s="8" t="s">
        <v>565</v>
      </c>
      <c r="G189" s="8" t="s">
        <v>2231</v>
      </c>
      <c r="H189" s="8" t="s">
        <v>567</v>
      </c>
      <c r="I189" s="8" t="s">
        <v>1582</v>
      </c>
      <c r="J189" s="8" t="s">
        <v>448</v>
      </c>
      <c r="K189" s="8" t="s">
        <v>569</v>
      </c>
      <c r="L189" s="8" t="s">
        <v>567</v>
      </c>
      <c r="M189" s="10" t="s">
        <v>2232</v>
      </c>
      <c r="N189" s="8"/>
      <c r="O189" s="22" t="n">
        <v>93965966</v>
      </c>
      <c r="P189" s="8" t="s">
        <v>1673</v>
      </c>
      <c r="Q189" s="8" t="n">
        <v>4</v>
      </c>
      <c r="R189" s="8" t="n">
        <v>36</v>
      </c>
      <c r="S189" s="11" t="n">
        <v>3259</v>
      </c>
      <c r="T189" s="11"/>
      <c r="U189" s="11"/>
      <c r="V189" s="12" t="n">
        <f aca="false">SUM(S189:U189)</f>
        <v>3259</v>
      </c>
      <c r="W189" s="13" t="n">
        <f aca="false">S189</f>
        <v>3259</v>
      </c>
      <c r="X189" s="13" t="n">
        <f aca="false">T189</f>
        <v>0</v>
      </c>
      <c r="Y189" s="13" t="n">
        <f aca="false">U189</f>
        <v>0</v>
      </c>
      <c r="Z189" s="12" t="n">
        <f aca="false">SUM(W189:Y189)</f>
        <v>3259</v>
      </c>
      <c r="AA189" s="13" t="n">
        <f aca="false">S189</f>
        <v>3259</v>
      </c>
      <c r="AB189" s="13" t="n">
        <f aca="false">T189</f>
        <v>0</v>
      </c>
      <c r="AC189" s="13" t="n">
        <f aca="false">U189</f>
        <v>0</v>
      </c>
      <c r="AD189" s="12" t="n">
        <f aca="false">SUM(AA189:AC189)</f>
        <v>3259</v>
      </c>
      <c r="AE189" s="12" t="n">
        <f aca="false">V189+Z189+AD189</f>
        <v>9777</v>
      </c>
      <c r="AF189" s="15" t="s">
        <v>572</v>
      </c>
      <c r="AG189" s="15" t="s">
        <v>58</v>
      </c>
      <c r="AH189" s="23" t="s">
        <v>573</v>
      </c>
      <c r="AI189" s="15" t="s">
        <v>60</v>
      </c>
      <c r="AJ189" s="15" t="s">
        <v>61</v>
      </c>
      <c r="AK189" s="22" t="s">
        <v>62</v>
      </c>
      <c r="AL189" s="22" t="s">
        <v>61</v>
      </c>
      <c r="AM189" s="16" t="s">
        <v>63</v>
      </c>
      <c r="AN189" s="16" t="n">
        <v>46752</v>
      </c>
      <c r="AO189" s="8"/>
    </row>
    <row r="190" customFormat="false" ht="12.75" hidden="false" customHeight="false" outlineLevel="0" collapsed="false">
      <c r="A190" s="8" t="n">
        <v>15</v>
      </c>
      <c r="B190" s="8" t="s">
        <v>563</v>
      </c>
      <c r="C190" s="9" t="s">
        <v>564</v>
      </c>
      <c r="D190" s="8" t="s">
        <v>565</v>
      </c>
      <c r="E190" s="8" t="s">
        <v>563</v>
      </c>
      <c r="F190" s="8" t="s">
        <v>565</v>
      </c>
      <c r="G190" s="8" t="s">
        <v>2233</v>
      </c>
      <c r="H190" s="8" t="s">
        <v>567</v>
      </c>
      <c r="I190" s="8" t="s">
        <v>1582</v>
      </c>
      <c r="J190" s="8" t="s">
        <v>448</v>
      </c>
      <c r="K190" s="8" t="s">
        <v>569</v>
      </c>
      <c r="L190" s="8" t="s">
        <v>567</v>
      </c>
      <c r="M190" s="10" t="s">
        <v>2234</v>
      </c>
      <c r="N190" s="8"/>
      <c r="O190" s="22" t="n">
        <v>70872625</v>
      </c>
      <c r="P190" s="8" t="s">
        <v>66</v>
      </c>
      <c r="Q190" s="8" t="n">
        <v>32.5</v>
      </c>
      <c r="R190" s="8" t="n">
        <v>36</v>
      </c>
      <c r="S190" s="11" t="n">
        <v>8378</v>
      </c>
      <c r="T190" s="11" t="n">
        <v>19586</v>
      </c>
      <c r="U190" s="11"/>
      <c r="V190" s="12" t="n">
        <f aca="false">SUM(S190:U190)</f>
        <v>27964</v>
      </c>
      <c r="W190" s="13" t="n">
        <f aca="false">S190</f>
        <v>8378</v>
      </c>
      <c r="X190" s="13" t="n">
        <f aca="false">T190</f>
        <v>19586</v>
      </c>
      <c r="Y190" s="13" t="n">
        <f aca="false">U190</f>
        <v>0</v>
      </c>
      <c r="Z190" s="12" t="n">
        <f aca="false">SUM(W190:Y190)</f>
        <v>27964</v>
      </c>
      <c r="AA190" s="13" t="n">
        <f aca="false">S190</f>
        <v>8378</v>
      </c>
      <c r="AB190" s="13" t="n">
        <f aca="false">T190</f>
        <v>19586</v>
      </c>
      <c r="AC190" s="13" t="n">
        <f aca="false">U190</f>
        <v>0</v>
      </c>
      <c r="AD190" s="12" t="n">
        <f aca="false">SUM(AA190:AC190)</f>
        <v>27964</v>
      </c>
      <c r="AE190" s="12" t="n">
        <f aca="false">V190+Z190+AD190</f>
        <v>83892</v>
      </c>
      <c r="AF190" s="15" t="s">
        <v>572</v>
      </c>
      <c r="AG190" s="15" t="s">
        <v>58</v>
      </c>
      <c r="AH190" s="23" t="s">
        <v>573</v>
      </c>
      <c r="AI190" s="15" t="s">
        <v>60</v>
      </c>
      <c r="AJ190" s="15" t="s">
        <v>61</v>
      </c>
      <c r="AK190" s="22" t="s">
        <v>62</v>
      </c>
      <c r="AL190" s="22" t="s">
        <v>61</v>
      </c>
      <c r="AM190" s="16" t="s">
        <v>63</v>
      </c>
      <c r="AN190" s="16" t="n">
        <v>46752</v>
      </c>
      <c r="AO190" s="8"/>
    </row>
    <row r="191" customFormat="false" ht="12.75" hidden="false" customHeight="false" outlineLevel="0" collapsed="false">
      <c r="A191" s="8" t="n">
        <v>16</v>
      </c>
      <c r="B191" s="8" t="s">
        <v>563</v>
      </c>
      <c r="C191" s="9" t="s">
        <v>564</v>
      </c>
      <c r="D191" s="8" t="s">
        <v>565</v>
      </c>
      <c r="E191" s="8" t="s">
        <v>563</v>
      </c>
      <c r="F191" s="8" t="s">
        <v>565</v>
      </c>
      <c r="G191" s="8" t="s">
        <v>2235</v>
      </c>
      <c r="H191" s="8" t="s">
        <v>567</v>
      </c>
      <c r="I191" s="8" t="s">
        <v>2204</v>
      </c>
      <c r="J191" s="8" t="s">
        <v>304</v>
      </c>
      <c r="K191" s="8" t="s">
        <v>569</v>
      </c>
      <c r="L191" s="8" t="s">
        <v>567</v>
      </c>
      <c r="M191" s="10" t="s">
        <v>2236</v>
      </c>
      <c r="N191" s="8"/>
      <c r="O191" s="22" t="n">
        <v>70035950</v>
      </c>
      <c r="P191" s="8" t="s">
        <v>55</v>
      </c>
      <c r="Q191" s="8" t="n">
        <v>3</v>
      </c>
      <c r="R191" s="8" t="n">
        <v>36</v>
      </c>
      <c r="S191" s="11" t="n">
        <v>10881</v>
      </c>
      <c r="T191" s="11"/>
      <c r="U191" s="11"/>
      <c r="V191" s="12" t="n">
        <f aca="false">SUM(S191:U191)</f>
        <v>10881</v>
      </c>
      <c r="W191" s="13" t="n">
        <f aca="false">S191</f>
        <v>10881</v>
      </c>
      <c r="X191" s="13" t="n">
        <f aca="false">T191</f>
        <v>0</v>
      </c>
      <c r="Y191" s="13" t="n">
        <f aca="false">U191</f>
        <v>0</v>
      </c>
      <c r="Z191" s="12" t="n">
        <f aca="false">SUM(W191:Y191)</f>
        <v>10881</v>
      </c>
      <c r="AA191" s="13" t="n">
        <f aca="false">S191</f>
        <v>10881</v>
      </c>
      <c r="AB191" s="13" t="n">
        <f aca="false">T191</f>
        <v>0</v>
      </c>
      <c r="AC191" s="13" t="n">
        <f aca="false">U191</f>
        <v>0</v>
      </c>
      <c r="AD191" s="12" t="n">
        <f aca="false">SUM(AA191:AC191)</f>
        <v>10881</v>
      </c>
      <c r="AE191" s="12" t="n">
        <f aca="false">V191+Z191+AD191</f>
        <v>32643</v>
      </c>
      <c r="AF191" s="15" t="s">
        <v>572</v>
      </c>
      <c r="AG191" s="15" t="s">
        <v>58</v>
      </c>
      <c r="AH191" s="23" t="s">
        <v>573</v>
      </c>
      <c r="AI191" s="15" t="s">
        <v>60</v>
      </c>
      <c r="AJ191" s="15" t="s">
        <v>61</v>
      </c>
      <c r="AK191" s="22" t="s">
        <v>62</v>
      </c>
      <c r="AL191" s="22" t="s">
        <v>61</v>
      </c>
      <c r="AM191" s="16" t="s">
        <v>63</v>
      </c>
      <c r="AN191" s="16" t="n">
        <v>46752</v>
      </c>
      <c r="AO191" s="8"/>
    </row>
    <row r="192" customFormat="false" ht="12.75" hidden="false" customHeight="false" outlineLevel="0" collapsed="false">
      <c r="A192" s="8" t="n">
        <v>17</v>
      </c>
      <c r="B192" s="8" t="s">
        <v>563</v>
      </c>
      <c r="C192" s="9" t="s">
        <v>564</v>
      </c>
      <c r="D192" s="8" t="s">
        <v>565</v>
      </c>
      <c r="E192" s="8" t="s">
        <v>563</v>
      </c>
      <c r="F192" s="8" t="s">
        <v>565</v>
      </c>
      <c r="G192" s="8" t="s">
        <v>2237</v>
      </c>
      <c r="H192" s="8" t="s">
        <v>611</v>
      </c>
      <c r="I192" s="8" t="s">
        <v>612</v>
      </c>
      <c r="J192" s="8" t="s">
        <v>263</v>
      </c>
      <c r="K192" s="8" t="s">
        <v>569</v>
      </c>
      <c r="L192" s="8" t="s">
        <v>567</v>
      </c>
      <c r="M192" s="10" t="s">
        <v>2238</v>
      </c>
      <c r="N192" s="8"/>
      <c r="O192" s="22" t="n">
        <v>60759430</v>
      </c>
      <c r="P192" s="8" t="s">
        <v>1673</v>
      </c>
      <c r="Q192" s="8" t="n">
        <v>12.5</v>
      </c>
      <c r="R192" s="8" t="n">
        <v>36</v>
      </c>
      <c r="S192" s="11" t="n">
        <v>1629</v>
      </c>
      <c r="T192" s="11"/>
      <c r="U192" s="11"/>
      <c r="V192" s="12" t="n">
        <f aca="false">SUM(S192:U192)</f>
        <v>1629</v>
      </c>
      <c r="W192" s="13" t="n">
        <f aca="false">S192</f>
        <v>1629</v>
      </c>
      <c r="X192" s="13" t="n">
        <f aca="false">T192</f>
        <v>0</v>
      </c>
      <c r="Y192" s="13" t="n">
        <f aca="false">U192</f>
        <v>0</v>
      </c>
      <c r="Z192" s="12" t="n">
        <f aca="false">SUM(W192:Y192)</f>
        <v>1629</v>
      </c>
      <c r="AA192" s="13" t="n">
        <f aca="false">S192</f>
        <v>1629</v>
      </c>
      <c r="AB192" s="13" t="n">
        <f aca="false">T192</f>
        <v>0</v>
      </c>
      <c r="AC192" s="13" t="n">
        <f aca="false">U192</f>
        <v>0</v>
      </c>
      <c r="AD192" s="12" t="n">
        <f aca="false">SUM(AA192:AC192)</f>
        <v>1629</v>
      </c>
      <c r="AE192" s="12" t="n">
        <f aca="false">V192+Z192+AD192</f>
        <v>4887</v>
      </c>
      <c r="AF192" s="15" t="s">
        <v>572</v>
      </c>
      <c r="AG192" s="15" t="s">
        <v>58</v>
      </c>
      <c r="AH192" s="23" t="s">
        <v>573</v>
      </c>
      <c r="AI192" s="15" t="s">
        <v>60</v>
      </c>
      <c r="AJ192" s="15" t="s">
        <v>61</v>
      </c>
      <c r="AK192" s="22" t="s">
        <v>62</v>
      </c>
      <c r="AL192" s="22" t="s">
        <v>61</v>
      </c>
      <c r="AM192" s="16" t="s">
        <v>63</v>
      </c>
      <c r="AN192" s="16" t="n">
        <v>46752</v>
      </c>
      <c r="AO192" s="8"/>
    </row>
    <row r="193" customFormat="false" ht="12.75" hidden="false" customHeight="false" outlineLevel="0" collapsed="false">
      <c r="A193" s="8" t="n">
        <v>18</v>
      </c>
      <c r="B193" s="8" t="s">
        <v>563</v>
      </c>
      <c r="C193" s="9" t="s">
        <v>564</v>
      </c>
      <c r="D193" s="8" t="s">
        <v>565</v>
      </c>
      <c r="E193" s="8" t="s">
        <v>563</v>
      </c>
      <c r="F193" s="8" t="s">
        <v>565</v>
      </c>
      <c r="G193" s="8" t="s">
        <v>2239</v>
      </c>
      <c r="H193" s="8" t="s">
        <v>606</v>
      </c>
      <c r="I193" s="8" t="s">
        <v>2240</v>
      </c>
      <c r="J193" s="8" t="s">
        <v>424</v>
      </c>
      <c r="K193" s="8" t="s">
        <v>569</v>
      </c>
      <c r="L193" s="8" t="s">
        <v>567</v>
      </c>
      <c r="M193" s="10" t="s">
        <v>2241</v>
      </c>
      <c r="N193" s="8"/>
      <c r="O193" s="22" t="n">
        <v>407207</v>
      </c>
      <c r="P193" s="8" t="s">
        <v>66</v>
      </c>
      <c r="Q193" s="8" t="n">
        <v>25</v>
      </c>
      <c r="R193" s="8" t="n">
        <v>36</v>
      </c>
      <c r="S193" s="11" t="n">
        <v>27202</v>
      </c>
      <c r="T193" s="11" t="n">
        <v>97928</v>
      </c>
      <c r="U193" s="11"/>
      <c r="V193" s="12" t="n">
        <f aca="false">SUM(S193:U193)</f>
        <v>125130</v>
      </c>
      <c r="W193" s="13" t="n">
        <f aca="false">S193</f>
        <v>27202</v>
      </c>
      <c r="X193" s="13" t="n">
        <f aca="false">T193</f>
        <v>97928</v>
      </c>
      <c r="Y193" s="13" t="n">
        <f aca="false">U193</f>
        <v>0</v>
      </c>
      <c r="Z193" s="12" t="n">
        <f aca="false">SUM(W193:Y193)</f>
        <v>125130</v>
      </c>
      <c r="AA193" s="13" t="n">
        <f aca="false">S193</f>
        <v>27202</v>
      </c>
      <c r="AB193" s="13" t="n">
        <f aca="false">T193</f>
        <v>97928</v>
      </c>
      <c r="AC193" s="13" t="n">
        <f aca="false">U193</f>
        <v>0</v>
      </c>
      <c r="AD193" s="12" t="n">
        <f aca="false">SUM(AA193:AC193)</f>
        <v>125130</v>
      </c>
      <c r="AE193" s="12" t="n">
        <f aca="false">V193+Z193+AD193</f>
        <v>375390</v>
      </c>
      <c r="AF193" s="15" t="s">
        <v>572</v>
      </c>
      <c r="AG193" s="15" t="s">
        <v>58</v>
      </c>
      <c r="AH193" s="23" t="s">
        <v>573</v>
      </c>
      <c r="AI193" s="15" t="s">
        <v>60</v>
      </c>
      <c r="AJ193" s="15" t="s">
        <v>61</v>
      </c>
      <c r="AK193" s="22" t="s">
        <v>62</v>
      </c>
      <c r="AL193" s="22" t="s">
        <v>61</v>
      </c>
      <c r="AM193" s="16" t="s">
        <v>63</v>
      </c>
      <c r="AN193" s="16" t="n">
        <v>46752</v>
      </c>
      <c r="AO193" s="8"/>
    </row>
    <row r="194" customFormat="false" ht="12.75" hidden="false" customHeight="false" outlineLevel="0" collapsed="false">
      <c r="A194" s="8" t="n">
        <v>19</v>
      </c>
      <c r="B194" s="8" t="s">
        <v>563</v>
      </c>
      <c r="C194" s="9" t="s">
        <v>564</v>
      </c>
      <c r="D194" s="8" t="s">
        <v>565</v>
      </c>
      <c r="E194" s="8" t="s">
        <v>563</v>
      </c>
      <c r="F194" s="8" t="s">
        <v>565</v>
      </c>
      <c r="G194" s="8" t="s">
        <v>2242</v>
      </c>
      <c r="H194" s="8" t="s">
        <v>601</v>
      </c>
      <c r="I194" s="8" t="s">
        <v>1873</v>
      </c>
      <c r="J194" s="8"/>
      <c r="K194" s="8" t="s">
        <v>569</v>
      </c>
      <c r="L194" s="8" t="s">
        <v>567</v>
      </c>
      <c r="M194" s="10" t="s">
        <v>2243</v>
      </c>
      <c r="N194" s="8"/>
      <c r="O194" s="22" t="n">
        <v>77111439</v>
      </c>
      <c r="P194" s="8" t="s">
        <v>55</v>
      </c>
      <c r="Q194" s="8" t="n">
        <v>7</v>
      </c>
      <c r="R194" s="8" t="n">
        <v>36</v>
      </c>
      <c r="S194" s="11" t="n">
        <v>4352</v>
      </c>
      <c r="T194" s="11"/>
      <c r="U194" s="11"/>
      <c r="V194" s="12" t="n">
        <f aca="false">SUM(S194:U194)</f>
        <v>4352</v>
      </c>
      <c r="W194" s="13" t="n">
        <f aca="false">S194</f>
        <v>4352</v>
      </c>
      <c r="X194" s="13" t="n">
        <f aca="false">T194</f>
        <v>0</v>
      </c>
      <c r="Y194" s="13" t="n">
        <f aca="false">U194</f>
        <v>0</v>
      </c>
      <c r="Z194" s="12" t="n">
        <f aca="false">SUM(W194:Y194)</f>
        <v>4352</v>
      </c>
      <c r="AA194" s="13" t="n">
        <f aca="false">S194</f>
        <v>4352</v>
      </c>
      <c r="AB194" s="13" t="n">
        <f aca="false">T194</f>
        <v>0</v>
      </c>
      <c r="AC194" s="13" t="n">
        <f aca="false">U194</f>
        <v>0</v>
      </c>
      <c r="AD194" s="12" t="n">
        <f aca="false">SUM(AA194:AC194)</f>
        <v>4352</v>
      </c>
      <c r="AE194" s="12" t="n">
        <f aca="false">V194+Z194+AD194</f>
        <v>13056</v>
      </c>
      <c r="AF194" s="15" t="s">
        <v>572</v>
      </c>
      <c r="AG194" s="15" t="s">
        <v>58</v>
      </c>
      <c r="AH194" s="23" t="s">
        <v>573</v>
      </c>
      <c r="AI194" s="15" t="s">
        <v>60</v>
      </c>
      <c r="AJ194" s="15" t="s">
        <v>61</v>
      </c>
      <c r="AK194" s="22" t="s">
        <v>62</v>
      </c>
      <c r="AL194" s="22" t="s">
        <v>61</v>
      </c>
      <c r="AM194" s="16" t="s">
        <v>63</v>
      </c>
      <c r="AN194" s="16" t="n">
        <v>46752</v>
      </c>
      <c r="AO194" s="8"/>
    </row>
    <row r="195" customFormat="false" ht="12.75" hidden="false" customHeight="false" outlineLevel="0" collapsed="false">
      <c r="A195" s="8" t="n">
        <v>20</v>
      </c>
      <c r="B195" s="8" t="s">
        <v>563</v>
      </c>
      <c r="C195" s="9" t="s">
        <v>564</v>
      </c>
      <c r="D195" s="8" t="s">
        <v>565</v>
      </c>
      <c r="E195" s="8" t="s">
        <v>563</v>
      </c>
      <c r="F195" s="8" t="s">
        <v>565</v>
      </c>
      <c r="G195" s="8" t="s">
        <v>2244</v>
      </c>
      <c r="H195" s="8" t="s">
        <v>581</v>
      </c>
      <c r="I195" s="8" t="s">
        <v>2245</v>
      </c>
      <c r="J195" s="8"/>
      <c r="K195" s="8" t="s">
        <v>569</v>
      </c>
      <c r="L195" s="8" t="s">
        <v>567</v>
      </c>
      <c r="M195" s="10" t="s">
        <v>2246</v>
      </c>
      <c r="N195" s="8"/>
      <c r="O195" s="22" t="n">
        <v>93989865</v>
      </c>
      <c r="P195" s="8" t="s">
        <v>66</v>
      </c>
      <c r="Q195" s="8" t="n">
        <v>26.4</v>
      </c>
      <c r="R195" s="8" t="n">
        <v>36</v>
      </c>
      <c r="S195" s="11" t="n">
        <v>2067</v>
      </c>
      <c r="T195" s="11" t="n">
        <v>6311</v>
      </c>
      <c r="U195" s="11"/>
      <c r="V195" s="12" t="n">
        <f aca="false">SUM(S195:U195)</f>
        <v>8378</v>
      </c>
      <c r="W195" s="13" t="n">
        <f aca="false">S195</f>
        <v>2067</v>
      </c>
      <c r="X195" s="13" t="n">
        <f aca="false">T195</f>
        <v>6311</v>
      </c>
      <c r="Y195" s="13" t="n">
        <f aca="false">U195</f>
        <v>0</v>
      </c>
      <c r="Z195" s="12" t="n">
        <f aca="false">SUM(W195:Y195)</f>
        <v>8378</v>
      </c>
      <c r="AA195" s="13" t="n">
        <f aca="false">S195</f>
        <v>2067</v>
      </c>
      <c r="AB195" s="13" t="n">
        <f aca="false">T195</f>
        <v>6311</v>
      </c>
      <c r="AC195" s="13" t="n">
        <f aca="false">U195</f>
        <v>0</v>
      </c>
      <c r="AD195" s="12" t="n">
        <f aca="false">SUM(AA195:AC195)</f>
        <v>8378</v>
      </c>
      <c r="AE195" s="12" t="n">
        <f aca="false">V195+Z195+AD195</f>
        <v>25134</v>
      </c>
      <c r="AF195" s="15" t="s">
        <v>572</v>
      </c>
      <c r="AG195" s="15" t="s">
        <v>58</v>
      </c>
      <c r="AH195" s="23" t="s">
        <v>573</v>
      </c>
      <c r="AI195" s="15" t="s">
        <v>60</v>
      </c>
      <c r="AJ195" s="15" t="s">
        <v>61</v>
      </c>
      <c r="AK195" s="22" t="s">
        <v>62</v>
      </c>
      <c r="AL195" s="22" t="s">
        <v>61</v>
      </c>
      <c r="AM195" s="16" t="s">
        <v>63</v>
      </c>
      <c r="AN195" s="16" t="n">
        <v>46752</v>
      </c>
      <c r="AO195" s="8"/>
    </row>
    <row r="196" customFormat="false" ht="12.75" hidden="false" customHeight="false" outlineLevel="0" collapsed="false">
      <c r="A196" s="8" t="n">
        <v>21</v>
      </c>
      <c r="B196" s="8" t="s">
        <v>563</v>
      </c>
      <c r="C196" s="9" t="s">
        <v>564</v>
      </c>
      <c r="D196" s="8" t="s">
        <v>565</v>
      </c>
      <c r="E196" s="8" t="s">
        <v>563</v>
      </c>
      <c r="F196" s="8" t="s">
        <v>565</v>
      </c>
      <c r="G196" s="8" t="s">
        <v>2247</v>
      </c>
      <c r="H196" s="8" t="s">
        <v>601</v>
      </c>
      <c r="I196" s="8" t="s">
        <v>2248</v>
      </c>
      <c r="J196" s="8"/>
      <c r="K196" s="8" t="s">
        <v>569</v>
      </c>
      <c r="L196" s="8" t="s">
        <v>567</v>
      </c>
      <c r="M196" s="10" t="s">
        <v>2249</v>
      </c>
      <c r="N196" s="8"/>
      <c r="O196" s="22" t="n">
        <v>93989856</v>
      </c>
      <c r="P196" s="8" t="s">
        <v>66</v>
      </c>
      <c r="Q196" s="8" t="n">
        <v>26.4</v>
      </c>
      <c r="R196" s="8" t="n">
        <v>36</v>
      </c>
      <c r="S196" s="11" t="n">
        <v>1632</v>
      </c>
      <c r="T196" s="11" t="n">
        <v>5876</v>
      </c>
      <c r="U196" s="11"/>
      <c r="V196" s="12" t="n">
        <f aca="false">SUM(S196:U196)</f>
        <v>7508</v>
      </c>
      <c r="W196" s="13" t="n">
        <f aca="false">S196</f>
        <v>1632</v>
      </c>
      <c r="X196" s="13" t="n">
        <f aca="false">T196</f>
        <v>5876</v>
      </c>
      <c r="Y196" s="13" t="n">
        <f aca="false">U196</f>
        <v>0</v>
      </c>
      <c r="Z196" s="12" t="n">
        <f aca="false">SUM(W196:Y196)</f>
        <v>7508</v>
      </c>
      <c r="AA196" s="13" t="n">
        <f aca="false">S196</f>
        <v>1632</v>
      </c>
      <c r="AB196" s="13" t="n">
        <f aca="false">T196</f>
        <v>5876</v>
      </c>
      <c r="AC196" s="13" t="n">
        <f aca="false">U196</f>
        <v>0</v>
      </c>
      <c r="AD196" s="12" t="n">
        <f aca="false">SUM(AA196:AC196)</f>
        <v>7508</v>
      </c>
      <c r="AE196" s="12" t="n">
        <f aca="false">V196+Z196+AD196</f>
        <v>22524</v>
      </c>
      <c r="AF196" s="15" t="s">
        <v>572</v>
      </c>
      <c r="AG196" s="15" t="s">
        <v>58</v>
      </c>
      <c r="AH196" s="23" t="s">
        <v>573</v>
      </c>
      <c r="AI196" s="15" t="s">
        <v>60</v>
      </c>
      <c r="AJ196" s="15" t="s">
        <v>61</v>
      </c>
      <c r="AK196" s="22" t="s">
        <v>62</v>
      </c>
      <c r="AL196" s="22" t="s">
        <v>61</v>
      </c>
      <c r="AM196" s="16" t="s">
        <v>63</v>
      </c>
      <c r="AN196" s="16" t="n">
        <v>46752</v>
      </c>
      <c r="AO196" s="8"/>
    </row>
    <row r="197" customFormat="false" ht="12.75" hidden="false" customHeight="false" outlineLevel="0" collapsed="false">
      <c r="A197" s="8" t="n">
        <v>22</v>
      </c>
      <c r="B197" s="8" t="s">
        <v>563</v>
      </c>
      <c r="C197" s="9" t="s">
        <v>564</v>
      </c>
      <c r="D197" s="8" t="s">
        <v>565</v>
      </c>
      <c r="E197" s="8" t="s">
        <v>563</v>
      </c>
      <c r="F197" s="8" t="s">
        <v>565</v>
      </c>
      <c r="G197" s="8" t="s">
        <v>2250</v>
      </c>
      <c r="H197" s="8" t="s">
        <v>581</v>
      </c>
      <c r="I197" s="8" t="s">
        <v>2245</v>
      </c>
      <c r="J197" s="8"/>
      <c r="K197" s="8" t="s">
        <v>569</v>
      </c>
      <c r="L197" s="8" t="s">
        <v>567</v>
      </c>
      <c r="M197" s="10" t="s">
        <v>2251</v>
      </c>
      <c r="N197" s="8"/>
      <c r="O197" s="22" t="n">
        <v>79628649</v>
      </c>
      <c r="P197" s="8" t="s">
        <v>55</v>
      </c>
      <c r="Q197" s="8" t="n">
        <v>21.1</v>
      </c>
      <c r="R197" s="8" t="n">
        <v>36</v>
      </c>
      <c r="S197" s="11" t="n">
        <v>5658</v>
      </c>
      <c r="T197" s="11"/>
      <c r="U197" s="11"/>
      <c r="V197" s="12" t="n">
        <f aca="false">SUM(S197:U197)</f>
        <v>5658</v>
      </c>
      <c r="W197" s="13" t="n">
        <f aca="false">S197</f>
        <v>5658</v>
      </c>
      <c r="X197" s="13" t="n">
        <f aca="false">T197</f>
        <v>0</v>
      </c>
      <c r="Y197" s="13" t="n">
        <f aca="false">U197</f>
        <v>0</v>
      </c>
      <c r="Z197" s="12" t="n">
        <f aca="false">SUM(W197:Y197)</f>
        <v>5658</v>
      </c>
      <c r="AA197" s="13" t="n">
        <f aca="false">S197</f>
        <v>5658</v>
      </c>
      <c r="AB197" s="13" t="n">
        <f aca="false">T197</f>
        <v>0</v>
      </c>
      <c r="AC197" s="13" t="n">
        <f aca="false">U197</f>
        <v>0</v>
      </c>
      <c r="AD197" s="12" t="n">
        <f aca="false">SUM(AA197:AC197)</f>
        <v>5658</v>
      </c>
      <c r="AE197" s="12" t="n">
        <f aca="false">V197+Z197+AD197</f>
        <v>16974</v>
      </c>
      <c r="AF197" s="15" t="s">
        <v>572</v>
      </c>
      <c r="AG197" s="15" t="s">
        <v>58</v>
      </c>
      <c r="AH197" s="23" t="s">
        <v>573</v>
      </c>
      <c r="AI197" s="15" t="s">
        <v>60</v>
      </c>
      <c r="AJ197" s="15" t="s">
        <v>61</v>
      </c>
      <c r="AK197" s="22" t="s">
        <v>62</v>
      </c>
      <c r="AL197" s="22" t="s">
        <v>61</v>
      </c>
      <c r="AM197" s="16" t="s">
        <v>63</v>
      </c>
      <c r="AN197" s="16" t="n">
        <v>46752</v>
      </c>
      <c r="AO197" s="8"/>
    </row>
    <row r="198" customFormat="false" ht="12.75" hidden="false" customHeight="false" outlineLevel="0" collapsed="false">
      <c r="A198" s="8" t="n">
        <v>23</v>
      </c>
      <c r="B198" s="8" t="s">
        <v>563</v>
      </c>
      <c r="C198" s="9" t="s">
        <v>564</v>
      </c>
      <c r="D198" s="8" t="s">
        <v>565</v>
      </c>
      <c r="E198" s="8" t="s">
        <v>563</v>
      </c>
      <c r="F198" s="8" t="s">
        <v>565</v>
      </c>
      <c r="G198" s="8" t="s">
        <v>2216</v>
      </c>
      <c r="H198" s="8" t="s">
        <v>601</v>
      </c>
      <c r="I198" s="8" t="s">
        <v>1873</v>
      </c>
      <c r="J198" s="8" t="s">
        <v>1813</v>
      </c>
      <c r="K198" s="8" t="s">
        <v>569</v>
      </c>
      <c r="L198" s="8" t="s">
        <v>567</v>
      </c>
      <c r="M198" s="10" t="s">
        <v>2252</v>
      </c>
      <c r="N198" s="8"/>
      <c r="O198" s="22" t="n">
        <v>70016369</v>
      </c>
      <c r="P198" s="8" t="s">
        <v>55</v>
      </c>
      <c r="Q198" s="8" t="n">
        <v>4</v>
      </c>
      <c r="R198" s="8" t="n">
        <v>36</v>
      </c>
      <c r="S198" s="11" t="n">
        <v>4352</v>
      </c>
      <c r="T198" s="11"/>
      <c r="U198" s="11"/>
      <c r="V198" s="12" t="n">
        <f aca="false">SUM(S198:U198)</f>
        <v>4352</v>
      </c>
      <c r="W198" s="13" t="n">
        <f aca="false">S198</f>
        <v>4352</v>
      </c>
      <c r="X198" s="13" t="n">
        <f aca="false">T198</f>
        <v>0</v>
      </c>
      <c r="Y198" s="13" t="n">
        <f aca="false">U198</f>
        <v>0</v>
      </c>
      <c r="Z198" s="12" t="n">
        <f aca="false">SUM(W198:Y198)</f>
        <v>4352</v>
      </c>
      <c r="AA198" s="13" t="n">
        <f aca="false">S198</f>
        <v>4352</v>
      </c>
      <c r="AB198" s="13" t="n">
        <f aca="false">T198</f>
        <v>0</v>
      </c>
      <c r="AC198" s="13" t="n">
        <f aca="false">U198</f>
        <v>0</v>
      </c>
      <c r="AD198" s="12" t="n">
        <f aca="false">SUM(AA198:AC198)</f>
        <v>4352</v>
      </c>
      <c r="AE198" s="12" t="n">
        <f aca="false">V198+Z198+AD198</f>
        <v>13056</v>
      </c>
      <c r="AF198" s="15" t="s">
        <v>572</v>
      </c>
      <c r="AG198" s="15" t="s">
        <v>58</v>
      </c>
      <c r="AH198" s="23" t="s">
        <v>573</v>
      </c>
      <c r="AI198" s="15" t="s">
        <v>60</v>
      </c>
      <c r="AJ198" s="15" t="s">
        <v>61</v>
      </c>
      <c r="AK198" s="22" t="s">
        <v>62</v>
      </c>
      <c r="AL198" s="22" t="s">
        <v>61</v>
      </c>
      <c r="AM198" s="16" t="s">
        <v>63</v>
      </c>
      <c r="AN198" s="16" t="n">
        <v>46752</v>
      </c>
      <c r="AO198" s="8"/>
    </row>
    <row r="199" customFormat="false" ht="12.75" hidden="false" customHeight="false" outlineLevel="0" collapsed="false">
      <c r="A199" s="8" t="n">
        <v>24</v>
      </c>
      <c r="B199" s="8" t="s">
        <v>563</v>
      </c>
      <c r="C199" s="9" t="s">
        <v>564</v>
      </c>
      <c r="D199" s="8" t="s">
        <v>565</v>
      </c>
      <c r="E199" s="8" t="s">
        <v>563</v>
      </c>
      <c r="F199" s="8" t="s">
        <v>565</v>
      </c>
      <c r="G199" s="8" t="s">
        <v>2216</v>
      </c>
      <c r="H199" s="8" t="s">
        <v>616</v>
      </c>
      <c r="I199" s="8" t="s">
        <v>2253</v>
      </c>
      <c r="J199" s="8" t="s">
        <v>2254</v>
      </c>
      <c r="K199" s="8" t="s">
        <v>569</v>
      </c>
      <c r="L199" s="8" t="s">
        <v>567</v>
      </c>
      <c r="M199" s="10" t="s">
        <v>2255</v>
      </c>
      <c r="N199" s="8"/>
      <c r="O199" s="22" t="n">
        <v>30091406</v>
      </c>
      <c r="P199" s="8" t="s">
        <v>55</v>
      </c>
      <c r="Q199" s="8" t="n">
        <v>16</v>
      </c>
      <c r="R199" s="8" t="n">
        <v>36</v>
      </c>
      <c r="S199" s="11" t="n">
        <v>1088</v>
      </c>
      <c r="T199" s="11"/>
      <c r="U199" s="11"/>
      <c r="V199" s="12" t="n">
        <f aca="false">SUM(S199:U199)</f>
        <v>1088</v>
      </c>
      <c r="W199" s="13" t="n">
        <f aca="false">S199</f>
        <v>1088</v>
      </c>
      <c r="X199" s="13" t="n">
        <f aca="false">T199</f>
        <v>0</v>
      </c>
      <c r="Y199" s="13" t="n">
        <f aca="false">U199</f>
        <v>0</v>
      </c>
      <c r="Z199" s="12" t="n">
        <f aca="false">SUM(W199:Y199)</f>
        <v>1088</v>
      </c>
      <c r="AA199" s="13" t="n">
        <f aca="false">S199</f>
        <v>1088</v>
      </c>
      <c r="AB199" s="13" t="n">
        <f aca="false">T199</f>
        <v>0</v>
      </c>
      <c r="AC199" s="13" t="n">
        <f aca="false">U199</f>
        <v>0</v>
      </c>
      <c r="AD199" s="12" t="n">
        <f aca="false">SUM(AA199:AC199)</f>
        <v>1088</v>
      </c>
      <c r="AE199" s="12" t="n">
        <f aca="false">V199+Z199+AD199</f>
        <v>3264</v>
      </c>
      <c r="AF199" s="15" t="s">
        <v>572</v>
      </c>
      <c r="AG199" s="15" t="s">
        <v>58</v>
      </c>
      <c r="AH199" s="23" t="s">
        <v>573</v>
      </c>
      <c r="AI199" s="15" t="s">
        <v>60</v>
      </c>
      <c r="AJ199" s="15" t="s">
        <v>61</v>
      </c>
      <c r="AK199" s="22" t="s">
        <v>62</v>
      </c>
      <c r="AL199" s="22" t="s">
        <v>61</v>
      </c>
      <c r="AM199" s="16" t="s">
        <v>63</v>
      </c>
      <c r="AN199" s="16" t="n">
        <v>46752</v>
      </c>
      <c r="AO199" s="8"/>
    </row>
    <row r="200" customFormat="false" ht="12.75" hidden="false" customHeight="false" outlineLevel="0" collapsed="false">
      <c r="A200" s="8" t="n">
        <v>25</v>
      </c>
      <c r="B200" s="8" t="s">
        <v>563</v>
      </c>
      <c r="C200" s="9" t="s">
        <v>564</v>
      </c>
      <c r="D200" s="8" t="s">
        <v>565</v>
      </c>
      <c r="E200" s="8" t="s">
        <v>563</v>
      </c>
      <c r="F200" s="8" t="s">
        <v>565</v>
      </c>
      <c r="G200" s="8" t="s">
        <v>2256</v>
      </c>
      <c r="H200" s="8" t="s">
        <v>596</v>
      </c>
      <c r="I200" s="8" t="s">
        <v>255</v>
      </c>
      <c r="J200" s="8" t="s">
        <v>2257</v>
      </c>
      <c r="K200" s="8" t="s">
        <v>569</v>
      </c>
      <c r="L200" s="8" t="s">
        <v>567</v>
      </c>
      <c r="M200" s="10" t="s">
        <v>2258</v>
      </c>
      <c r="N200" s="8"/>
      <c r="O200" s="22" t="n">
        <v>71525981</v>
      </c>
      <c r="P200" s="8" t="s">
        <v>55</v>
      </c>
      <c r="Q200" s="8" t="n">
        <v>8</v>
      </c>
      <c r="R200" s="8" t="n">
        <v>36</v>
      </c>
      <c r="S200" s="11" t="n">
        <v>4352</v>
      </c>
      <c r="T200" s="11"/>
      <c r="U200" s="11"/>
      <c r="V200" s="12" t="n">
        <f aca="false">SUM(S200:U200)</f>
        <v>4352</v>
      </c>
      <c r="W200" s="13" t="n">
        <f aca="false">S200</f>
        <v>4352</v>
      </c>
      <c r="X200" s="13" t="n">
        <f aca="false">T200</f>
        <v>0</v>
      </c>
      <c r="Y200" s="13" t="n">
        <f aca="false">U200</f>
        <v>0</v>
      </c>
      <c r="Z200" s="12" t="n">
        <f aca="false">SUM(W200:Y200)</f>
        <v>4352</v>
      </c>
      <c r="AA200" s="13" t="n">
        <f aca="false">S200</f>
        <v>4352</v>
      </c>
      <c r="AB200" s="13" t="n">
        <f aca="false">T200</f>
        <v>0</v>
      </c>
      <c r="AC200" s="13" t="n">
        <f aca="false">U200</f>
        <v>0</v>
      </c>
      <c r="AD200" s="12" t="n">
        <f aca="false">SUM(AA200:AC200)</f>
        <v>4352</v>
      </c>
      <c r="AE200" s="12" t="n">
        <f aca="false">V200+Z200+AD200</f>
        <v>13056</v>
      </c>
      <c r="AF200" s="15" t="s">
        <v>572</v>
      </c>
      <c r="AG200" s="15" t="s">
        <v>58</v>
      </c>
      <c r="AH200" s="23" t="s">
        <v>573</v>
      </c>
      <c r="AI200" s="15" t="s">
        <v>60</v>
      </c>
      <c r="AJ200" s="15" t="s">
        <v>61</v>
      </c>
      <c r="AK200" s="22" t="s">
        <v>62</v>
      </c>
      <c r="AL200" s="22" t="s">
        <v>61</v>
      </c>
      <c r="AM200" s="16" t="s">
        <v>63</v>
      </c>
      <c r="AN200" s="16" t="n">
        <v>46752</v>
      </c>
      <c r="AO200" s="8"/>
    </row>
    <row r="201" customFormat="false" ht="12.75" hidden="false" customHeight="false" outlineLevel="0" collapsed="false">
      <c r="A201" s="8" t="n">
        <v>26</v>
      </c>
      <c r="B201" s="8" t="s">
        <v>563</v>
      </c>
      <c r="C201" s="9" t="s">
        <v>564</v>
      </c>
      <c r="D201" s="8" t="s">
        <v>565</v>
      </c>
      <c r="E201" s="8" t="s">
        <v>563</v>
      </c>
      <c r="F201" s="8" t="s">
        <v>565</v>
      </c>
      <c r="G201" s="8" t="s">
        <v>2216</v>
      </c>
      <c r="H201" s="8" t="s">
        <v>606</v>
      </c>
      <c r="I201" s="8" t="s">
        <v>2259</v>
      </c>
      <c r="J201" s="8" t="s">
        <v>2260</v>
      </c>
      <c r="K201" s="8" t="s">
        <v>569</v>
      </c>
      <c r="L201" s="8" t="s">
        <v>567</v>
      </c>
      <c r="M201" s="10" t="s">
        <v>2261</v>
      </c>
      <c r="N201" s="8"/>
      <c r="O201" s="22" t="n">
        <v>71287011</v>
      </c>
      <c r="P201" s="8" t="s">
        <v>66</v>
      </c>
      <c r="Q201" s="8" t="n">
        <v>17</v>
      </c>
      <c r="R201" s="8" t="n">
        <v>36</v>
      </c>
      <c r="S201" s="11" t="n">
        <v>1088</v>
      </c>
      <c r="T201" s="11" t="n">
        <v>4352</v>
      </c>
      <c r="U201" s="11"/>
      <c r="V201" s="12" t="n">
        <f aca="false">SUM(S201:U201)</f>
        <v>5440</v>
      </c>
      <c r="W201" s="13" t="n">
        <f aca="false">S201</f>
        <v>1088</v>
      </c>
      <c r="X201" s="13" t="n">
        <f aca="false">T201</f>
        <v>4352</v>
      </c>
      <c r="Y201" s="13" t="n">
        <f aca="false">U201</f>
        <v>0</v>
      </c>
      <c r="Z201" s="12" t="n">
        <f aca="false">SUM(W201:Y201)</f>
        <v>5440</v>
      </c>
      <c r="AA201" s="13" t="n">
        <f aca="false">S201</f>
        <v>1088</v>
      </c>
      <c r="AB201" s="13" t="n">
        <f aca="false">T201</f>
        <v>4352</v>
      </c>
      <c r="AC201" s="13" t="n">
        <f aca="false">U201</f>
        <v>0</v>
      </c>
      <c r="AD201" s="12" t="n">
        <f aca="false">SUM(AA201:AC201)</f>
        <v>5440</v>
      </c>
      <c r="AE201" s="12" t="n">
        <f aca="false">V201+Z201+AD201</f>
        <v>16320</v>
      </c>
      <c r="AF201" s="15" t="s">
        <v>572</v>
      </c>
      <c r="AG201" s="15" t="s">
        <v>58</v>
      </c>
      <c r="AH201" s="23" t="s">
        <v>573</v>
      </c>
      <c r="AI201" s="15" t="s">
        <v>60</v>
      </c>
      <c r="AJ201" s="15" t="s">
        <v>61</v>
      </c>
      <c r="AK201" s="22" t="s">
        <v>62</v>
      </c>
      <c r="AL201" s="22" t="s">
        <v>61</v>
      </c>
      <c r="AM201" s="16" t="s">
        <v>63</v>
      </c>
      <c r="AN201" s="16" t="n">
        <v>46752</v>
      </c>
      <c r="AO201" s="8"/>
    </row>
    <row r="202" customFormat="false" ht="12.75" hidden="false" customHeight="false" outlineLevel="0" collapsed="false">
      <c r="A202" s="8" t="n">
        <v>27</v>
      </c>
      <c r="B202" s="8" t="s">
        <v>563</v>
      </c>
      <c r="C202" s="9" t="s">
        <v>564</v>
      </c>
      <c r="D202" s="8" t="s">
        <v>565</v>
      </c>
      <c r="E202" s="8" t="s">
        <v>563</v>
      </c>
      <c r="F202" s="8" t="s">
        <v>565</v>
      </c>
      <c r="G202" s="8" t="s">
        <v>2216</v>
      </c>
      <c r="H202" s="8" t="s">
        <v>581</v>
      </c>
      <c r="I202" s="8" t="s">
        <v>2262</v>
      </c>
      <c r="J202" s="8" t="s">
        <v>269</v>
      </c>
      <c r="K202" s="8" t="s">
        <v>569</v>
      </c>
      <c r="L202" s="8" t="s">
        <v>567</v>
      </c>
      <c r="M202" s="10" t="s">
        <v>2263</v>
      </c>
      <c r="N202" s="8"/>
      <c r="O202" s="22" t="n">
        <v>79626229</v>
      </c>
      <c r="P202" s="8" t="s">
        <v>55</v>
      </c>
      <c r="Q202" s="8" t="n">
        <v>12</v>
      </c>
      <c r="R202" s="8" t="n">
        <v>36</v>
      </c>
      <c r="S202" s="11" t="n">
        <v>6529</v>
      </c>
      <c r="T202" s="11"/>
      <c r="U202" s="11"/>
      <c r="V202" s="12" t="n">
        <f aca="false">SUM(S202:U202)</f>
        <v>6529</v>
      </c>
      <c r="W202" s="13" t="n">
        <f aca="false">S202</f>
        <v>6529</v>
      </c>
      <c r="X202" s="13" t="n">
        <f aca="false">T202</f>
        <v>0</v>
      </c>
      <c r="Y202" s="13" t="n">
        <f aca="false">U202</f>
        <v>0</v>
      </c>
      <c r="Z202" s="12" t="n">
        <f aca="false">SUM(W202:Y202)</f>
        <v>6529</v>
      </c>
      <c r="AA202" s="13" t="n">
        <f aca="false">S202</f>
        <v>6529</v>
      </c>
      <c r="AB202" s="13" t="n">
        <f aca="false">T202</f>
        <v>0</v>
      </c>
      <c r="AC202" s="13" t="n">
        <f aca="false">U202</f>
        <v>0</v>
      </c>
      <c r="AD202" s="12" t="n">
        <f aca="false">SUM(AA202:AC202)</f>
        <v>6529</v>
      </c>
      <c r="AE202" s="12" t="n">
        <f aca="false">V202+Z202+AD202</f>
        <v>19587</v>
      </c>
      <c r="AF202" s="15" t="s">
        <v>572</v>
      </c>
      <c r="AG202" s="15" t="s">
        <v>58</v>
      </c>
      <c r="AH202" s="23" t="s">
        <v>573</v>
      </c>
      <c r="AI202" s="15" t="s">
        <v>60</v>
      </c>
      <c r="AJ202" s="15" t="s">
        <v>61</v>
      </c>
      <c r="AK202" s="22" t="s">
        <v>62</v>
      </c>
      <c r="AL202" s="22" t="s">
        <v>61</v>
      </c>
      <c r="AM202" s="16" t="s">
        <v>63</v>
      </c>
      <c r="AN202" s="16" t="n">
        <v>46752</v>
      </c>
      <c r="AO202" s="8"/>
    </row>
    <row r="203" customFormat="false" ht="12.75" hidden="false" customHeight="false" outlineLevel="0" collapsed="false">
      <c r="A203" s="8" t="n">
        <v>28</v>
      </c>
      <c r="B203" s="8" t="s">
        <v>563</v>
      </c>
      <c r="C203" s="9" t="s">
        <v>564</v>
      </c>
      <c r="D203" s="8" t="s">
        <v>565</v>
      </c>
      <c r="E203" s="8" t="s">
        <v>563</v>
      </c>
      <c r="F203" s="8" t="s">
        <v>565</v>
      </c>
      <c r="G203" s="8" t="s">
        <v>2216</v>
      </c>
      <c r="H203" s="8" t="s">
        <v>2264</v>
      </c>
      <c r="I203" s="8" t="s">
        <v>2265</v>
      </c>
      <c r="J203" s="8" t="s">
        <v>269</v>
      </c>
      <c r="K203" s="8" t="s">
        <v>569</v>
      </c>
      <c r="L203" s="8" t="s">
        <v>567</v>
      </c>
      <c r="M203" s="10" t="s">
        <v>2266</v>
      </c>
      <c r="N203" s="8"/>
      <c r="O203" s="22" t="n">
        <v>3961543</v>
      </c>
      <c r="P203" s="8" t="s">
        <v>55</v>
      </c>
      <c r="Q203" s="8" t="n">
        <v>11</v>
      </c>
      <c r="R203" s="8" t="n">
        <v>36</v>
      </c>
      <c r="S203" s="11" t="n">
        <v>2176</v>
      </c>
      <c r="T203" s="11"/>
      <c r="U203" s="11"/>
      <c r="V203" s="12" t="n">
        <f aca="false">SUM(S203:U203)</f>
        <v>2176</v>
      </c>
      <c r="W203" s="13" t="n">
        <f aca="false">S203</f>
        <v>2176</v>
      </c>
      <c r="X203" s="13" t="n">
        <f aca="false">T203</f>
        <v>0</v>
      </c>
      <c r="Y203" s="13" t="n">
        <f aca="false">U203</f>
        <v>0</v>
      </c>
      <c r="Z203" s="12" t="n">
        <f aca="false">SUM(W203:Y203)</f>
        <v>2176</v>
      </c>
      <c r="AA203" s="13" t="n">
        <f aca="false">S203</f>
        <v>2176</v>
      </c>
      <c r="AB203" s="13" t="n">
        <f aca="false">T203</f>
        <v>0</v>
      </c>
      <c r="AC203" s="13" t="n">
        <f aca="false">U203</f>
        <v>0</v>
      </c>
      <c r="AD203" s="12" t="n">
        <f aca="false">SUM(AA203:AC203)</f>
        <v>2176</v>
      </c>
      <c r="AE203" s="12" t="n">
        <f aca="false">V203+Z203+AD203</f>
        <v>6528</v>
      </c>
      <c r="AF203" s="15" t="s">
        <v>572</v>
      </c>
      <c r="AG203" s="15" t="s">
        <v>58</v>
      </c>
      <c r="AH203" s="23" t="s">
        <v>573</v>
      </c>
      <c r="AI203" s="15" t="s">
        <v>60</v>
      </c>
      <c r="AJ203" s="15" t="s">
        <v>61</v>
      </c>
      <c r="AK203" s="22" t="s">
        <v>62</v>
      </c>
      <c r="AL203" s="22" t="s">
        <v>61</v>
      </c>
      <c r="AM203" s="16" t="s">
        <v>63</v>
      </c>
      <c r="AN203" s="16" t="n">
        <v>46752</v>
      </c>
      <c r="AO203" s="8"/>
    </row>
    <row r="204" customFormat="false" ht="12.75" hidden="false" customHeight="false" outlineLevel="0" collapsed="false">
      <c r="A204" s="8" t="n">
        <v>29</v>
      </c>
      <c r="B204" s="8" t="s">
        <v>563</v>
      </c>
      <c r="C204" s="9" t="s">
        <v>564</v>
      </c>
      <c r="D204" s="8" t="s">
        <v>565</v>
      </c>
      <c r="E204" s="8" t="s">
        <v>563</v>
      </c>
      <c r="F204" s="8" t="s">
        <v>565</v>
      </c>
      <c r="G204" s="8" t="s">
        <v>2002</v>
      </c>
      <c r="H204" s="8" t="s">
        <v>596</v>
      </c>
      <c r="I204" s="8" t="s">
        <v>255</v>
      </c>
      <c r="J204" s="8" t="s">
        <v>2257</v>
      </c>
      <c r="K204" s="8" t="s">
        <v>569</v>
      </c>
      <c r="L204" s="8" t="s">
        <v>567</v>
      </c>
      <c r="M204" s="10" t="s">
        <v>2267</v>
      </c>
      <c r="N204" s="8"/>
      <c r="O204" s="22" t="n">
        <v>71525999</v>
      </c>
      <c r="P204" s="8" t="s">
        <v>55</v>
      </c>
      <c r="Q204" s="8" t="n">
        <v>7</v>
      </c>
      <c r="R204" s="8" t="n">
        <v>36</v>
      </c>
      <c r="S204" s="11" t="n">
        <v>218</v>
      </c>
      <c r="T204" s="11"/>
      <c r="U204" s="11"/>
      <c r="V204" s="12" t="n">
        <f aca="false">SUM(S204:U204)</f>
        <v>218</v>
      </c>
      <c r="W204" s="13" t="n">
        <f aca="false">S204</f>
        <v>218</v>
      </c>
      <c r="X204" s="13" t="n">
        <f aca="false">T204</f>
        <v>0</v>
      </c>
      <c r="Y204" s="13" t="n">
        <f aca="false">U204</f>
        <v>0</v>
      </c>
      <c r="Z204" s="12" t="n">
        <f aca="false">SUM(W204:Y204)</f>
        <v>218</v>
      </c>
      <c r="AA204" s="13" t="n">
        <f aca="false">S204</f>
        <v>218</v>
      </c>
      <c r="AB204" s="13" t="n">
        <f aca="false">T204</f>
        <v>0</v>
      </c>
      <c r="AC204" s="13" t="n">
        <f aca="false">U204</f>
        <v>0</v>
      </c>
      <c r="AD204" s="12" t="n">
        <f aca="false">SUM(AA204:AC204)</f>
        <v>218</v>
      </c>
      <c r="AE204" s="12" t="n">
        <f aca="false">V204+Z204+AD204</f>
        <v>654</v>
      </c>
      <c r="AF204" s="15" t="s">
        <v>572</v>
      </c>
      <c r="AG204" s="15" t="s">
        <v>58</v>
      </c>
      <c r="AH204" s="23" t="s">
        <v>573</v>
      </c>
      <c r="AI204" s="15" t="s">
        <v>60</v>
      </c>
      <c r="AJ204" s="15" t="s">
        <v>61</v>
      </c>
      <c r="AK204" s="22" t="s">
        <v>62</v>
      </c>
      <c r="AL204" s="22" t="s">
        <v>61</v>
      </c>
      <c r="AM204" s="16" t="s">
        <v>63</v>
      </c>
      <c r="AN204" s="16" t="n">
        <v>46752</v>
      </c>
      <c r="AO204" s="8"/>
    </row>
    <row r="205" customFormat="false" ht="12.75" hidden="false" customHeight="false" outlineLevel="0" collapsed="false">
      <c r="A205" s="8" t="n">
        <v>30</v>
      </c>
      <c r="B205" s="8" t="s">
        <v>563</v>
      </c>
      <c r="C205" s="9" t="s">
        <v>564</v>
      </c>
      <c r="D205" s="8" t="s">
        <v>565</v>
      </c>
      <c r="E205" s="8" t="s">
        <v>563</v>
      </c>
      <c r="F205" s="8" t="s">
        <v>565</v>
      </c>
      <c r="G205" s="8" t="s">
        <v>2002</v>
      </c>
      <c r="H205" s="8" t="s">
        <v>581</v>
      </c>
      <c r="I205" s="8" t="s">
        <v>2262</v>
      </c>
      <c r="J205" s="8" t="s">
        <v>269</v>
      </c>
      <c r="K205" s="8" t="s">
        <v>569</v>
      </c>
      <c r="L205" s="8" t="s">
        <v>567</v>
      </c>
      <c r="M205" s="10" t="s">
        <v>2268</v>
      </c>
      <c r="N205" s="8"/>
      <c r="O205" s="22" t="n">
        <v>70711814</v>
      </c>
      <c r="P205" s="8" t="s">
        <v>55</v>
      </c>
      <c r="Q205" s="8" t="n">
        <v>4.5</v>
      </c>
      <c r="R205" s="8" t="n">
        <v>36</v>
      </c>
      <c r="S205" s="11" t="n">
        <v>435</v>
      </c>
      <c r="T205" s="11"/>
      <c r="U205" s="11"/>
      <c r="V205" s="12" t="n">
        <f aca="false">SUM(S205:U205)</f>
        <v>435</v>
      </c>
      <c r="W205" s="13" t="n">
        <f aca="false">S205</f>
        <v>435</v>
      </c>
      <c r="X205" s="13" t="n">
        <f aca="false">T205</f>
        <v>0</v>
      </c>
      <c r="Y205" s="13" t="n">
        <f aca="false">U205</f>
        <v>0</v>
      </c>
      <c r="Z205" s="12" t="n">
        <f aca="false">SUM(W205:Y205)</f>
        <v>435</v>
      </c>
      <c r="AA205" s="13" t="n">
        <f aca="false">S205</f>
        <v>435</v>
      </c>
      <c r="AB205" s="13" t="n">
        <f aca="false">T205</f>
        <v>0</v>
      </c>
      <c r="AC205" s="13" t="n">
        <f aca="false">U205</f>
        <v>0</v>
      </c>
      <c r="AD205" s="12" t="n">
        <f aca="false">SUM(AA205:AC205)</f>
        <v>435</v>
      </c>
      <c r="AE205" s="12" t="n">
        <f aca="false">V205+Z205+AD205</f>
        <v>1305</v>
      </c>
      <c r="AF205" s="15" t="s">
        <v>572</v>
      </c>
      <c r="AG205" s="15" t="s">
        <v>58</v>
      </c>
      <c r="AH205" s="23" t="s">
        <v>573</v>
      </c>
      <c r="AI205" s="15" t="s">
        <v>60</v>
      </c>
      <c r="AJ205" s="15" t="s">
        <v>61</v>
      </c>
      <c r="AK205" s="22" t="s">
        <v>62</v>
      </c>
      <c r="AL205" s="22" t="s">
        <v>61</v>
      </c>
      <c r="AM205" s="16" t="s">
        <v>63</v>
      </c>
      <c r="AN205" s="16" t="n">
        <v>46752</v>
      </c>
      <c r="AO205" s="8"/>
    </row>
    <row r="206" customFormat="false" ht="12.75" hidden="false" customHeight="false" outlineLevel="0" collapsed="false">
      <c r="A206" s="8" t="n">
        <v>31</v>
      </c>
      <c r="B206" s="8" t="s">
        <v>563</v>
      </c>
      <c r="C206" s="9" t="s">
        <v>564</v>
      </c>
      <c r="D206" s="8" t="s">
        <v>565</v>
      </c>
      <c r="E206" s="8" t="s">
        <v>563</v>
      </c>
      <c r="F206" s="8" t="s">
        <v>565</v>
      </c>
      <c r="G206" s="8" t="s">
        <v>2269</v>
      </c>
      <c r="H206" s="8" t="s">
        <v>578</v>
      </c>
      <c r="I206" s="8" t="s">
        <v>2270</v>
      </c>
      <c r="J206" s="8"/>
      <c r="K206" s="8" t="s">
        <v>569</v>
      </c>
      <c r="L206" s="8" t="s">
        <v>567</v>
      </c>
      <c r="M206" s="10" t="s">
        <v>2271</v>
      </c>
      <c r="N206" s="8"/>
      <c r="O206" s="22" t="n">
        <v>60839610</v>
      </c>
      <c r="P206" s="8" t="s">
        <v>55</v>
      </c>
      <c r="Q206" s="8" t="n">
        <v>4</v>
      </c>
      <c r="R206" s="8" t="n">
        <v>36</v>
      </c>
      <c r="S206" s="11" t="n">
        <v>8705</v>
      </c>
      <c r="T206" s="11"/>
      <c r="U206" s="11"/>
      <c r="V206" s="12" t="n">
        <f aca="false">SUM(S206:U206)</f>
        <v>8705</v>
      </c>
      <c r="W206" s="13" t="n">
        <f aca="false">S206</f>
        <v>8705</v>
      </c>
      <c r="X206" s="13" t="n">
        <f aca="false">T206</f>
        <v>0</v>
      </c>
      <c r="Y206" s="13" t="n">
        <f aca="false">U206</f>
        <v>0</v>
      </c>
      <c r="Z206" s="12" t="n">
        <f aca="false">SUM(W206:Y206)</f>
        <v>8705</v>
      </c>
      <c r="AA206" s="13" t="n">
        <f aca="false">S206</f>
        <v>8705</v>
      </c>
      <c r="AB206" s="13" t="n">
        <f aca="false">T206</f>
        <v>0</v>
      </c>
      <c r="AC206" s="13" t="n">
        <f aca="false">U206</f>
        <v>0</v>
      </c>
      <c r="AD206" s="12" t="n">
        <f aca="false">SUM(AA206:AC206)</f>
        <v>8705</v>
      </c>
      <c r="AE206" s="12" t="n">
        <f aca="false">V206+Z206+AD206</f>
        <v>26115</v>
      </c>
      <c r="AF206" s="15" t="s">
        <v>572</v>
      </c>
      <c r="AG206" s="15" t="s">
        <v>58</v>
      </c>
      <c r="AH206" s="23" t="s">
        <v>573</v>
      </c>
      <c r="AI206" s="15" t="s">
        <v>60</v>
      </c>
      <c r="AJ206" s="15" t="s">
        <v>61</v>
      </c>
      <c r="AK206" s="22" t="s">
        <v>62</v>
      </c>
      <c r="AL206" s="22" t="s">
        <v>61</v>
      </c>
      <c r="AM206" s="16" t="s">
        <v>63</v>
      </c>
      <c r="AN206" s="16" t="n">
        <v>46752</v>
      </c>
      <c r="AO206" s="8"/>
    </row>
    <row r="207" customFormat="false" ht="12.75" hidden="false" customHeight="false" outlineLevel="0" collapsed="false">
      <c r="A207" s="8" t="n">
        <v>32</v>
      </c>
      <c r="B207" s="8" t="s">
        <v>563</v>
      </c>
      <c r="C207" s="9" t="s">
        <v>564</v>
      </c>
      <c r="D207" s="8" t="s">
        <v>565</v>
      </c>
      <c r="E207" s="8" t="s">
        <v>563</v>
      </c>
      <c r="F207" s="8" t="s">
        <v>565</v>
      </c>
      <c r="G207" s="8" t="s">
        <v>2272</v>
      </c>
      <c r="H207" s="8" t="s">
        <v>606</v>
      </c>
      <c r="I207" s="8" t="s">
        <v>609</v>
      </c>
      <c r="J207" s="8"/>
      <c r="K207" s="8" t="s">
        <v>569</v>
      </c>
      <c r="L207" s="8" t="s">
        <v>567</v>
      </c>
      <c r="M207" s="10" t="s">
        <v>2273</v>
      </c>
      <c r="N207" s="8"/>
      <c r="O207" s="22" t="n">
        <v>71537802</v>
      </c>
      <c r="P207" s="8" t="s">
        <v>55</v>
      </c>
      <c r="Q207" s="8" t="n">
        <v>21.1</v>
      </c>
      <c r="R207" s="8" t="n">
        <v>36</v>
      </c>
      <c r="S207" s="11" t="n">
        <v>10881</v>
      </c>
      <c r="T207" s="11"/>
      <c r="U207" s="11"/>
      <c r="V207" s="12" t="n">
        <f aca="false">SUM(S207:U207)</f>
        <v>10881</v>
      </c>
      <c r="W207" s="13" t="n">
        <f aca="false">S207</f>
        <v>10881</v>
      </c>
      <c r="X207" s="13" t="n">
        <f aca="false">T207</f>
        <v>0</v>
      </c>
      <c r="Y207" s="13" t="n">
        <f aca="false">U207</f>
        <v>0</v>
      </c>
      <c r="Z207" s="12" t="n">
        <f aca="false">SUM(W207:Y207)</f>
        <v>10881</v>
      </c>
      <c r="AA207" s="13" t="n">
        <f aca="false">S207</f>
        <v>10881</v>
      </c>
      <c r="AB207" s="13" t="n">
        <f aca="false">T207</f>
        <v>0</v>
      </c>
      <c r="AC207" s="13" t="n">
        <f aca="false">U207</f>
        <v>0</v>
      </c>
      <c r="AD207" s="12" t="n">
        <f aca="false">SUM(AA207:AC207)</f>
        <v>10881</v>
      </c>
      <c r="AE207" s="12" t="n">
        <f aca="false">V207+Z207+AD207</f>
        <v>32643</v>
      </c>
      <c r="AF207" s="15" t="s">
        <v>572</v>
      </c>
      <c r="AG207" s="15" t="s">
        <v>58</v>
      </c>
      <c r="AH207" s="23" t="s">
        <v>573</v>
      </c>
      <c r="AI207" s="15" t="s">
        <v>60</v>
      </c>
      <c r="AJ207" s="15" t="s">
        <v>61</v>
      </c>
      <c r="AK207" s="22" t="s">
        <v>62</v>
      </c>
      <c r="AL207" s="22" t="s">
        <v>61</v>
      </c>
      <c r="AM207" s="16" t="s">
        <v>63</v>
      </c>
      <c r="AN207" s="16" t="n">
        <v>46752</v>
      </c>
      <c r="AO207" s="8"/>
    </row>
    <row r="208" customFormat="false" ht="12.75" hidden="false" customHeight="false" outlineLevel="0" collapsed="false">
      <c r="A208" s="8" t="n">
        <v>33</v>
      </c>
      <c r="B208" s="8" t="s">
        <v>563</v>
      </c>
      <c r="C208" s="9" t="s">
        <v>564</v>
      </c>
      <c r="D208" s="8" t="s">
        <v>565</v>
      </c>
      <c r="E208" s="8" t="s">
        <v>563</v>
      </c>
      <c r="F208" s="8" t="s">
        <v>565</v>
      </c>
      <c r="G208" s="8" t="s">
        <v>2274</v>
      </c>
      <c r="H208" s="8" t="s">
        <v>584</v>
      </c>
      <c r="I208" s="8" t="s">
        <v>2275</v>
      </c>
      <c r="J208" s="8" t="s">
        <v>269</v>
      </c>
      <c r="K208" s="8" t="s">
        <v>569</v>
      </c>
      <c r="L208" s="8" t="s">
        <v>567</v>
      </c>
      <c r="M208" s="10" t="s">
        <v>2276</v>
      </c>
      <c r="N208" s="8"/>
      <c r="O208" s="22" t="n">
        <v>96464379</v>
      </c>
      <c r="P208" s="8" t="s">
        <v>1791</v>
      </c>
      <c r="Q208" s="8" t="n">
        <v>50</v>
      </c>
      <c r="R208" s="8" t="n">
        <v>36</v>
      </c>
      <c r="S208" s="11" t="n">
        <v>108808</v>
      </c>
      <c r="T208" s="11"/>
      <c r="U208" s="11"/>
      <c r="V208" s="12" t="n">
        <f aca="false">SUM(S208:U208)</f>
        <v>108808</v>
      </c>
      <c r="W208" s="13" t="n">
        <f aca="false">S208</f>
        <v>108808</v>
      </c>
      <c r="X208" s="13" t="n">
        <f aca="false">T208</f>
        <v>0</v>
      </c>
      <c r="Y208" s="13" t="n">
        <f aca="false">U208</f>
        <v>0</v>
      </c>
      <c r="Z208" s="12" t="n">
        <f aca="false">SUM(W208:Y208)</f>
        <v>108808</v>
      </c>
      <c r="AA208" s="13" t="n">
        <f aca="false">S208</f>
        <v>108808</v>
      </c>
      <c r="AB208" s="13" t="n">
        <f aca="false">T208</f>
        <v>0</v>
      </c>
      <c r="AC208" s="13" t="n">
        <f aca="false">U208</f>
        <v>0</v>
      </c>
      <c r="AD208" s="12" t="n">
        <f aca="false">SUM(AA208:AC208)</f>
        <v>108808</v>
      </c>
      <c r="AE208" s="12" t="n">
        <f aca="false">V208+Z208+AD208</f>
        <v>326424</v>
      </c>
      <c r="AF208" s="15" t="s">
        <v>572</v>
      </c>
      <c r="AG208" s="15" t="s">
        <v>58</v>
      </c>
      <c r="AH208" s="23" t="s">
        <v>573</v>
      </c>
      <c r="AI208" s="15" t="s">
        <v>60</v>
      </c>
      <c r="AJ208" s="15" t="s">
        <v>61</v>
      </c>
      <c r="AK208" s="22" t="s">
        <v>62</v>
      </c>
      <c r="AL208" s="22" t="s">
        <v>61</v>
      </c>
      <c r="AM208" s="16" t="s">
        <v>63</v>
      </c>
      <c r="AN208" s="16" t="n">
        <v>46752</v>
      </c>
      <c r="AO208" s="8"/>
    </row>
    <row r="209" customFormat="false" ht="12.75" hidden="false" customHeight="false" outlineLevel="0" collapsed="false">
      <c r="A209" s="8" t="n">
        <v>34</v>
      </c>
      <c r="B209" s="8" t="s">
        <v>563</v>
      </c>
      <c r="C209" s="9" t="s">
        <v>564</v>
      </c>
      <c r="D209" s="8" t="s">
        <v>565</v>
      </c>
      <c r="E209" s="8" t="s">
        <v>563</v>
      </c>
      <c r="F209" s="8" t="s">
        <v>565</v>
      </c>
      <c r="G209" s="8" t="s">
        <v>2274</v>
      </c>
      <c r="H209" s="8" t="s">
        <v>611</v>
      </c>
      <c r="I209" s="8" t="s">
        <v>2277</v>
      </c>
      <c r="J209" s="8" t="s">
        <v>307</v>
      </c>
      <c r="K209" s="8" t="s">
        <v>569</v>
      </c>
      <c r="L209" s="8" t="s">
        <v>567</v>
      </c>
      <c r="M209" s="10" t="s">
        <v>2278</v>
      </c>
      <c r="N209" s="8"/>
      <c r="O209" s="22" t="n">
        <v>58007340</v>
      </c>
      <c r="P209" s="8" t="s">
        <v>1791</v>
      </c>
      <c r="Q209" s="8" t="n">
        <v>54</v>
      </c>
      <c r="R209" s="8" t="n">
        <v>36</v>
      </c>
      <c r="S209" s="11" t="n">
        <v>217617</v>
      </c>
      <c r="T209" s="11"/>
      <c r="U209" s="11"/>
      <c r="V209" s="12" t="n">
        <f aca="false">SUM(S209:U209)</f>
        <v>217617</v>
      </c>
      <c r="W209" s="13" t="n">
        <f aca="false">S209</f>
        <v>217617</v>
      </c>
      <c r="X209" s="13" t="n">
        <f aca="false">T209</f>
        <v>0</v>
      </c>
      <c r="Y209" s="13" t="n">
        <f aca="false">U209</f>
        <v>0</v>
      </c>
      <c r="Z209" s="12" t="n">
        <f aca="false">SUM(W209:Y209)</f>
        <v>217617</v>
      </c>
      <c r="AA209" s="13" t="n">
        <f aca="false">S209</f>
        <v>217617</v>
      </c>
      <c r="AB209" s="13" t="n">
        <f aca="false">T209</f>
        <v>0</v>
      </c>
      <c r="AC209" s="13" t="n">
        <f aca="false">U209</f>
        <v>0</v>
      </c>
      <c r="AD209" s="12" t="n">
        <f aca="false">SUM(AA209:AC209)</f>
        <v>217617</v>
      </c>
      <c r="AE209" s="12" t="n">
        <f aca="false">V209+Z209+AD209</f>
        <v>652851</v>
      </c>
      <c r="AF209" s="15" t="s">
        <v>572</v>
      </c>
      <c r="AG209" s="15" t="s">
        <v>58</v>
      </c>
      <c r="AH209" s="23" t="s">
        <v>573</v>
      </c>
      <c r="AI209" s="15" t="s">
        <v>60</v>
      </c>
      <c r="AJ209" s="15" t="s">
        <v>61</v>
      </c>
      <c r="AK209" s="22" t="s">
        <v>62</v>
      </c>
      <c r="AL209" s="22" t="s">
        <v>61</v>
      </c>
      <c r="AM209" s="16" t="s">
        <v>63</v>
      </c>
      <c r="AN209" s="16" t="n">
        <v>46752</v>
      </c>
      <c r="AO209" s="8"/>
    </row>
    <row r="210" customFormat="false" ht="12.75" hidden="false" customHeight="false" outlineLevel="0" collapsed="false">
      <c r="A210" s="8" t="n">
        <v>35</v>
      </c>
      <c r="B210" s="8" t="s">
        <v>563</v>
      </c>
      <c r="C210" s="9" t="s">
        <v>564</v>
      </c>
      <c r="D210" s="8" t="s">
        <v>565</v>
      </c>
      <c r="E210" s="8" t="s">
        <v>563</v>
      </c>
      <c r="F210" s="8" t="s">
        <v>565</v>
      </c>
      <c r="G210" s="8" t="s">
        <v>2050</v>
      </c>
      <c r="H210" s="8" t="s">
        <v>598</v>
      </c>
      <c r="I210" s="8" t="s">
        <v>2279</v>
      </c>
      <c r="J210" s="8" t="s">
        <v>2280</v>
      </c>
      <c r="K210" s="8" t="s">
        <v>569</v>
      </c>
      <c r="L210" s="8" t="s">
        <v>567</v>
      </c>
      <c r="M210" s="10" t="s">
        <v>2281</v>
      </c>
      <c r="N210" s="8"/>
      <c r="O210" s="22" t="n">
        <v>84000279</v>
      </c>
      <c r="P210" s="8" t="s">
        <v>55</v>
      </c>
      <c r="Q210" s="8" t="n">
        <v>40</v>
      </c>
      <c r="R210" s="8" t="n">
        <v>36</v>
      </c>
      <c r="S210" s="11" t="n">
        <v>6529</v>
      </c>
      <c r="T210" s="11"/>
      <c r="U210" s="11"/>
      <c r="V210" s="12" t="n">
        <f aca="false">SUM(S210:U210)</f>
        <v>6529</v>
      </c>
      <c r="W210" s="13" t="n">
        <f aca="false">S210</f>
        <v>6529</v>
      </c>
      <c r="X210" s="13" t="n">
        <f aca="false">T210</f>
        <v>0</v>
      </c>
      <c r="Y210" s="13" t="n">
        <f aca="false">U210</f>
        <v>0</v>
      </c>
      <c r="Z210" s="12" t="n">
        <f aca="false">SUM(W210:Y210)</f>
        <v>6529</v>
      </c>
      <c r="AA210" s="13" t="n">
        <f aca="false">S210</f>
        <v>6529</v>
      </c>
      <c r="AB210" s="13" t="n">
        <f aca="false">T210</f>
        <v>0</v>
      </c>
      <c r="AC210" s="13" t="n">
        <f aca="false">U210</f>
        <v>0</v>
      </c>
      <c r="AD210" s="12" t="n">
        <f aca="false">SUM(AA210:AC210)</f>
        <v>6529</v>
      </c>
      <c r="AE210" s="12" t="n">
        <f aca="false">V210+Z210+AD210</f>
        <v>19587</v>
      </c>
      <c r="AF210" s="15" t="s">
        <v>572</v>
      </c>
      <c r="AG210" s="15" t="s">
        <v>58</v>
      </c>
      <c r="AH210" s="23" t="s">
        <v>573</v>
      </c>
      <c r="AI210" s="15" t="s">
        <v>60</v>
      </c>
      <c r="AJ210" s="15" t="s">
        <v>61</v>
      </c>
      <c r="AK210" s="22" t="s">
        <v>62</v>
      </c>
      <c r="AL210" s="22" t="s">
        <v>61</v>
      </c>
      <c r="AM210" s="16" t="s">
        <v>63</v>
      </c>
      <c r="AN210" s="16" t="n">
        <v>46752</v>
      </c>
      <c r="AO210" s="8"/>
    </row>
    <row r="211" customFormat="false" ht="12.75" hidden="false" customHeight="false" outlineLevel="0" collapsed="false">
      <c r="A211" s="8" t="n">
        <v>36</v>
      </c>
      <c r="B211" s="8" t="s">
        <v>563</v>
      </c>
      <c r="C211" s="9" t="s">
        <v>564</v>
      </c>
      <c r="D211" s="8" t="s">
        <v>565</v>
      </c>
      <c r="E211" s="8" t="s">
        <v>563</v>
      </c>
      <c r="F211" s="8" t="s">
        <v>565</v>
      </c>
      <c r="G211" s="8" t="s">
        <v>2002</v>
      </c>
      <c r="H211" s="8" t="s">
        <v>593</v>
      </c>
      <c r="I211" s="8" t="s">
        <v>2282</v>
      </c>
      <c r="J211" s="8" t="s">
        <v>2283</v>
      </c>
      <c r="K211" s="8" t="s">
        <v>569</v>
      </c>
      <c r="L211" s="8" t="s">
        <v>567</v>
      </c>
      <c r="M211" s="10" t="s">
        <v>2284</v>
      </c>
      <c r="N211" s="8"/>
      <c r="O211" s="22" t="n">
        <v>91609410</v>
      </c>
      <c r="P211" s="8" t="s">
        <v>55</v>
      </c>
      <c r="Q211" s="8" t="n">
        <v>21.1</v>
      </c>
      <c r="R211" s="8" t="n">
        <v>36</v>
      </c>
      <c r="S211" s="11" t="n">
        <v>218</v>
      </c>
      <c r="T211" s="11"/>
      <c r="U211" s="11"/>
      <c r="V211" s="12" t="n">
        <f aca="false">SUM(S211:U211)</f>
        <v>218</v>
      </c>
      <c r="W211" s="13" t="n">
        <f aca="false">S211</f>
        <v>218</v>
      </c>
      <c r="X211" s="13" t="n">
        <f aca="false">T211</f>
        <v>0</v>
      </c>
      <c r="Y211" s="13" t="n">
        <f aca="false">U211</f>
        <v>0</v>
      </c>
      <c r="Z211" s="12" t="n">
        <f aca="false">SUM(W211:Y211)</f>
        <v>218</v>
      </c>
      <c r="AA211" s="13" t="n">
        <f aca="false">S211</f>
        <v>218</v>
      </c>
      <c r="AB211" s="13" t="n">
        <f aca="false">T211</f>
        <v>0</v>
      </c>
      <c r="AC211" s="13" t="n">
        <f aca="false">U211</f>
        <v>0</v>
      </c>
      <c r="AD211" s="12" t="n">
        <f aca="false">SUM(AA211:AC211)</f>
        <v>218</v>
      </c>
      <c r="AE211" s="12" t="n">
        <f aca="false">V211+Z211+AD211</f>
        <v>654</v>
      </c>
      <c r="AF211" s="15" t="s">
        <v>572</v>
      </c>
      <c r="AG211" s="15" t="s">
        <v>58</v>
      </c>
      <c r="AH211" s="23" t="s">
        <v>573</v>
      </c>
      <c r="AI211" s="15" t="s">
        <v>60</v>
      </c>
      <c r="AJ211" s="15" t="s">
        <v>61</v>
      </c>
      <c r="AK211" s="22" t="s">
        <v>62</v>
      </c>
      <c r="AL211" s="22" t="s">
        <v>61</v>
      </c>
      <c r="AM211" s="16" t="s">
        <v>63</v>
      </c>
      <c r="AN211" s="16" t="n">
        <v>46752</v>
      </c>
      <c r="AO211" s="8"/>
    </row>
    <row r="212" customFormat="false" ht="12.75" hidden="false" customHeight="false" outlineLevel="0" collapsed="false">
      <c r="A212" s="8" t="n">
        <v>37</v>
      </c>
      <c r="B212" s="8" t="s">
        <v>563</v>
      </c>
      <c r="C212" s="9" t="s">
        <v>564</v>
      </c>
      <c r="D212" s="8" t="s">
        <v>565</v>
      </c>
      <c r="E212" s="8" t="s">
        <v>563</v>
      </c>
      <c r="F212" s="8" t="s">
        <v>565</v>
      </c>
      <c r="G212" s="8" t="s">
        <v>2285</v>
      </c>
      <c r="H212" s="8" t="s">
        <v>611</v>
      </c>
      <c r="I212" s="8" t="s">
        <v>2277</v>
      </c>
      <c r="J212" s="8" t="s">
        <v>304</v>
      </c>
      <c r="K212" s="8" t="s">
        <v>569</v>
      </c>
      <c r="L212" s="8" t="s">
        <v>567</v>
      </c>
      <c r="M212" s="10" t="s">
        <v>2286</v>
      </c>
      <c r="N212" s="8"/>
      <c r="O212" s="22" t="n">
        <v>70017703</v>
      </c>
      <c r="P212" s="8" t="s">
        <v>55</v>
      </c>
      <c r="Q212" s="8" t="n">
        <v>40</v>
      </c>
      <c r="R212" s="8" t="n">
        <v>36</v>
      </c>
      <c r="S212" s="11" t="n">
        <v>13057</v>
      </c>
      <c r="T212" s="11"/>
      <c r="U212" s="11"/>
      <c r="V212" s="12" t="n">
        <f aca="false">SUM(S212:U212)</f>
        <v>13057</v>
      </c>
      <c r="W212" s="13" t="n">
        <f aca="false">S212</f>
        <v>13057</v>
      </c>
      <c r="X212" s="13" t="n">
        <f aca="false">T212</f>
        <v>0</v>
      </c>
      <c r="Y212" s="13" t="n">
        <f aca="false">U212</f>
        <v>0</v>
      </c>
      <c r="Z212" s="12" t="n">
        <f aca="false">SUM(W212:Y212)</f>
        <v>13057</v>
      </c>
      <c r="AA212" s="13" t="n">
        <f aca="false">S212</f>
        <v>13057</v>
      </c>
      <c r="AB212" s="13" t="n">
        <f aca="false">T212</f>
        <v>0</v>
      </c>
      <c r="AC212" s="13" t="n">
        <f aca="false">U212</f>
        <v>0</v>
      </c>
      <c r="AD212" s="12" t="n">
        <f aca="false">SUM(AA212:AC212)</f>
        <v>13057</v>
      </c>
      <c r="AE212" s="12" t="n">
        <f aca="false">V212+Z212+AD212</f>
        <v>39171</v>
      </c>
      <c r="AF212" s="15" t="s">
        <v>572</v>
      </c>
      <c r="AG212" s="15" t="s">
        <v>58</v>
      </c>
      <c r="AH212" s="23" t="s">
        <v>573</v>
      </c>
      <c r="AI212" s="15" t="s">
        <v>60</v>
      </c>
      <c r="AJ212" s="15" t="s">
        <v>61</v>
      </c>
      <c r="AK212" s="22" t="s">
        <v>62</v>
      </c>
      <c r="AL212" s="22" t="s">
        <v>61</v>
      </c>
      <c r="AM212" s="16" t="s">
        <v>63</v>
      </c>
      <c r="AN212" s="16" t="n">
        <v>46752</v>
      </c>
      <c r="AO212" s="8"/>
    </row>
    <row r="213" customFormat="false" ht="12.75" hidden="false" customHeight="false" outlineLevel="0" collapsed="false">
      <c r="A213" s="8" t="n">
        <v>38</v>
      </c>
      <c r="B213" s="8" t="s">
        <v>563</v>
      </c>
      <c r="C213" s="9" t="s">
        <v>564</v>
      </c>
      <c r="D213" s="8" t="s">
        <v>565</v>
      </c>
      <c r="E213" s="8" t="s">
        <v>563</v>
      </c>
      <c r="F213" s="8" t="s">
        <v>565</v>
      </c>
      <c r="G213" s="8" t="s">
        <v>2287</v>
      </c>
      <c r="H213" s="8" t="s">
        <v>584</v>
      </c>
      <c r="I213" s="8" t="s">
        <v>619</v>
      </c>
      <c r="J213" s="8" t="s">
        <v>1991</v>
      </c>
      <c r="K213" s="8" t="s">
        <v>569</v>
      </c>
      <c r="L213" s="8" t="s">
        <v>567</v>
      </c>
      <c r="M213" s="10" t="s">
        <v>2288</v>
      </c>
      <c r="N213" s="8"/>
      <c r="O213" s="22" t="n">
        <v>3944126</v>
      </c>
      <c r="P213" s="8" t="s">
        <v>55</v>
      </c>
      <c r="Q213" s="8" t="n">
        <v>5</v>
      </c>
      <c r="R213" s="8" t="n">
        <v>36</v>
      </c>
      <c r="S213" s="11" t="n">
        <v>4352</v>
      </c>
      <c r="T213" s="11"/>
      <c r="U213" s="11"/>
      <c r="V213" s="12" t="n">
        <f aca="false">SUM(S213:U213)</f>
        <v>4352</v>
      </c>
      <c r="W213" s="13" t="n">
        <f aca="false">S213</f>
        <v>4352</v>
      </c>
      <c r="X213" s="13" t="n">
        <f aca="false">T213</f>
        <v>0</v>
      </c>
      <c r="Y213" s="13" t="n">
        <f aca="false">U213</f>
        <v>0</v>
      </c>
      <c r="Z213" s="12" t="n">
        <f aca="false">SUM(W213:Y213)</f>
        <v>4352</v>
      </c>
      <c r="AA213" s="13" t="n">
        <f aca="false">S213</f>
        <v>4352</v>
      </c>
      <c r="AB213" s="13" t="n">
        <f aca="false">T213</f>
        <v>0</v>
      </c>
      <c r="AC213" s="13" t="n">
        <f aca="false">U213</f>
        <v>0</v>
      </c>
      <c r="AD213" s="12" t="n">
        <f aca="false">SUM(AA213:AC213)</f>
        <v>4352</v>
      </c>
      <c r="AE213" s="12" t="n">
        <f aca="false">V213+Z213+AD213</f>
        <v>13056</v>
      </c>
      <c r="AF213" s="15" t="s">
        <v>572</v>
      </c>
      <c r="AG213" s="15" t="s">
        <v>58</v>
      </c>
      <c r="AH213" s="23" t="s">
        <v>573</v>
      </c>
      <c r="AI213" s="15" t="s">
        <v>60</v>
      </c>
      <c r="AJ213" s="15" t="s">
        <v>61</v>
      </c>
      <c r="AK213" s="22" t="s">
        <v>62</v>
      </c>
      <c r="AL213" s="22" t="s">
        <v>61</v>
      </c>
      <c r="AM213" s="16" t="s">
        <v>63</v>
      </c>
      <c r="AN213" s="16" t="n">
        <v>46752</v>
      </c>
      <c r="AO213" s="8"/>
    </row>
    <row r="214" customFormat="false" ht="12.75" hidden="false" customHeight="false" outlineLevel="0" collapsed="false">
      <c r="A214" s="8" t="n">
        <v>39</v>
      </c>
      <c r="B214" s="8" t="s">
        <v>563</v>
      </c>
      <c r="C214" s="9" t="s">
        <v>564</v>
      </c>
      <c r="D214" s="8" t="s">
        <v>565</v>
      </c>
      <c r="E214" s="8" t="s">
        <v>563</v>
      </c>
      <c r="F214" s="8" t="s">
        <v>565</v>
      </c>
      <c r="G214" s="8" t="s">
        <v>2289</v>
      </c>
      <c r="H214" s="8" t="s">
        <v>567</v>
      </c>
      <c r="I214" s="8" t="s">
        <v>2204</v>
      </c>
      <c r="J214" s="8" t="s">
        <v>304</v>
      </c>
      <c r="K214" s="8" t="s">
        <v>569</v>
      </c>
      <c r="L214" s="8" t="s">
        <v>567</v>
      </c>
      <c r="M214" s="10" t="s">
        <v>2290</v>
      </c>
      <c r="N214" s="8"/>
      <c r="O214" s="22" t="n">
        <v>70915779</v>
      </c>
      <c r="P214" s="8" t="s">
        <v>66</v>
      </c>
      <c r="Q214" s="8" t="n">
        <v>33</v>
      </c>
      <c r="R214" s="8" t="n">
        <v>36</v>
      </c>
      <c r="S214" s="11" t="n">
        <v>1088</v>
      </c>
      <c r="T214" s="11" t="n">
        <v>4352</v>
      </c>
      <c r="U214" s="11"/>
      <c r="V214" s="12" t="n">
        <f aca="false">SUM(S214:U214)</f>
        <v>5440</v>
      </c>
      <c r="W214" s="13" t="n">
        <f aca="false">S214</f>
        <v>1088</v>
      </c>
      <c r="X214" s="13" t="n">
        <f aca="false">T214</f>
        <v>4352</v>
      </c>
      <c r="Y214" s="13" t="n">
        <f aca="false">U214</f>
        <v>0</v>
      </c>
      <c r="Z214" s="12" t="n">
        <f aca="false">SUM(W214:Y214)</f>
        <v>5440</v>
      </c>
      <c r="AA214" s="13" t="n">
        <f aca="false">S214</f>
        <v>1088</v>
      </c>
      <c r="AB214" s="13" t="n">
        <f aca="false">T214</f>
        <v>4352</v>
      </c>
      <c r="AC214" s="13" t="n">
        <f aca="false">U214</f>
        <v>0</v>
      </c>
      <c r="AD214" s="12" t="n">
        <f aca="false">SUM(AA214:AC214)</f>
        <v>5440</v>
      </c>
      <c r="AE214" s="12" t="n">
        <f aca="false">V214+Z214+AD214</f>
        <v>16320</v>
      </c>
      <c r="AF214" s="15" t="s">
        <v>572</v>
      </c>
      <c r="AG214" s="15" t="s">
        <v>58</v>
      </c>
      <c r="AH214" s="23" t="s">
        <v>573</v>
      </c>
      <c r="AI214" s="15" t="s">
        <v>60</v>
      </c>
      <c r="AJ214" s="15" t="s">
        <v>61</v>
      </c>
      <c r="AK214" s="22" t="s">
        <v>62</v>
      </c>
      <c r="AL214" s="22" t="s">
        <v>61</v>
      </c>
      <c r="AM214" s="16" t="s">
        <v>63</v>
      </c>
      <c r="AN214" s="16" t="n">
        <v>46752</v>
      </c>
      <c r="AO214" s="8"/>
    </row>
    <row r="215" customFormat="false" ht="12.75" hidden="false" customHeight="false" outlineLevel="0" collapsed="false">
      <c r="A215" s="8" t="n">
        <v>40</v>
      </c>
      <c r="B215" s="8" t="s">
        <v>563</v>
      </c>
      <c r="C215" s="9" t="s">
        <v>564</v>
      </c>
      <c r="D215" s="8" t="s">
        <v>565</v>
      </c>
      <c r="E215" s="8" t="s">
        <v>563</v>
      </c>
      <c r="F215" s="8" t="s">
        <v>565</v>
      </c>
      <c r="G215" s="8" t="s">
        <v>2291</v>
      </c>
      <c r="H215" s="8" t="s">
        <v>578</v>
      </c>
      <c r="I215" s="8" t="s">
        <v>447</v>
      </c>
      <c r="J215" s="8" t="s">
        <v>269</v>
      </c>
      <c r="K215" s="8" t="s">
        <v>569</v>
      </c>
      <c r="L215" s="8" t="s">
        <v>567</v>
      </c>
      <c r="M215" s="10" t="s">
        <v>2292</v>
      </c>
      <c r="N215" s="8"/>
      <c r="O215" s="22" t="n">
        <v>71260678</v>
      </c>
      <c r="P215" s="8" t="s">
        <v>66</v>
      </c>
      <c r="Q215" s="8" t="n">
        <v>3</v>
      </c>
      <c r="R215" s="8" t="n">
        <v>36</v>
      </c>
      <c r="S215" s="11" t="n">
        <v>1632</v>
      </c>
      <c r="T215" s="11" t="n">
        <v>4352</v>
      </c>
      <c r="U215" s="11"/>
      <c r="V215" s="12" t="n">
        <f aca="false">SUM(S215:U215)</f>
        <v>5984</v>
      </c>
      <c r="W215" s="13" t="n">
        <f aca="false">S215</f>
        <v>1632</v>
      </c>
      <c r="X215" s="13" t="n">
        <f aca="false">T215</f>
        <v>4352</v>
      </c>
      <c r="Y215" s="13" t="n">
        <f aca="false">U215</f>
        <v>0</v>
      </c>
      <c r="Z215" s="12" t="n">
        <f aca="false">SUM(W215:Y215)</f>
        <v>5984</v>
      </c>
      <c r="AA215" s="13" t="n">
        <f aca="false">S215</f>
        <v>1632</v>
      </c>
      <c r="AB215" s="13" t="n">
        <f aca="false">T215</f>
        <v>4352</v>
      </c>
      <c r="AC215" s="13" t="n">
        <f aca="false">U215</f>
        <v>0</v>
      </c>
      <c r="AD215" s="12" t="n">
        <f aca="false">SUM(AA215:AC215)</f>
        <v>5984</v>
      </c>
      <c r="AE215" s="12" t="n">
        <f aca="false">V215+Z215+AD215</f>
        <v>17952</v>
      </c>
      <c r="AF215" s="15" t="s">
        <v>572</v>
      </c>
      <c r="AG215" s="15" t="s">
        <v>58</v>
      </c>
      <c r="AH215" s="23" t="s">
        <v>573</v>
      </c>
      <c r="AI215" s="15" t="s">
        <v>60</v>
      </c>
      <c r="AJ215" s="15" t="s">
        <v>61</v>
      </c>
      <c r="AK215" s="22" t="s">
        <v>62</v>
      </c>
      <c r="AL215" s="22" t="s">
        <v>61</v>
      </c>
      <c r="AM215" s="16" t="s">
        <v>63</v>
      </c>
      <c r="AN215" s="16" t="n">
        <v>46752</v>
      </c>
      <c r="AO215" s="8"/>
    </row>
    <row r="216" customFormat="false" ht="12.75" hidden="false" customHeight="false" outlineLevel="0" collapsed="false">
      <c r="A216" s="8" t="n">
        <v>41</v>
      </c>
      <c r="B216" s="8" t="s">
        <v>563</v>
      </c>
      <c r="C216" s="9" t="s">
        <v>564</v>
      </c>
      <c r="D216" s="8" t="s">
        <v>565</v>
      </c>
      <c r="E216" s="8" t="s">
        <v>563</v>
      </c>
      <c r="F216" s="8" t="s">
        <v>565</v>
      </c>
      <c r="G216" s="8" t="s">
        <v>2293</v>
      </c>
      <c r="H216" s="8" t="s">
        <v>567</v>
      </c>
      <c r="I216" s="8" t="s">
        <v>470</v>
      </c>
      <c r="J216" s="8" t="s">
        <v>805</v>
      </c>
      <c r="K216" s="8" t="s">
        <v>569</v>
      </c>
      <c r="L216" s="8" t="s">
        <v>567</v>
      </c>
      <c r="M216" s="10" t="s">
        <v>2294</v>
      </c>
      <c r="N216" s="8"/>
      <c r="O216" s="22" t="n">
        <v>71260695</v>
      </c>
      <c r="P216" s="8" t="s">
        <v>66</v>
      </c>
      <c r="Q216" s="8" t="n">
        <v>32</v>
      </c>
      <c r="R216" s="8" t="n">
        <v>36</v>
      </c>
      <c r="S216" s="11" t="n">
        <v>2176</v>
      </c>
      <c r="T216" s="11" t="n">
        <v>6529</v>
      </c>
      <c r="U216" s="11"/>
      <c r="V216" s="12" t="n">
        <f aca="false">SUM(S216:U216)</f>
        <v>8705</v>
      </c>
      <c r="W216" s="13" t="n">
        <f aca="false">S216</f>
        <v>2176</v>
      </c>
      <c r="X216" s="13" t="n">
        <f aca="false">T216</f>
        <v>6529</v>
      </c>
      <c r="Y216" s="13" t="n">
        <f aca="false">U216</f>
        <v>0</v>
      </c>
      <c r="Z216" s="12" t="n">
        <f aca="false">SUM(W216:Y216)</f>
        <v>8705</v>
      </c>
      <c r="AA216" s="13" t="n">
        <f aca="false">S216</f>
        <v>2176</v>
      </c>
      <c r="AB216" s="13" t="n">
        <f aca="false">T216</f>
        <v>6529</v>
      </c>
      <c r="AC216" s="13" t="n">
        <f aca="false">U216</f>
        <v>0</v>
      </c>
      <c r="AD216" s="12" t="n">
        <f aca="false">SUM(AA216:AC216)</f>
        <v>8705</v>
      </c>
      <c r="AE216" s="12" t="n">
        <f aca="false">V216+Z216+AD216</f>
        <v>26115</v>
      </c>
      <c r="AF216" s="15" t="s">
        <v>572</v>
      </c>
      <c r="AG216" s="15" t="s">
        <v>58</v>
      </c>
      <c r="AH216" s="23" t="s">
        <v>573</v>
      </c>
      <c r="AI216" s="15" t="s">
        <v>60</v>
      </c>
      <c r="AJ216" s="15" t="s">
        <v>61</v>
      </c>
      <c r="AK216" s="22" t="s">
        <v>62</v>
      </c>
      <c r="AL216" s="22" t="s">
        <v>61</v>
      </c>
      <c r="AM216" s="16" t="s">
        <v>63</v>
      </c>
      <c r="AN216" s="16" t="n">
        <v>46752</v>
      </c>
      <c r="AO216" s="8"/>
    </row>
    <row r="217" customFormat="false" ht="12.75" hidden="false" customHeight="false" outlineLevel="0" collapsed="false">
      <c r="A217" s="8" t="n">
        <v>42</v>
      </c>
      <c r="B217" s="8" t="s">
        <v>563</v>
      </c>
      <c r="C217" s="9" t="s">
        <v>564</v>
      </c>
      <c r="D217" s="8" t="s">
        <v>565</v>
      </c>
      <c r="E217" s="8" t="s">
        <v>563</v>
      </c>
      <c r="F217" s="8" t="s">
        <v>565</v>
      </c>
      <c r="G217" s="8" t="s">
        <v>2295</v>
      </c>
      <c r="H217" s="8" t="s">
        <v>567</v>
      </c>
      <c r="I217" s="8" t="s">
        <v>2296</v>
      </c>
      <c r="J217" s="8" t="s">
        <v>269</v>
      </c>
      <c r="K217" s="8" t="s">
        <v>569</v>
      </c>
      <c r="L217" s="8" t="s">
        <v>567</v>
      </c>
      <c r="M217" s="10" t="s">
        <v>2297</v>
      </c>
      <c r="N217" s="8"/>
      <c r="O217" s="22" t="n">
        <v>30092554</v>
      </c>
      <c r="P217" s="8" t="s">
        <v>1673</v>
      </c>
      <c r="Q217" s="8" t="n">
        <v>4</v>
      </c>
      <c r="R217" s="8" t="n">
        <v>36</v>
      </c>
      <c r="S217" s="11" t="n">
        <v>2173</v>
      </c>
      <c r="T217" s="11"/>
      <c r="U217" s="11"/>
      <c r="V217" s="12" t="n">
        <f aca="false">SUM(S217:U217)</f>
        <v>2173</v>
      </c>
      <c r="W217" s="13" t="n">
        <f aca="false">S217</f>
        <v>2173</v>
      </c>
      <c r="X217" s="13" t="n">
        <f aca="false">T217</f>
        <v>0</v>
      </c>
      <c r="Y217" s="13" t="n">
        <f aca="false">U217</f>
        <v>0</v>
      </c>
      <c r="Z217" s="12" t="n">
        <f aca="false">SUM(W217:Y217)</f>
        <v>2173</v>
      </c>
      <c r="AA217" s="13" t="n">
        <f aca="false">S217</f>
        <v>2173</v>
      </c>
      <c r="AB217" s="13" t="n">
        <f aca="false">T217</f>
        <v>0</v>
      </c>
      <c r="AC217" s="13" t="n">
        <f aca="false">U217</f>
        <v>0</v>
      </c>
      <c r="AD217" s="12" t="n">
        <f aca="false">SUM(AA217:AC217)</f>
        <v>2173</v>
      </c>
      <c r="AE217" s="12" t="n">
        <f aca="false">V217+Z217+AD217</f>
        <v>6519</v>
      </c>
      <c r="AF217" s="15" t="s">
        <v>572</v>
      </c>
      <c r="AG217" s="15" t="s">
        <v>58</v>
      </c>
      <c r="AH217" s="23" t="s">
        <v>573</v>
      </c>
      <c r="AI217" s="15" t="s">
        <v>60</v>
      </c>
      <c r="AJ217" s="15" t="s">
        <v>61</v>
      </c>
      <c r="AK217" s="22" t="s">
        <v>62</v>
      </c>
      <c r="AL217" s="22" t="s">
        <v>61</v>
      </c>
      <c r="AM217" s="16" t="s">
        <v>63</v>
      </c>
      <c r="AN217" s="16" t="n">
        <v>46752</v>
      </c>
      <c r="AO217" s="8"/>
    </row>
    <row r="218" customFormat="false" ht="12.75" hidden="false" customHeight="false" outlineLevel="0" collapsed="false">
      <c r="A218" s="8" t="n">
        <v>43</v>
      </c>
      <c r="B218" s="8" t="s">
        <v>563</v>
      </c>
      <c r="C218" s="9" t="s">
        <v>564</v>
      </c>
      <c r="D218" s="8" t="s">
        <v>565</v>
      </c>
      <c r="E218" s="8" t="s">
        <v>563</v>
      </c>
      <c r="F218" s="8" t="s">
        <v>565</v>
      </c>
      <c r="G218" s="8" t="s">
        <v>2298</v>
      </c>
      <c r="H218" s="8" t="s">
        <v>606</v>
      </c>
      <c r="I218" s="8" t="s">
        <v>2240</v>
      </c>
      <c r="J218" s="8"/>
      <c r="K218" s="8" t="s">
        <v>569</v>
      </c>
      <c r="L218" s="8" t="s">
        <v>567</v>
      </c>
      <c r="M218" s="10" t="s">
        <v>2299</v>
      </c>
      <c r="N218" s="8"/>
      <c r="O218" s="22" t="n">
        <v>30043018</v>
      </c>
      <c r="P218" s="8" t="s">
        <v>66</v>
      </c>
      <c r="Q218" s="8" t="n">
        <v>20</v>
      </c>
      <c r="R218" s="8" t="n">
        <v>36</v>
      </c>
      <c r="S218" s="11" t="n">
        <v>3917</v>
      </c>
      <c r="T218" s="11" t="n">
        <v>9249</v>
      </c>
      <c r="U218" s="11"/>
      <c r="V218" s="12" t="n">
        <f aca="false">SUM(S218:U218)</f>
        <v>13166</v>
      </c>
      <c r="W218" s="13" t="n">
        <f aca="false">S218</f>
        <v>3917</v>
      </c>
      <c r="X218" s="13" t="n">
        <f aca="false">T218</f>
        <v>9249</v>
      </c>
      <c r="Y218" s="13" t="n">
        <f aca="false">U218</f>
        <v>0</v>
      </c>
      <c r="Z218" s="12" t="n">
        <f aca="false">SUM(W218:Y218)</f>
        <v>13166</v>
      </c>
      <c r="AA218" s="13" t="n">
        <f aca="false">S218</f>
        <v>3917</v>
      </c>
      <c r="AB218" s="13" t="n">
        <f aca="false">T218</f>
        <v>9249</v>
      </c>
      <c r="AC218" s="13" t="n">
        <f aca="false">U218</f>
        <v>0</v>
      </c>
      <c r="AD218" s="12" t="n">
        <f aca="false">SUM(AA218:AC218)</f>
        <v>13166</v>
      </c>
      <c r="AE218" s="12" t="n">
        <f aca="false">V218+Z218+AD218</f>
        <v>39498</v>
      </c>
      <c r="AF218" s="15" t="s">
        <v>572</v>
      </c>
      <c r="AG218" s="15" t="s">
        <v>58</v>
      </c>
      <c r="AH218" s="23" t="s">
        <v>573</v>
      </c>
      <c r="AI218" s="15" t="s">
        <v>60</v>
      </c>
      <c r="AJ218" s="15" t="s">
        <v>61</v>
      </c>
      <c r="AK218" s="22" t="s">
        <v>62</v>
      </c>
      <c r="AL218" s="22" t="s">
        <v>61</v>
      </c>
      <c r="AM218" s="16" t="s">
        <v>63</v>
      </c>
      <c r="AN218" s="16" t="n">
        <v>46752</v>
      </c>
      <c r="AO218" s="8"/>
    </row>
    <row r="219" customFormat="false" ht="12.75" hidden="false" customHeight="false" outlineLevel="0" collapsed="false">
      <c r="A219" s="8" t="n">
        <v>44</v>
      </c>
      <c r="B219" s="8" t="s">
        <v>563</v>
      </c>
      <c r="C219" s="9" t="s">
        <v>564</v>
      </c>
      <c r="D219" s="8" t="s">
        <v>565</v>
      </c>
      <c r="E219" s="8" t="s">
        <v>563</v>
      </c>
      <c r="F219" s="8" t="s">
        <v>565</v>
      </c>
      <c r="G219" s="8" t="s">
        <v>2300</v>
      </c>
      <c r="H219" s="8" t="s">
        <v>567</v>
      </c>
      <c r="I219" s="8" t="s">
        <v>2214</v>
      </c>
      <c r="J219" s="8" t="s">
        <v>266</v>
      </c>
      <c r="K219" s="8" t="s">
        <v>569</v>
      </c>
      <c r="L219" s="8" t="s">
        <v>567</v>
      </c>
      <c r="M219" s="10" t="s">
        <v>2301</v>
      </c>
      <c r="N219" s="8"/>
      <c r="O219" s="22" t="n">
        <v>30057932</v>
      </c>
      <c r="P219" s="8" t="s">
        <v>66</v>
      </c>
      <c r="Q219" s="8" t="n">
        <v>40</v>
      </c>
      <c r="R219" s="8" t="n">
        <v>36</v>
      </c>
      <c r="S219" s="11" t="n">
        <v>10881</v>
      </c>
      <c r="T219" s="11" t="n">
        <v>19586</v>
      </c>
      <c r="U219" s="11"/>
      <c r="V219" s="12" t="n">
        <f aca="false">SUM(S219:U219)</f>
        <v>30467</v>
      </c>
      <c r="W219" s="13" t="n">
        <f aca="false">S219</f>
        <v>10881</v>
      </c>
      <c r="X219" s="13" t="n">
        <f aca="false">T219</f>
        <v>19586</v>
      </c>
      <c r="Y219" s="13" t="n">
        <f aca="false">U219</f>
        <v>0</v>
      </c>
      <c r="Z219" s="12" t="n">
        <f aca="false">SUM(W219:Y219)</f>
        <v>30467</v>
      </c>
      <c r="AA219" s="13" t="n">
        <f aca="false">S219</f>
        <v>10881</v>
      </c>
      <c r="AB219" s="13" t="n">
        <f aca="false">T219</f>
        <v>19586</v>
      </c>
      <c r="AC219" s="13" t="n">
        <f aca="false">U219</f>
        <v>0</v>
      </c>
      <c r="AD219" s="12" t="n">
        <f aca="false">SUM(AA219:AC219)</f>
        <v>30467</v>
      </c>
      <c r="AE219" s="12" t="n">
        <f aca="false">V219+Z219+AD219</f>
        <v>91401</v>
      </c>
      <c r="AF219" s="15" t="s">
        <v>572</v>
      </c>
      <c r="AG219" s="15" t="s">
        <v>58</v>
      </c>
      <c r="AH219" s="23" t="s">
        <v>573</v>
      </c>
      <c r="AI219" s="15" t="s">
        <v>60</v>
      </c>
      <c r="AJ219" s="15" t="s">
        <v>61</v>
      </c>
      <c r="AK219" s="22" t="s">
        <v>62</v>
      </c>
      <c r="AL219" s="22" t="s">
        <v>61</v>
      </c>
      <c r="AM219" s="16" t="s">
        <v>63</v>
      </c>
      <c r="AN219" s="16" t="n">
        <v>46752</v>
      </c>
      <c r="AO219" s="8"/>
    </row>
    <row r="220" customFormat="false" ht="12.75" hidden="false" customHeight="false" outlineLevel="0" collapsed="false">
      <c r="A220" s="8" t="n">
        <v>45</v>
      </c>
      <c r="B220" s="8" t="s">
        <v>563</v>
      </c>
      <c r="C220" s="9" t="s">
        <v>564</v>
      </c>
      <c r="D220" s="8" t="s">
        <v>565</v>
      </c>
      <c r="E220" s="8" t="s">
        <v>563</v>
      </c>
      <c r="F220" s="8" t="s">
        <v>565</v>
      </c>
      <c r="G220" s="8" t="s">
        <v>2302</v>
      </c>
      <c r="H220" s="8" t="s">
        <v>584</v>
      </c>
      <c r="I220" s="8" t="s">
        <v>828</v>
      </c>
      <c r="J220" s="8"/>
      <c r="K220" s="8" t="s">
        <v>569</v>
      </c>
      <c r="L220" s="8" t="s">
        <v>567</v>
      </c>
      <c r="M220" s="10" t="s">
        <v>2303</v>
      </c>
      <c r="N220" s="8"/>
      <c r="O220" s="22" t="n">
        <v>96780018</v>
      </c>
      <c r="P220" s="8" t="s">
        <v>66</v>
      </c>
      <c r="Q220" s="8" t="n">
        <v>12.5</v>
      </c>
      <c r="R220" s="8" t="n">
        <v>36</v>
      </c>
      <c r="S220" s="11" t="n">
        <v>218</v>
      </c>
      <c r="T220" s="11" t="n">
        <v>870</v>
      </c>
      <c r="U220" s="11"/>
      <c r="V220" s="12" t="n">
        <f aca="false">SUM(S220:U220)</f>
        <v>1088</v>
      </c>
      <c r="W220" s="13" t="n">
        <f aca="false">S220</f>
        <v>218</v>
      </c>
      <c r="X220" s="13" t="n">
        <f aca="false">T220</f>
        <v>870</v>
      </c>
      <c r="Y220" s="13" t="n">
        <f aca="false">U220</f>
        <v>0</v>
      </c>
      <c r="Z220" s="12" t="n">
        <f aca="false">SUM(W220:Y220)</f>
        <v>1088</v>
      </c>
      <c r="AA220" s="13" t="n">
        <f aca="false">S220</f>
        <v>218</v>
      </c>
      <c r="AB220" s="13" t="n">
        <f aca="false">T220</f>
        <v>870</v>
      </c>
      <c r="AC220" s="13" t="n">
        <f aca="false">U220</f>
        <v>0</v>
      </c>
      <c r="AD220" s="12" t="n">
        <f aca="false">SUM(AA220:AC220)</f>
        <v>1088</v>
      </c>
      <c r="AE220" s="12" t="n">
        <f aca="false">V220+Z220+AD220</f>
        <v>3264</v>
      </c>
      <c r="AF220" s="15" t="s">
        <v>572</v>
      </c>
      <c r="AG220" s="15" t="s">
        <v>58</v>
      </c>
      <c r="AH220" s="23" t="s">
        <v>573</v>
      </c>
      <c r="AI220" s="15" t="s">
        <v>60</v>
      </c>
      <c r="AJ220" s="15" t="s">
        <v>61</v>
      </c>
      <c r="AK220" s="22" t="s">
        <v>62</v>
      </c>
      <c r="AL220" s="22" t="s">
        <v>61</v>
      </c>
      <c r="AM220" s="16" t="s">
        <v>63</v>
      </c>
      <c r="AN220" s="16" t="n">
        <v>46752</v>
      </c>
      <c r="AO220" s="8"/>
    </row>
    <row r="221" customFormat="false" ht="12.75" hidden="false" customHeight="false" outlineLevel="0" collapsed="false">
      <c r="A221" s="8" t="n">
        <v>46</v>
      </c>
      <c r="B221" s="8" t="s">
        <v>563</v>
      </c>
      <c r="C221" s="9" t="s">
        <v>564</v>
      </c>
      <c r="D221" s="8" t="s">
        <v>565</v>
      </c>
      <c r="E221" s="8" t="s">
        <v>563</v>
      </c>
      <c r="F221" s="8" t="s">
        <v>565</v>
      </c>
      <c r="G221" s="8" t="s">
        <v>2304</v>
      </c>
      <c r="H221" s="8" t="s">
        <v>567</v>
      </c>
      <c r="I221" s="8" t="s">
        <v>2214</v>
      </c>
      <c r="J221" s="8"/>
      <c r="K221" s="8" t="s">
        <v>569</v>
      </c>
      <c r="L221" s="8" t="s">
        <v>567</v>
      </c>
      <c r="M221" s="10" t="s">
        <v>2305</v>
      </c>
      <c r="N221" s="8"/>
      <c r="O221" s="22" t="n">
        <v>3007706</v>
      </c>
      <c r="P221" s="8" t="s">
        <v>55</v>
      </c>
      <c r="Q221" s="8" t="n">
        <v>20</v>
      </c>
      <c r="R221" s="8" t="n">
        <v>36</v>
      </c>
      <c r="S221" s="11" t="n">
        <v>5440</v>
      </c>
      <c r="T221" s="11" t="n">
        <v>10881</v>
      </c>
      <c r="U221" s="11"/>
      <c r="V221" s="12" t="n">
        <f aca="false">SUM(S221:U221)</f>
        <v>16321</v>
      </c>
      <c r="W221" s="13" t="n">
        <f aca="false">S221</f>
        <v>5440</v>
      </c>
      <c r="X221" s="13" t="n">
        <f aca="false">T221</f>
        <v>10881</v>
      </c>
      <c r="Y221" s="13" t="n">
        <f aca="false">U221</f>
        <v>0</v>
      </c>
      <c r="Z221" s="12" t="n">
        <f aca="false">SUM(W221:Y221)</f>
        <v>16321</v>
      </c>
      <c r="AA221" s="13" t="n">
        <f aca="false">S221</f>
        <v>5440</v>
      </c>
      <c r="AB221" s="13" t="n">
        <f aca="false">T221</f>
        <v>10881</v>
      </c>
      <c r="AC221" s="13" t="n">
        <f aca="false">U221</f>
        <v>0</v>
      </c>
      <c r="AD221" s="12" t="n">
        <f aca="false">SUM(AA221:AC221)</f>
        <v>16321</v>
      </c>
      <c r="AE221" s="12" t="n">
        <f aca="false">V221+Z221+AD221</f>
        <v>48963</v>
      </c>
      <c r="AF221" s="15" t="s">
        <v>572</v>
      </c>
      <c r="AG221" s="15" t="s">
        <v>58</v>
      </c>
      <c r="AH221" s="23" t="s">
        <v>573</v>
      </c>
      <c r="AI221" s="15" t="s">
        <v>60</v>
      </c>
      <c r="AJ221" s="15" t="s">
        <v>61</v>
      </c>
      <c r="AK221" s="22" t="s">
        <v>62</v>
      </c>
      <c r="AL221" s="22" t="s">
        <v>61</v>
      </c>
      <c r="AM221" s="16" t="s">
        <v>63</v>
      </c>
      <c r="AN221" s="16" t="n">
        <v>46752</v>
      </c>
      <c r="AO221" s="8"/>
    </row>
    <row r="222" customFormat="false" ht="12.75" hidden="false" customHeight="false" outlineLevel="0" collapsed="false">
      <c r="A222" s="8" t="n">
        <v>47</v>
      </c>
      <c r="B222" s="8" t="s">
        <v>563</v>
      </c>
      <c r="C222" s="9" t="s">
        <v>564</v>
      </c>
      <c r="D222" s="8" t="s">
        <v>565</v>
      </c>
      <c r="E222" s="8" t="s">
        <v>563</v>
      </c>
      <c r="F222" s="8" t="s">
        <v>565</v>
      </c>
      <c r="G222" s="8" t="s">
        <v>2306</v>
      </c>
      <c r="H222" s="8" t="s">
        <v>567</v>
      </c>
      <c r="I222" s="8" t="s">
        <v>2214</v>
      </c>
      <c r="J222" s="8"/>
      <c r="K222" s="8" t="s">
        <v>569</v>
      </c>
      <c r="L222" s="8" t="s">
        <v>567</v>
      </c>
      <c r="M222" s="10" t="s">
        <v>2307</v>
      </c>
      <c r="N222" s="8"/>
      <c r="O222" s="22" t="n">
        <v>30017091</v>
      </c>
      <c r="P222" s="8" t="s">
        <v>55</v>
      </c>
      <c r="Q222" s="8" t="n">
        <v>17</v>
      </c>
      <c r="R222" s="8" t="n">
        <v>36</v>
      </c>
      <c r="S222" s="11" t="n">
        <v>7617</v>
      </c>
      <c r="T222" s="11"/>
      <c r="U222" s="11"/>
      <c r="V222" s="12" t="n">
        <f aca="false">SUM(S222:U222)</f>
        <v>7617</v>
      </c>
      <c r="W222" s="13" t="n">
        <f aca="false">S222</f>
        <v>7617</v>
      </c>
      <c r="X222" s="13" t="n">
        <f aca="false">T222</f>
        <v>0</v>
      </c>
      <c r="Y222" s="13" t="n">
        <f aca="false">U222</f>
        <v>0</v>
      </c>
      <c r="Z222" s="12" t="n">
        <f aca="false">SUM(W222:Y222)</f>
        <v>7617</v>
      </c>
      <c r="AA222" s="13" t="n">
        <f aca="false">S222</f>
        <v>7617</v>
      </c>
      <c r="AB222" s="13" t="n">
        <f aca="false">T222</f>
        <v>0</v>
      </c>
      <c r="AC222" s="13" t="n">
        <f aca="false">U222</f>
        <v>0</v>
      </c>
      <c r="AD222" s="12" t="n">
        <f aca="false">SUM(AA222:AC222)</f>
        <v>7617</v>
      </c>
      <c r="AE222" s="12" t="n">
        <f aca="false">V222+Z222+AD222</f>
        <v>22851</v>
      </c>
      <c r="AF222" s="15" t="s">
        <v>572</v>
      </c>
      <c r="AG222" s="15" t="s">
        <v>58</v>
      </c>
      <c r="AH222" s="23" t="s">
        <v>573</v>
      </c>
      <c r="AI222" s="15" t="s">
        <v>60</v>
      </c>
      <c r="AJ222" s="15" t="s">
        <v>61</v>
      </c>
      <c r="AK222" s="22" t="s">
        <v>62</v>
      </c>
      <c r="AL222" s="22" t="s">
        <v>61</v>
      </c>
      <c r="AM222" s="16" t="s">
        <v>63</v>
      </c>
      <c r="AN222" s="16" t="n">
        <v>46752</v>
      </c>
      <c r="AO222" s="8"/>
    </row>
    <row r="223" customFormat="false" ht="12.75" hidden="false" customHeight="false" outlineLevel="0" collapsed="false">
      <c r="A223" s="8" t="n">
        <v>48</v>
      </c>
      <c r="B223" s="8" t="s">
        <v>563</v>
      </c>
      <c r="C223" s="9" t="s">
        <v>564</v>
      </c>
      <c r="D223" s="8" t="s">
        <v>565</v>
      </c>
      <c r="E223" s="8" t="s">
        <v>563</v>
      </c>
      <c r="F223" s="8" t="s">
        <v>565</v>
      </c>
      <c r="G223" s="8" t="s">
        <v>2308</v>
      </c>
      <c r="H223" s="8" t="s">
        <v>596</v>
      </c>
      <c r="I223" s="8" t="s">
        <v>255</v>
      </c>
      <c r="J223" s="8" t="n">
        <v>25</v>
      </c>
      <c r="K223" s="8" t="s">
        <v>569</v>
      </c>
      <c r="L223" s="8" t="s">
        <v>567</v>
      </c>
      <c r="M223" s="10" t="s">
        <v>2309</v>
      </c>
      <c r="N223" s="8"/>
      <c r="O223" s="22" t="n">
        <v>30426109</v>
      </c>
      <c r="P223" s="8" t="s">
        <v>55</v>
      </c>
      <c r="Q223" s="8" t="n">
        <v>12.5</v>
      </c>
      <c r="R223" s="8" t="n">
        <v>36</v>
      </c>
      <c r="S223" s="11" t="n">
        <v>22000</v>
      </c>
      <c r="T223" s="11"/>
      <c r="U223" s="11"/>
      <c r="V223" s="12" t="n">
        <f aca="false">SUM(S223:U223)</f>
        <v>22000</v>
      </c>
      <c r="W223" s="13" t="n">
        <f aca="false">S223</f>
        <v>22000</v>
      </c>
      <c r="X223" s="13" t="n">
        <f aca="false">T223</f>
        <v>0</v>
      </c>
      <c r="Y223" s="13" t="n">
        <f aca="false">U223</f>
        <v>0</v>
      </c>
      <c r="Z223" s="12" t="n">
        <f aca="false">SUM(W223:Y223)</f>
        <v>22000</v>
      </c>
      <c r="AA223" s="13" t="n">
        <f aca="false">S223</f>
        <v>22000</v>
      </c>
      <c r="AB223" s="13" t="n">
        <f aca="false">T223</f>
        <v>0</v>
      </c>
      <c r="AC223" s="13" t="n">
        <f aca="false">U223</f>
        <v>0</v>
      </c>
      <c r="AD223" s="12" t="n">
        <f aca="false">SUM(AA223:AC223)</f>
        <v>22000</v>
      </c>
      <c r="AE223" s="12" t="n">
        <f aca="false">V223+Z223+AD223</f>
        <v>66000</v>
      </c>
      <c r="AF223" s="15" t="s">
        <v>572</v>
      </c>
      <c r="AG223" s="15" t="s">
        <v>58</v>
      </c>
      <c r="AH223" s="23" t="s">
        <v>573</v>
      </c>
      <c r="AI223" s="15" t="s">
        <v>60</v>
      </c>
      <c r="AJ223" s="15" t="s">
        <v>61</v>
      </c>
      <c r="AK223" s="22" t="s">
        <v>62</v>
      </c>
      <c r="AL223" s="22" t="s">
        <v>61</v>
      </c>
      <c r="AM223" s="16" t="s">
        <v>63</v>
      </c>
      <c r="AN223" s="16" t="n">
        <v>46752</v>
      </c>
      <c r="AO223" s="8"/>
    </row>
    <row r="224" customFormat="false" ht="12.75" hidden="false" customHeight="false" outlineLevel="0" collapsed="false">
      <c r="A224" s="8" t="n">
        <v>49</v>
      </c>
      <c r="B224" s="8" t="s">
        <v>563</v>
      </c>
      <c r="C224" s="9" t="s">
        <v>564</v>
      </c>
      <c r="D224" s="8" t="s">
        <v>565</v>
      </c>
      <c r="E224" s="8" t="s">
        <v>563</v>
      </c>
      <c r="F224" s="8" t="s">
        <v>565</v>
      </c>
      <c r="G224" s="8" t="s">
        <v>2233</v>
      </c>
      <c r="H224" s="8" t="s">
        <v>567</v>
      </c>
      <c r="I224" s="8" t="s">
        <v>2204</v>
      </c>
      <c r="J224" s="8" t="n">
        <v>97</v>
      </c>
      <c r="K224" s="8" t="s">
        <v>569</v>
      </c>
      <c r="L224" s="8" t="s">
        <v>567</v>
      </c>
      <c r="M224" s="10" t="s">
        <v>2310</v>
      </c>
      <c r="N224" s="8"/>
      <c r="O224" s="22" t="n">
        <v>11797907</v>
      </c>
      <c r="P224" s="8" t="s">
        <v>55</v>
      </c>
      <c r="Q224" s="8" t="n">
        <v>32.5</v>
      </c>
      <c r="R224" s="8" t="n">
        <v>36</v>
      </c>
      <c r="S224" s="11" t="n">
        <v>10083</v>
      </c>
      <c r="T224" s="11"/>
      <c r="U224" s="11"/>
      <c r="V224" s="12" t="n">
        <f aca="false">SUM(S224:U224)</f>
        <v>10083</v>
      </c>
      <c r="W224" s="13" t="n">
        <f aca="false">S224</f>
        <v>10083</v>
      </c>
      <c r="X224" s="13" t="n">
        <f aca="false">T224</f>
        <v>0</v>
      </c>
      <c r="Y224" s="13" t="n">
        <f aca="false">U224</f>
        <v>0</v>
      </c>
      <c r="Z224" s="12" t="n">
        <f aca="false">SUM(W224:Y224)</f>
        <v>10083</v>
      </c>
      <c r="AA224" s="13" t="n">
        <f aca="false">S224</f>
        <v>10083</v>
      </c>
      <c r="AB224" s="13" t="n">
        <f aca="false">T224</f>
        <v>0</v>
      </c>
      <c r="AC224" s="13" t="n">
        <f aca="false">U224</f>
        <v>0</v>
      </c>
      <c r="AD224" s="12" t="n">
        <f aca="false">SUM(AA224:AC224)</f>
        <v>10083</v>
      </c>
      <c r="AE224" s="12" t="n">
        <f aca="false">V224+Z224+AD224</f>
        <v>30249</v>
      </c>
      <c r="AF224" s="15" t="s">
        <v>572</v>
      </c>
      <c r="AG224" s="15" t="s">
        <v>58</v>
      </c>
      <c r="AH224" s="23" t="s">
        <v>573</v>
      </c>
      <c r="AI224" s="15" t="s">
        <v>60</v>
      </c>
      <c r="AJ224" s="15" t="s">
        <v>61</v>
      </c>
      <c r="AK224" s="22" t="s">
        <v>62</v>
      </c>
      <c r="AL224" s="22" t="s">
        <v>61</v>
      </c>
      <c r="AM224" s="16" t="s">
        <v>63</v>
      </c>
      <c r="AN224" s="16" t="n">
        <v>46752</v>
      </c>
      <c r="AO224" s="8"/>
    </row>
    <row r="225" customFormat="false" ht="12.75" hidden="false" customHeight="false" outlineLevel="0" collapsed="false">
      <c r="A225" s="8" t="n">
        <v>50</v>
      </c>
      <c r="B225" s="8" t="s">
        <v>563</v>
      </c>
      <c r="C225" s="9" t="s">
        <v>564</v>
      </c>
      <c r="D225" s="8" t="s">
        <v>565</v>
      </c>
      <c r="E225" s="8" t="s">
        <v>563</v>
      </c>
      <c r="F225" s="8" t="s">
        <v>565</v>
      </c>
      <c r="G225" s="8" t="s">
        <v>2311</v>
      </c>
      <c r="H225" s="8" t="s">
        <v>567</v>
      </c>
      <c r="I225" s="8" t="s">
        <v>2204</v>
      </c>
      <c r="J225" s="8" t="n">
        <v>97</v>
      </c>
      <c r="K225" s="8" t="s">
        <v>569</v>
      </c>
      <c r="L225" s="8" t="s">
        <v>567</v>
      </c>
      <c r="M225" s="10" t="s">
        <v>2312</v>
      </c>
      <c r="N225" s="8"/>
      <c r="O225" s="22" t="n">
        <v>11813810</v>
      </c>
      <c r="P225" s="8" t="s">
        <v>55</v>
      </c>
      <c r="Q225" s="8" t="n">
        <v>16.5</v>
      </c>
      <c r="R225" s="8" t="n">
        <v>36</v>
      </c>
      <c r="S225" s="11" t="n">
        <v>7792</v>
      </c>
      <c r="T225" s="11"/>
      <c r="U225" s="11"/>
      <c r="V225" s="12" t="n">
        <f aca="false">SUM(S225:U225)</f>
        <v>7792</v>
      </c>
      <c r="W225" s="13" t="n">
        <f aca="false">S225</f>
        <v>7792</v>
      </c>
      <c r="X225" s="13" t="n">
        <f aca="false">T225</f>
        <v>0</v>
      </c>
      <c r="Y225" s="13" t="n">
        <f aca="false">U225</f>
        <v>0</v>
      </c>
      <c r="Z225" s="12" t="n">
        <f aca="false">SUM(W225:Y225)</f>
        <v>7792</v>
      </c>
      <c r="AA225" s="13" t="n">
        <f aca="false">S225</f>
        <v>7792</v>
      </c>
      <c r="AB225" s="13" t="n">
        <f aca="false">T225</f>
        <v>0</v>
      </c>
      <c r="AC225" s="13" t="n">
        <f aca="false">U225</f>
        <v>0</v>
      </c>
      <c r="AD225" s="12" t="n">
        <f aca="false">SUM(AA225:AC225)</f>
        <v>7792</v>
      </c>
      <c r="AE225" s="12" t="n">
        <f aca="false">V225+Z225+AD225</f>
        <v>23376</v>
      </c>
      <c r="AF225" s="15" t="s">
        <v>572</v>
      </c>
      <c r="AG225" s="15" t="s">
        <v>58</v>
      </c>
      <c r="AH225" s="23" t="s">
        <v>573</v>
      </c>
      <c r="AI225" s="15" t="s">
        <v>60</v>
      </c>
      <c r="AJ225" s="15" t="s">
        <v>61</v>
      </c>
      <c r="AK225" s="22" t="s">
        <v>62</v>
      </c>
      <c r="AL225" s="22" t="s">
        <v>61</v>
      </c>
      <c r="AM225" s="16" t="s">
        <v>63</v>
      </c>
      <c r="AN225" s="16" t="n">
        <v>46752</v>
      </c>
      <c r="AO225" s="8"/>
    </row>
    <row r="226" customFormat="false" ht="12.75" hidden="false" customHeight="false" outlineLevel="0" collapsed="false">
      <c r="A226" s="8" t="n">
        <v>51</v>
      </c>
      <c r="B226" s="8" t="s">
        <v>563</v>
      </c>
      <c r="C226" s="9" t="s">
        <v>564</v>
      </c>
      <c r="D226" s="8" t="s">
        <v>565</v>
      </c>
      <c r="E226" s="8" t="s">
        <v>563</v>
      </c>
      <c r="F226" s="8" t="s">
        <v>565</v>
      </c>
      <c r="G226" s="8" t="s">
        <v>2313</v>
      </c>
      <c r="H226" s="8" t="s">
        <v>567</v>
      </c>
      <c r="I226" s="8" t="s">
        <v>2204</v>
      </c>
      <c r="J226" s="8" t="n">
        <v>97</v>
      </c>
      <c r="K226" s="8" t="s">
        <v>569</v>
      </c>
      <c r="L226" s="8" t="s">
        <v>567</v>
      </c>
      <c r="M226" s="10" t="s">
        <v>2314</v>
      </c>
      <c r="N226" s="8"/>
      <c r="O226" s="22" t="n">
        <v>11224085</v>
      </c>
      <c r="P226" s="8" t="s">
        <v>55</v>
      </c>
      <c r="Q226" s="8" t="n">
        <v>4</v>
      </c>
      <c r="R226" s="8" t="n">
        <v>36</v>
      </c>
      <c r="S226" s="11" t="n">
        <v>1100</v>
      </c>
      <c r="T226" s="11"/>
      <c r="U226" s="11"/>
      <c r="V226" s="12" t="n">
        <f aca="false">SUM(S226:U226)</f>
        <v>1100</v>
      </c>
      <c r="W226" s="13" t="n">
        <f aca="false">S226</f>
        <v>1100</v>
      </c>
      <c r="X226" s="13" t="n">
        <f aca="false">T226</f>
        <v>0</v>
      </c>
      <c r="Y226" s="13" t="n">
        <f aca="false">U226</f>
        <v>0</v>
      </c>
      <c r="Z226" s="12" t="n">
        <f aca="false">SUM(W226:Y226)</f>
        <v>1100</v>
      </c>
      <c r="AA226" s="13" t="n">
        <f aca="false">S226</f>
        <v>1100</v>
      </c>
      <c r="AB226" s="13" t="n">
        <f aca="false">T226</f>
        <v>0</v>
      </c>
      <c r="AC226" s="13" t="n">
        <f aca="false">U226</f>
        <v>0</v>
      </c>
      <c r="AD226" s="12" t="n">
        <f aca="false">SUM(AA226:AC226)</f>
        <v>1100</v>
      </c>
      <c r="AE226" s="12" t="n">
        <f aca="false">V226+Z226+AD226</f>
        <v>3300</v>
      </c>
      <c r="AF226" s="15" t="s">
        <v>572</v>
      </c>
      <c r="AG226" s="15" t="s">
        <v>58</v>
      </c>
      <c r="AH226" s="23" t="s">
        <v>573</v>
      </c>
      <c r="AI226" s="15" t="s">
        <v>60</v>
      </c>
      <c r="AJ226" s="15" t="s">
        <v>61</v>
      </c>
      <c r="AK226" s="22" t="s">
        <v>62</v>
      </c>
      <c r="AL226" s="22" t="s">
        <v>61</v>
      </c>
      <c r="AM226" s="16" t="s">
        <v>63</v>
      </c>
      <c r="AN226" s="16" t="n">
        <v>46752</v>
      </c>
      <c r="AO226" s="8"/>
    </row>
    <row r="227" customFormat="false" ht="12.75" hidden="false" customHeight="false" outlineLevel="0" collapsed="false">
      <c r="A227" s="8" t="n">
        <v>52</v>
      </c>
      <c r="B227" s="8" t="s">
        <v>563</v>
      </c>
      <c r="C227" s="9" t="s">
        <v>564</v>
      </c>
      <c r="D227" s="8" t="s">
        <v>565</v>
      </c>
      <c r="E227" s="8" t="s">
        <v>563</v>
      </c>
      <c r="F227" s="8" t="s">
        <v>565</v>
      </c>
      <c r="G227" s="8" t="s">
        <v>2315</v>
      </c>
      <c r="H227" s="8" t="s">
        <v>567</v>
      </c>
      <c r="I227" s="8" t="s">
        <v>2214</v>
      </c>
      <c r="J227" s="8" t="n">
        <v>8</v>
      </c>
      <c r="K227" s="8" t="s">
        <v>569</v>
      </c>
      <c r="L227" s="8" t="s">
        <v>567</v>
      </c>
      <c r="M227" s="10" t="s">
        <v>2316</v>
      </c>
      <c r="N227" s="8"/>
      <c r="O227" s="22" t="n">
        <v>96636268</v>
      </c>
      <c r="P227" s="8" t="s">
        <v>55</v>
      </c>
      <c r="Q227" s="8"/>
      <c r="R227" s="8" t="n">
        <v>36</v>
      </c>
      <c r="S227" s="11" t="n">
        <v>100</v>
      </c>
      <c r="T227" s="11"/>
      <c r="U227" s="11"/>
      <c r="V227" s="12" t="n">
        <f aca="false">SUM(S227:U227)</f>
        <v>100</v>
      </c>
      <c r="W227" s="13" t="n">
        <f aca="false">S227</f>
        <v>100</v>
      </c>
      <c r="X227" s="13" t="n">
        <f aca="false">T227</f>
        <v>0</v>
      </c>
      <c r="Y227" s="13" t="n">
        <f aca="false">U227</f>
        <v>0</v>
      </c>
      <c r="Z227" s="12" t="n">
        <f aca="false">SUM(W227:Y227)</f>
        <v>100</v>
      </c>
      <c r="AA227" s="13" t="n">
        <f aca="false">S227</f>
        <v>100</v>
      </c>
      <c r="AB227" s="13" t="n">
        <f aca="false">T227</f>
        <v>0</v>
      </c>
      <c r="AC227" s="13" t="n">
        <f aca="false">U227</f>
        <v>0</v>
      </c>
      <c r="AD227" s="12" t="n">
        <f aca="false">SUM(AA227:AC227)</f>
        <v>100</v>
      </c>
      <c r="AE227" s="12" t="n">
        <f aca="false">V227+Z227+AD227</f>
        <v>300</v>
      </c>
      <c r="AF227" s="15" t="s">
        <v>572</v>
      </c>
      <c r="AG227" s="15" t="s">
        <v>58</v>
      </c>
      <c r="AH227" s="23" t="s">
        <v>573</v>
      </c>
      <c r="AI227" s="15" t="s">
        <v>60</v>
      </c>
      <c r="AJ227" s="15" t="s">
        <v>61</v>
      </c>
      <c r="AK227" s="22" t="s">
        <v>62</v>
      </c>
      <c r="AL227" s="22" t="s">
        <v>61</v>
      </c>
      <c r="AM227" s="16" t="s">
        <v>63</v>
      </c>
      <c r="AN227" s="16" t="n">
        <v>46752</v>
      </c>
      <c r="AO227" s="8"/>
    </row>
    <row r="228" customFormat="false" ht="12.75" hidden="false" customHeight="false" outlineLevel="0" collapsed="false">
      <c r="A228" s="8" t="n">
        <v>53</v>
      </c>
      <c r="B228" s="8" t="s">
        <v>563</v>
      </c>
      <c r="C228" s="9" t="s">
        <v>564</v>
      </c>
      <c r="D228" s="8" t="s">
        <v>565</v>
      </c>
      <c r="E228" s="8" t="s">
        <v>563</v>
      </c>
      <c r="F228" s="8" t="s">
        <v>565</v>
      </c>
      <c r="G228" s="8" t="s">
        <v>2317</v>
      </c>
      <c r="H228" s="8" t="s">
        <v>567</v>
      </c>
      <c r="I228" s="8" t="s">
        <v>2214</v>
      </c>
      <c r="J228" s="8" t="n">
        <v>3</v>
      </c>
      <c r="K228" s="8" t="s">
        <v>569</v>
      </c>
      <c r="L228" s="8" t="s">
        <v>567</v>
      </c>
      <c r="M228" s="10" t="s">
        <v>2318</v>
      </c>
      <c r="N228" s="8"/>
      <c r="O228" s="22" t="n">
        <v>96636268</v>
      </c>
      <c r="P228" s="8" t="s">
        <v>1791</v>
      </c>
      <c r="Q228" s="8" t="n">
        <v>200</v>
      </c>
      <c r="R228" s="8" t="n">
        <v>36</v>
      </c>
      <c r="S228" s="11" t="n">
        <v>100000</v>
      </c>
      <c r="T228" s="11"/>
      <c r="U228" s="11"/>
      <c r="V228" s="12" t="n">
        <f aca="false">SUM(S228:U228)</f>
        <v>100000</v>
      </c>
      <c r="W228" s="13" t="n">
        <f aca="false">S228</f>
        <v>100000</v>
      </c>
      <c r="X228" s="13" t="n">
        <f aca="false">T228</f>
        <v>0</v>
      </c>
      <c r="Y228" s="13" t="n">
        <f aca="false">U228</f>
        <v>0</v>
      </c>
      <c r="Z228" s="12" t="n">
        <f aca="false">SUM(W228:Y228)</f>
        <v>100000</v>
      </c>
      <c r="AA228" s="13" t="n">
        <f aca="false">S228</f>
        <v>100000</v>
      </c>
      <c r="AB228" s="13" t="n">
        <f aca="false">T228</f>
        <v>0</v>
      </c>
      <c r="AC228" s="13" t="n">
        <f aca="false">U228</f>
        <v>0</v>
      </c>
      <c r="AD228" s="12" t="n">
        <f aca="false">SUM(AA228:AC228)</f>
        <v>100000</v>
      </c>
      <c r="AE228" s="12" t="n">
        <f aca="false">V228+Z228+AD228</f>
        <v>300000</v>
      </c>
      <c r="AF228" s="15" t="s">
        <v>572</v>
      </c>
      <c r="AG228" s="15" t="s">
        <v>58</v>
      </c>
      <c r="AH228" s="23" t="s">
        <v>573</v>
      </c>
      <c r="AI228" s="15" t="s">
        <v>60</v>
      </c>
      <c r="AJ228" s="15" t="s">
        <v>61</v>
      </c>
      <c r="AK228" s="22" t="s">
        <v>62</v>
      </c>
      <c r="AL228" s="22" t="s">
        <v>61</v>
      </c>
      <c r="AM228" s="16" t="s">
        <v>63</v>
      </c>
      <c r="AN228" s="16" t="n">
        <v>46752</v>
      </c>
      <c r="AO228" s="8" t="s">
        <v>2319</v>
      </c>
    </row>
    <row r="229" customFormat="false" ht="13.5" hidden="false" customHeight="false" outlineLevel="0" collapsed="false">
      <c r="A229" s="8" t="n">
        <v>54</v>
      </c>
      <c r="B229" s="8" t="s">
        <v>563</v>
      </c>
      <c r="C229" s="9" t="s">
        <v>564</v>
      </c>
      <c r="D229" s="8" t="s">
        <v>565</v>
      </c>
      <c r="E229" s="8" t="s">
        <v>563</v>
      </c>
      <c r="F229" s="8" t="s">
        <v>565</v>
      </c>
      <c r="G229" s="8" t="s">
        <v>2320</v>
      </c>
      <c r="H229" s="8" t="s">
        <v>567</v>
      </c>
      <c r="I229" s="3" t="s">
        <v>2214</v>
      </c>
      <c r="J229" s="8" t="n">
        <v>10</v>
      </c>
      <c r="K229" s="8" t="s">
        <v>569</v>
      </c>
      <c r="L229" s="8" t="s">
        <v>567</v>
      </c>
      <c r="M229" s="10" t="s">
        <v>2321</v>
      </c>
      <c r="N229" s="8"/>
      <c r="O229" s="22" t="s">
        <v>2322</v>
      </c>
      <c r="P229" s="8" t="s">
        <v>1791</v>
      </c>
      <c r="Q229" s="8" t="n">
        <v>160</v>
      </c>
      <c r="R229" s="8" t="n">
        <v>36</v>
      </c>
      <c r="S229" s="11" t="n">
        <v>40000</v>
      </c>
      <c r="T229" s="11"/>
      <c r="U229" s="11"/>
      <c r="V229" s="12" t="n">
        <f aca="false">SUM(S229:U229)</f>
        <v>40000</v>
      </c>
      <c r="W229" s="13" t="n">
        <f aca="false">S229</f>
        <v>40000</v>
      </c>
      <c r="X229" s="13" t="n">
        <f aca="false">T229</f>
        <v>0</v>
      </c>
      <c r="Y229" s="13" t="n">
        <f aca="false">U229</f>
        <v>0</v>
      </c>
      <c r="Z229" s="12" t="n">
        <f aca="false">SUM(W229:Y229)</f>
        <v>40000</v>
      </c>
      <c r="AA229" s="13" t="n">
        <f aca="false">S229</f>
        <v>40000</v>
      </c>
      <c r="AB229" s="13" t="n">
        <f aca="false">T229</f>
        <v>0</v>
      </c>
      <c r="AC229" s="13" t="n">
        <f aca="false">U229</f>
        <v>0</v>
      </c>
      <c r="AD229" s="12" t="n">
        <f aca="false">SUM(AA229:AC229)</f>
        <v>40000</v>
      </c>
      <c r="AE229" s="12" t="n">
        <f aca="false">V229+Z229+AD229</f>
        <v>120000</v>
      </c>
      <c r="AF229" s="15" t="s">
        <v>572</v>
      </c>
      <c r="AG229" s="15" t="s">
        <v>58</v>
      </c>
      <c r="AH229" s="23" t="s">
        <v>573</v>
      </c>
      <c r="AI229" s="15" t="s">
        <v>60</v>
      </c>
      <c r="AJ229" s="15" t="s">
        <v>61</v>
      </c>
      <c r="AK229" s="22" t="s">
        <v>62</v>
      </c>
      <c r="AL229" s="22" t="s">
        <v>61</v>
      </c>
      <c r="AM229" s="16" t="s">
        <v>63</v>
      </c>
      <c r="AN229" s="16" t="n">
        <v>46752</v>
      </c>
      <c r="AO229" s="8" t="s">
        <v>2323</v>
      </c>
    </row>
    <row r="230" customFormat="false" ht="12.75" hidden="false" customHeight="false" outlineLevel="0" collapsed="false">
      <c r="A230" s="8" t="n">
        <v>55</v>
      </c>
      <c r="B230" s="8" t="s">
        <v>563</v>
      </c>
      <c r="C230" s="9" t="s">
        <v>564</v>
      </c>
      <c r="D230" s="8" t="s">
        <v>565</v>
      </c>
      <c r="E230" s="8" t="s">
        <v>563</v>
      </c>
      <c r="F230" s="8" t="s">
        <v>565</v>
      </c>
      <c r="G230" s="8" t="s">
        <v>2324</v>
      </c>
      <c r="H230" s="8" t="s">
        <v>606</v>
      </c>
      <c r="I230" s="8" t="s">
        <v>2240</v>
      </c>
      <c r="J230" s="8" t="n">
        <v>4</v>
      </c>
      <c r="K230" s="8" t="s">
        <v>569</v>
      </c>
      <c r="L230" s="8" t="s">
        <v>567</v>
      </c>
      <c r="M230" s="10" t="s">
        <v>2325</v>
      </c>
      <c r="N230" s="8"/>
      <c r="O230" s="22" t="n">
        <v>96249462</v>
      </c>
      <c r="P230" s="8" t="s">
        <v>1791</v>
      </c>
      <c r="Q230" s="8" t="n">
        <v>60</v>
      </c>
      <c r="R230" s="8" t="n">
        <v>36</v>
      </c>
      <c r="S230" s="11" t="n">
        <v>10000</v>
      </c>
      <c r="T230" s="11"/>
      <c r="U230" s="11"/>
      <c r="V230" s="12" t="n">
        <f aca="false">SUM(S230:U230)</f>
        <v>10000</v>
      </c>
      <c r="W230" s="13" t="n">
        <f aca="false">S230</f>
        <v>10000</v>
      </c>
      <c r="X230" s="13" t="n">
        <f aca="false">T230</f>
        <v>0</v>
      </c>
      <c r="Y230" s="13" t="n">
        <f aca="false">U230</f>
        <v>0</v>
      </c>
      <c r="Z230" s="12" t="n">
        <f aca="false">SUM(W230:Y230)</f>
        <v>10000</v>
      </c>
      <c r="AA230" s="13" t="n">
        <f aca="false">S230</f>
        <v>10000</v>
      </c>
      <c r="AB230" s="13" t="n">
        <f aca="false">T230</f>
        <v>0</v>
      </c>
      <c r="AC230" s="13" t="n">
        <f aca="false">U230</f>
        <v>0</v>
      </c>
      <c r="AD230" s="12" t="n">
        <f aca="false">SUM(AA230:AC230)</f>
        <v>10000</v>
      </c>
      <c r="AE230" s="12" t="n">
        <f aca="false">V230+Z230+AD230</f>
        <v>30000</v>
      </c>
      <c r="AF230" s="15" t="s">
        <v>572</v>
      </c>
      <c r="AG230" s="15" t="s">
        <v>58</v>
      </c>
      <c r="AH230" s="23" t="s">
        <v>573</v>
      </c>
      <c r="AI230" s="15" t="s">
        <v>60</v>
      </c>
      <c r="AJ230" s="15" t="s">
        <v>61</v>
      </c>
      <c r="AK230" s="22" t="s">
        <v>62</v>
      </c>
      <c r="AL230" s="22" t="s">
        <v>61</v>
      </c>
      <c r="AM230" s="16" t="s">
        <v>63</v>
      </c>
      <c r="AN230" s="16" t="n">
        <v>46752</v>
      </c>
      <c r="AO230" s="8"/>
    </row>
    <row r="231" customFormat="false" ht="12.75" hidden="false" customHeight="false" outlineLevel="0" collapsed="false">
      <c r="A231" s="8" t="n">
        <v>56</v>
      </c>
      <c r="B231" s="8" t="s">
        <v>563</v>
      </c>
      <c r="C231" s="9" t="s">
        <v>564</v>
      </c>
      <c r="D231" s="8" t="s">
        <v>565</v>
      </c>
      <c r="E231" s="8" t="s">
        <v>2326</v>
      </c>
      <c r="F231" s="8" t="s">
        <v>2327</v>
      </c>
      <c r="G231" s="8" t="s">
        <v>2328</v>
      </c>
      <c r="H231" s="8" t="s">
        <v>593</v>
      </c>
      <c r="I231" s="8" t="s">
        <v>2282</v>
      </c>
      <c r="J231" s="8" t="s">
        <v>414</v>
      </c>
      <c r="K231" s="8" t="s">
        <v>569</v>
      </c>
      <c r="L231" s="8" t="s">
        <v>567</v>
      </c>
      <c r="M231" s="10" t="s">
        <v>2329</v>
      </c>
      <c r="N231" s="8"/>
      <c r="O231" s="22" t="n">
        <v>3943404</v>
      </c>
      <c r="P231" s="8" t="s">
        <v>55</v>
      </c>
      <c r="Q231" s="8" t="n">
        <v>16.5</v>
      </c>
      <c r="R231" s="8" t="n">
        <v>36</v>
      </c>
      <c r="S231" s="11" t="n">
        <v>6529</v>
      </c>
      <c r="T231" s="11"/>
      <c r="U231" s="11"/>
      <c r="V231" s="12" t="n">
        <f aca="false">SUM(S231:U231)</f>
        <v>6529</v>
      </c>
      <c r="W231" s="13" t="n">
        <f aca="false">S231</f>
        <v>6529</v>
      </c>
      <c r="X231" s="13" t="n">
        <f aca="false">T231</f>
        <v>0</v>
      </c>
      <c r="Y231" s="13" t="n">
        <f aca="false">U231</f>
        <v>0</v>
      </c>
      <c r="Z231" s="12" t="n">
        <f aca="false">SUM(W231:Y231)</f>
        <v>6529</v>
      </c>
      <c r="AA231" s="13" t="n">
        <f aca="false">S231</f>
        <v>6529</v>
      </c>
      <c r="AB231" s="13" t="n">
        <f aca="false">T231</f>
        <v>0</v>
      </c>
      <c r="AC231" s="13" t="n">
        <f aca="false">U231</f>
        <v>0</v>
      </c>
      <c r="AD231" s="12" t="n">
        <f aca="false">SUM(AA231:AC231)</f>
        <v>6529</v>
      </c>
      <c r="AE231" s="12" t="n">
        <f aca="false">V231+Z231+AD231</f>
        <v>19587</v>
      </c>
      <c r="AF231" s="15" t="s">
        <v>572</v>
      </c>
      <c r="AG231" s="15" t="s">
        <v>58</v>
      </c>
      <c r="AH231" s="23" t="s">
        <v>573</v>
      </c>
      <c r="AI231" s="15" t="s">
        <v>60</v>
      </c>
      <c r="AJ231" s="15" t="s">
        <v>61</v>
      </c>
      <c r="AK231" s="22" t="s">
        <v>62</v>
      </c>
      <c r="AL231" s="22" t="s">
        <v>61</v>
      </c>
      <c r="AM231" s="16" t="s">
        <v>63</v>
      </c>
      <c r="AN231" s="16" t="n">
        <v>46752</v>
      </c>
      <c r="AO231" s="8"/>
    </row>
    <row r="232" customFormat="false" ht="12.75" hidden="false" customHeight="false" outlineLevel="0" collapsed="false">
      <c r="A232" s="8" t="n">
        <v>57</v>
      </c>
      <c r="B232" s="8" t="s">
        <v>563</v>
      </c>
      <c r="C232" s="9" t="s">
        <v>564</v>
      </c>
      <c r="D232" s="8" t="s">
        <v>565</v>
      </c>
      <c r="E232" s="8" t="s">
        <v>2330</v>
      </c>
      <c r="F232" s="8" t="s">
        <v>2331</v>
      </c>
      <c r="G232" s="8" t="s">
        <v>2332</v>
      </c>
      <c r="H232" s="8" t="s">
        <v>567</v>
      </c>
      <c r="I232" s="8" t="s">
        <v>2296</v>
      </c>
      <c r="J232" s="8" t="s">
        <v>269</v>
      </c>
      <c r="K232" s="8" t="s">
        <v>569</v>
      </c>
      <c r="L232" s="8" t="s">
        <v>567</v>
      </c>
      <c r="M232" s="10" t="s">
        <v>2333</v>
      </c>
      <c r="N232" s="8"/>
      <c r="O232" s="22" t="n">
        <v>29244614</v>
      </c>
      <c r="P232" s="8" t="s">
        <v>1673</v>
      </c>
      <c r="Q232" s="8" t="n">
        <v>4</v>
      </c>
      <c r="R232" s="8" t="n">
        <v>36</v>
      </c>
      <c r="S232" s="11" t="n">
        <v>217</v>
      </c>
      <c r="T232" s="11"/>
      <c r="U232" s="11"/>
      <c r="V232" s="12" t="n">
        <f aca="false">SUM(S232:U232)</f>
        <v>217</v>
      </c>
      <c r="W232" s="13" t="n">
        <f aca="false">S232</f>
        <v>217</v>
      </c>
      <c r="X232" s="13" t="n">
        <f aca="false">T232</f>
        <v>0</v>
      </c>
      <c r="Y232" s="13" t="n">
        <f aca="false">U232</f>
        <v>0</v>
      </c>
      <c r="Z232" s="12" t="n">
        <f aca="false">SUM(W232:Y232)</f>
        <v>217</v>
      </c>
      <c r="AA232" s="13" t="n">
        <f aca="false">S232</f>
        <v>217</v>
      </c>
      <c r="AB232" s="13" t="n">
        <f aca="false">T232</f>
        <v>0</v>
      </c>
      <c r="AC232" s="13" t="n">
        <f aca="false">U232</f>
        <v>0</v>
      </c>
      <c r="AD232" s="12" t="n">
        <f aca="false">SUM(AA232:AC232)</f>
        <v>217</v>
      </c>
      <c r="AE232" s="12" t="n">
        <f aca="false">V232+Z232+AD232</f>
        <v>651</v>
      </c>
      <c r="AF232" s="15" t="s">
        <v>572</v>
      </c>
      <c r="AG232" s="15" t="s">
        <v>58</v>
      </c>
      <c r="AH232" s="23" t="s">
        <v>573</v>
      </c>
      <c r="AI232" s="15" t="s">
        <v>60</v>
      </c>
      <c r="AJ232" s="15" t="s">
        <v>61</v>
      </c>
      <c r="AK232" s="22" t="s">
        <v>62</v>
      </c>
      <c r="AL232" s="22" t="s">
        <v>61</v>
      </c>
      <c r="AM232" s="16" t="s">
        <v>63</v>
      </c>
      <c r="AN232" s="16" t="n">
        <v>46752</v>
      </c>
      <c r="AO232" s="8"/>
    </row>
    <row r="233" customFormat="false" ht="12.75" hidden="false" customHeight="false" outlineLevel="0" collapsed="false">
      <c r="A233" s="8" t="n">
        <v>58</v>
      </c>
      <c r="B233" s="8" t="s">
        <v>563</v>
      </c>
      <c r="C233" s="9" t="s">
        <v>564</v>
      </c>
      <c r="D233" s="8" t="s">
        <v>565</v>
      </c>
      <c r="E233" s="8" t="s">
        <v>2334</v>
      </c>
      <c r="F233" s="8" t="s">
        <v>2335</v>
      </c>
      <c r="G233" s="8" t="s">
        <v>2332</v>
      </c>
      <c r="H233" s="8" t="s">
        <v>578</v>
      </c>
      <c r="I233" s="8" t="s">
        <v>447</v>
      </c>
      <c r="J233" s="8" t="s">
        <v>764</v>
      </c>
      <c r="K233" s="8" t="s">
        <v>569</v>
      </c>
      <c r="L233" s="8" t="s">
        <v>567</v>
      </c>
      <c r="M233" s="10" t="s">
        <v>2336</v>
      </c>
      <c r="N233" s="8"/>
      <c r="O233" s="22" t="n">
        <v>96464185</v>
      </c>
      <c r="P233" s="8" t="s">
        <v>1791</v>
      </c>
      <c r="Q233" s="8" t="n">
        <v>40</v>
      </c>
      <c r="R233" s="8" t="n">
        <v>36</v>
      </c>
      <c r="S233" s="11" t="n">
        <v>16321</v>
      </c>
      <c r="T233" s="11"/>
      <c r="U233" s="11"/>
      <c r="V233" s="12" t="n">
        <f aca="false">SUM(S233:U233)</f>
        <v>16321</v>
      </c>
      <c r="W233" s="13" t="n">
        <f aca="false">S233</f>
        <v>16321</v>
      </c>
      <c r="X233" s="13" t="n">
        <f aca="false">T233</f>
        <v>0</v>
      </c>
      <c r="Y233" s="13" t="n">
        <f aca="false">U233</f>
        <v>0</v>
      </c>
      <c r="Z233" s="12" t="n">
        <f aca="false">SUM(W233:Y233)</f>
        <v>16321</v>
      </c>
      <c r="AA233" s="13" t="n">
        <f aca="false">S233</f>
        <v>16321</v>
      </c>
      <c r="AB233" s="13" t="n">
        <f aca="false">T233</f>
        <v>0</v>
      </c>
      <c r="AC233" s="13" t="n">
        <f aca="false">U233</f>
        <v>0</v>
      </c>
      <c r="AD233" s="12" t="n">
        <f aca="false">SUM(AA233:AC233)</f>
        <v>16321</v>
      </c>
      <c r="AE233" s="12" t="n">
        <f aca="false">V233+Z233+AD233</f>
        <v>48963</v>
      </c>
      <c r="AF233" s="15" t="s">
        <v>572</v>
      </c>
      <c r="AG233" s="15" t="s">
        <v>58</v>
      </c>
      <c r="AH233" s="23" t="s">
        <v>573</v>
      </c>
      <c r="AI233" s="15" t="s">
        <v>60</v>
      </c>
      <c r="AJ233" s="15" t="s">
        <v>61</v>
      </c>
      <c r="AK233" s="22" t="s">
        <v>62</v>
      </c>
      <c r="AL233" s="22" t="s">
        <v>61</v>
      </c>
      <c r="AM233" s="16" t="s">
        <v>63</v>
      </c>
      <c r="AN233" s="16" t="n">
        <v>46752</v>
      </c>
      <c r="AO233" s="8"/>
    </row>
    <row r="234" customFormat="false" ht="12.75" hidden="false" customHeight="false" outlineLevel="0" collapsed="false">
      <c r="A234" s="8" t="n">
        <v>59</v>
      </c>
      <c r="B234" s="8" t="s">
        <v>563</v>
      </c>
      <c r="C234" s="9" t="s">
        <v>564</v>
      </c>
      <c r="D234" s="8" t="s">
        <v>565</v>
      </c>
      <c r="E234" s="8" t="s">
        <v>2337</v>
      </c>
      <c r="F234" s="8" t="s">
        <v>2338</v>
      </c>
      <c r="G234" s="8" t="s">
        <v>2332</v>
      </c>
      <c r="H234" s="8" t="s">
        <v>598</v>
      </c>
      <c r="I234" s="8" t="s">
        <v>2339</v>
      </c>
      <c r="J234" s="8" t="s">
        <v>269</v>
      </c>
      <c r="K234" s="8" t="s">
        <v>569</v>
      </c>
      <c r="L234" s="8" t="s">
        <v>567</v>
      </c>
      <c r="M234" s="10" t="s">
        <v>2340</v>
      </c>
      <c r="N234" s="8"/>
      <c r="O234" s="22" t="n">
        <v>58007765</v>
      </c>
      <c r="P234" s="8" t="s">
        <v>1791</v>
      </c>
      <c r="Q234" s="8" t="n">
        <v>67</v>
      </c>
      <c r="R234" s="8" t="n">
        <v>36</v>
      </c>
      <c r="S234" s="11" t="n">
        <v>103368</v>
      </c>
      <c r="T234" s="11"/>
      <c r="U234" s="11"/>
      <c r="V234" s="12" t="n">
        <f aca="false">SUM(S234:U234)</f>
        <v>103368</v>
      </c>
      <c r="W234" s="13" t="n">
        <f aca="false">S234</f>
        <v>103368</v>
      </c>
      <c r="X234" s="13" t="n">
        <f aca="false">T234</f>
        <v>0</v>
      </c>
      <c r="Y234" s="13" t="n">
        <f aca="false">U234</f>
        <v>0</v>
      </c>
      <c r="Z234" s="12" t="n">
        <f aca="false">SUM(W234:Y234)</f>
        <v>103368</v>
      </c>
      <c r="AA234" s="13" t="n">
        <f aca="false">S234</f>
        <v>103368</v>
      </c>
      <c r="AB234" s="13" t="n">
        <f aca="false">T234</f>
        <v>0</v>
      </c>
      <c r="AC234" s="13" t="n">
        <f aca="false">U234</f>
        <v>0</v>
      </c>
      <c r="AD234" s="12" t="n">
        <f aca="false">SUM(AA234:AC234)</f>
        <v>103368</v>
      </c>
      <c r="AE234" s="12" t="n">
        <f aca="false">V234+Z234+AD234</f>
        <v>310104</v>
      </c>
      <c r="AF234" s="15" t="s">
        <v>572</v>
      </c>
      <c r="AG234" s="15" t="s">
        <v>58</v>
      </c>
      <c r="AH234" s="23" t="s">
        <v>573</v>
      </c>
      <c r="AI234" s="15" t="s">
        <v>60</v>
      </c>
      <c r="AJ234" s="15" t="s">
        <v>61</v>
      </c>
      <c r="AK234" s="22" t="s">
        <v>62</v>
      </c>
      <c r="AL234" s="22" t="s">
        <v>61</v>
      </c>
      <c r="AM234" s="16" t="s">
        <v>63</v>
      </c>
      <c r="AN234" s="16" t="n">
        <v>46752</v>
      </c>
      <c r="AO234" s="8"/>
    </row>
    <row r="235" customFormat="false" ht="13.5" hidden="false" customHeight="false" outlineLevel="0" collapsed="false">
      <c r="A235" s="8" t="n">
        <v>60</v>
      </c>
      <c r="B235" s="8" t="s">
        <v>563</v>
      </c>
      <c r="C235" s="9" t="s">
        <v>564</v>
      </c>
      <c r="D235" s="8" t="s">
        <v>565</v>
      </c>
      <c r="E235" s="8" t="s">
        <v>2341</v>
      </c>
      <c r="F235" s="8" t="s">
        <v>2342</v>
      </c>
      <c r="G235" s="8" t="s">
        <v>2332</v>
      </c>
      <c r="H235" s="8" t="s">
        <v>611</v>
      </c>
      <c r="I235" s="3" t="s">
        <v>612</v>
      </c>
      <c r="J235" s="8" t="s">
        <v>263</v>
      </c>
      <c r="K235" s="8" t="s">
        <v>569</v>
      </c>
      <c r="L235" s="8" t="s">
        <v>567</v>
      </c>
      <c r="M235" s="10" t="s">
        <v>2343</v>
      </c>
      <c r="N235" s="8"/>
      <c r="O235" s="22" t="n">
        <v>70274944</v>
      </c>
      <c r="P235" s="8" t="s">
        <v>55</v>
      </c>
      <c r="Q235" s="8" t="n">
        <v>40.5</v>
      </c>
      <c r="R235" s="8" t="n">
        <v>36</v>
      </c>
      <c r="S235" s="11" t="n">
        <v>14689</v>
      </c>
      <c r="T235" s="11"/>
      <c r="U235" s="11"/>
      <c r="V235" s="12" t="n">
        <f aca="false">SUM(S235:U235)</f>
        <v>14689</v>
      </c>
      <c r="W235" s="13" t="n">
        <f aca="false">S235</f>
        <v>14689</v>
      </c>
      <c r="X235" s="13" t="n">
        <f aca="false">T235</f>
        <v>0</v>
      </c>
      <c r="Y235" s="13" t="n">
        <f aca="false">U235</f>
        <v>0</v>
      </c>
      <c r="Z235" s="12" t="n">
        <f aca="false">SUM(W235:Y235)</f>
        <v>14689</v>
      </c>
      <c r="AA235" s="13" t="n">
        <f aca="false">S235</f>
        <v>14689</v>
      </c>
      <c r="AB235" s="13" t="n">
        <f aca="false">T235</f>
        <v>0</v>
      </c>
      <c r="AC235" s="13" t="n">
        <f aca="false">U235</f>
        <v>0</v>
      </c>
      <c r="AD235" s="12" t="n">
        <f aca="false">SUM(AA235:AC235)</f>
        <v>14689</v>
      </c>
      <c r="AE235" s="12" t="n">
        <f aca="false">V235+Z235+AD235</f>
        <v>44067</v>
      </c>
      <c r="AF235" s="15" t="s">
        <v>572</v>
      </c>
      <c r="AG235" s="15" t="s">
        <v>58</v>
      </c>
      <c r="AH235" s="23" t="s">
        <v>573</v>
      </c>
      <c r="AI235" s="15" t="s">
        <v>60</v>
      </c>
      <c r="AJ235" s="15" t="s">
        <v>61</v>
      </c>
      <c r="AK235" s="22" t="s">
        <v>62</v>
      </c>
      <c r="AL235" s="22" t="s">
        <v>61</v>
      </c>
      <c r="AM235" s="16" t="s">
        <v>63</v>
      </c>
      <c r="AN235" s="16" t="n">
        <v>46752</v>
      </c>
      <c r="AO235" s="8" t="s">
        <v>2344</v>
      </c>
    </row>
    <row r="236" customFormat="false" ht="12.75" hidden="false" customHeight="false" outlineLevel="0" collapsed="false">
      <c r="A236" s="8" t="n">
        <v>61</v>
      </c>
      <c r="B236" s="8" t="s">
        <v>563</v>
      </c>
      <c r="C236" s="9" t="s">
        <v>564</v>
      </c>
      <c r="D236" s="8" t="s">
        <v>565</v>
      </c>
      <c r="E236" s="8" t="s">
        <v>2345</v>
      </c>
      <c r="F236" s="8" t="s">
        <v>2346</v>
      </c>
      <c r="G236" s="8" t="s">
        <v>2332</v>
      </c>
      <c r="H236" s="8" t="s">
        <v>581</v>
      </c>
      <c r="I236" s="8" t="s">
        <v>2347</v>
      </c>
      <c r="J236" s="8" t="s">
        <v>304</v>
      </c>
      <c r="K236" s="8" t="s">
        <v>569</v>
      </c>
      <c r="L236" s="8" t="s">
        <v>567</v>
      </c>
      <c r="M236" s="10" t="s">
        <v>2348</v>
      </c>
      <c r="N236" s="8"/>
      <c r="O236" s="22" t="n">
        <v>3962293</v>
      </c>
      <c r="P236" s="8" t="s">
        <v>66</v>
      </c>
      <c r="Q236" s="8" t="n">
        <v>10</v>
      </c>
      <c r="R236" s="8" t="n">
        <v>36</v>
      </c>
      <c r="S236" s="11" t="n">
        <v>2176</v>
      </c>
      <c r="T236" s="11" t="n">
        <v>4352</v>
      </c>
      <c r="U236" s="11"/>
      <c r="V236" s="12" t="n">
        <f aca="false">SUM(S236:U236)</f>
        <v>6528</v>
      </c>
      <c r="W236" s="13" t="n">
        <f aca="false">S236</f>
        <v>2176</v>
      </c>
      <c r="X236" s="13" t="n">
        <f aca="false">T236</f>
        <v>4352</v>
      </c>
      <c r="Y236" s="13" t="n">
        <f aca="false">U236</f>
        <v>0</v>
      </c>
      <c r="Z236" s="12" t="n">
        <f aca="false">SUM(W236:Y236)</f>
        <v>6528</v>
      </c>
      <c r="AA236" s="13" t="n">
        <f aca="false">S236</f>
        <v>2176</v>
      </c>
      <c r="AB236" s="13" t="n">
        <f aca="false">T236</f>
        <v>4352</v>
      </c>
      <c r="AC236" s="13" t="n">
        <f aca="false">U236</f>
        <v>0</v>
      </c>
      <c r="AD236" s="12" t="n">
        <f aca="false">SUM(AA236:AC236)</f>
        <v>6528</v>
      </c>
      <c r="AE236" s="12" t="n">
        <f aca="false">V236+Z236+AD236</f>
        <v>19584</v>
      </c>
      <c r="AF236" s="15" t="s">
        <v>572</v>
      </c>
      <c r="AG236" s="15" t="s">
        <v>58</v>
      </c>
      <c r="AH236" s="23" t="s">
        <v>573</v>
      </c>
      <c r="AI236" s="15" t="s">
        <v>60</v>
      </c>
      <c r="AJ236" s="15" t="s">
        <v>61</v>
      </c>
      <c r="AK236" s="22" t="s">
        <v>62</v>
      </c>
      <c r="AL236" s="22" t="s">
        <v>61</v>
      </c>
      <c r="AM236" s="16" t="s">
        <v>63</v>
      </c>
      <c r="AN236" s="16" t="n">
        <v>46752</v>
      </c>
      <c r="AO236" s="8"/>
    </row>
    <row r="237" customFormat="false" ht="13.5" hidden="false" customHeight="false" outlineLevel="0" collapsed="false">
      <c r="A237" s="8" t="n">
        <v>62</v>
      </c>
      <c r="B237" s="8" t="s">
        <v>563</v>
      </c>
      <c r="C237" s="9" t="s">
        <v>564</v>
      </c>
      <c r="D237" s="8" t="s">
        <v>565</v>
      </c>
      <c r="E237" s="8" t="s">
        <v>2330</v>
      </c>
      <c r="F237" s="8" t="s">
        <v>2331</v>
      </c>
      <c r="G237" s="8" t="s">
        <v>2332</v>
      </c>
      <c r="H237" s="8" t="s">
        <v>567</v>
      </c>
      <c r="I237" s="3" t="s">
        <v>2296</v>
      </c>
      <c r="J237" s="8" t="s">
        <v>269</v>
      </c>
      <c r="K237" s="8" t="s">
        <v>569</v>
      </c>
      <c r="L237" s="8" t="s">
        <v>567</v>
      </c>
      <c r="M237" s="10" t="s">
        <v>2349</v>
      </c>
      <c r="N237" s="8"/>
      <c r="O237" s="22" t="n">
        <v>80738801</v>
      </c>
      <c r="P237" s="8" t="s">
        <v>55</v>
      </c>
      <c r="Q237" s="8" t="n">
        <v>3</v>
      </c>
      <c r="R237" s="8" t="n">
        <v>36</v>
      </c>
      <c r="S237" s="11" t="n">
        <v>2720</v>
      </c>
      <c r="T237" s="11"/>
      <c r="U237" s="11"/>
      <c r="V237" s="12" t="n">
        <f aca="false">SUM(S237:U237)</f>
        <v>2720</v>
      </c>
      <c r="W237" s="13" t="n">
        <f aca="false">S237</f>
        <v>2720</v>
      </c>
      <c r="X237" s="13" t="n">
        <f aca="false">T237</f>
        <v>0</v>
      </c>
      <c r="Y237" s="13" t="n">
        <f aca="false">U237</f>
        <v>0</v>
      </c>
      <c r="Z237" s="12" t="n">
        <f aca="false">SUM(W237:Y237)</f>
        <v>2720</v>
      </c>
      <c r="AA237" s="13" t="n">
        <f aca="false">S237</f>
        <v>2720</v>
      </c>
      <c r="AB237" s="13" t="n">
        <f aca="false">T237</f>
        <v>0</v>
      </c>
      <c r="AC237" s="13" t="n">
        <f aca="false">U237</f>
        <v>0</v>
      </c>
      <c r="AD237" s="12" t="n">
        <f aca="false">SUM(AA237:AC237)</f>
        <v>2720</v>
      </c>
      <c r="AE237" s="12" t="n">
        <f aca="false">V237+Z237+AD237</f>
        <v>8160</v>
      </c>
      <c r="AF237" s="15" t="s">
        <v>572</v>
      </c>
      <c r="AG237" s="15" t="s">
        <v>58</v>
      </c>
      <c r="AH237" s="23" t="s">
        <v>573</v>
      </c>
      <c r="AI237" s="15" t="s">
        <v>60</v>
      </c>
      <c r="AJ237" s="15" t="s">
        <v>61</v>
      </c>
      <c r="AK237" s="22" t="s">
        <v>62</v>
      </c>
      <c r="AL237" s="22" t="s">
        <v>61</v>
      </c>
      <c r="AM237" s="16" t="s">
        <v>63</v>
      </c>
      <c r="AN237" s="16" t="n">
        <v>46752</v>
      </c>
      <c r="AO237" s="8"/>
    </row>
    <row r="238" customFormat="false" ht="12.75" hidden="false" customHeight="false" outlineLevel="0" collapsed="false">
      <c r="A238" s="8" t="n">
        <v>63</v>
      </c>
      <c r="B238" s="8" t="s">
        <v>563</v>
      </c>
      <c r="C238" s="9" t="s">
        <v>564</v>
      </c>
      <c r="D238" s="8" t="s">
        <v>565</v>
      </c>
      <c r="E238" s="8" t="s">
        <v>2330</v>
      </c>
      <c r="F238" s="8" t="s">
        <v>2331</v>
      </c>
      <c r="G238" s="8" t="s">
        <v>2332</v>
      </c>
      <c r="H238" s="8" t="s">
        <v>567</v>
      </c>
      <c r="I238" s="8" t="s">
        <v>2296</v>
      </c>
      <c r="J238" s="8" t="s">
        <v>269</v>
      </c>
      <c r="K238" s="8" t="s">
        <v>569</v>
      </c>
      <c r="L238" s="8" t="s">
        <v>567</v>
      </c>
      <c r="M238" s="10" t="s">
        <v>2350</v>
      </c>
      <c r="N238" s="8"/>
      <c r="O238" s="22" t="n">
        <v>71415168</v>
      </c>
      <c r="P238" s="8" t="s">
        <v>1791</v>
      </c>
      <c r="Q238" s="8" t="n">
        <v>40.5</v>
      </c>
      <c r="R238" s="8" t="n">
        <v>36</v>
      </c>
      <c r="S238" s="11" t="n">
        <v>130570</v>
      </c>
      <c r="T238" s="11"/>
      <c r="U238" s="11"/>
      <c r="V238" s="12" t="n">
        <f aca="false">SUM(S238:U238)</f>
        <v>130570</v>
      </c>
      <c r="W238" s="13" t="n">
        <f aca="false">S238</f>
        <v>130570</v>
      </c>
      <c r="X238" s="13" t="n">
        <f aca="false">T238</f>
        <v>0</v>
      </c>
      <c r="Y238" s="13" t="n">
        <f aca="false">U238</f>
        <v>0</v>
      </c>
      <c r="Z238" s="12" t="n">
        <f aca="false">SUM(W238:Y238)</f>
        <v>130570</v>
      </c>
      <c r="AA238" s="13" t="n">
        <f aca="false">S238</f>
        <v>130570</v>
      </c>
      <c r="AB238" s="13" t="n">
        <f aca="false">T238</f>
        <v>0</v>
      </c>
      <c r="AC238" s="13" t="n">
        <f aca="false">U238</f>
        <v>0</v>
      </c>
      <c r="AD238" s="12" t="n">
        <f aca="false">SUM(AA238:AC238)</f>
        <v>130570</v>
      </c>
      <c r="AE238" s="12" t="n">
        <f aca="false">V238+Z238+AD238</f>
        <v>391710</v>
      </c>
      <c r="AF238" s="15" t="s">
        <v>572</v>
      </c>
      <c r="AG238" s="15" t="s">
        <v>58</v>
      </c>
      <c r="AH238" s="23" t="s">
        <v>573</v>
      </c>
      <c r="AI238" s="15" t="s">
        <v>60</v>
      </c>
      <c r="AJ238" s="15" t="s">
        <v>61</v>
      </c>
      <c r="AK238" s="22" t="s">
        <v>62</v>
      </c>
      <c r="AL238" s="22" t="s">
        <v>61</v>
      </c>
      <c r="AM238" s="16" t="s">
        <v>63</v>
      </c>
      <c r="AN238" s="16" t="n">
        <v>46752</v>
      </c>
      <c r="AO238" s="8"/>
    </row>
    <row r="239" customFormat="false" ht="12.75" hidden="false" customHeight="false" outlineLevel="0" collapsed="false">
      <c r="A239" s="18"/>
      <c r="B239" s="19" t="s">
        <v>563</v>
      </c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20" t="n">
        <f aca="false">SUM(S176:S238)</f>
        <v>1028504</v>
      </c>
      <c r="T239" s="20" t="n">
        <f aca="false">SUM(T176:T238)</f>
        <v>236659</v>
      </c>
      <c r="U239" s="20" t="n">
        <f aca="false">SUM(U176:U238)</f>
        <v>0</v>
      </c>
      <c r="V239" s="20" t="n">
        <f aca="false">SUM(V176:V238)</f>
        <v>1265163</v>
      </c>
      <c r="W239" s="20" t="n">
        <f aca="false">SUM(W176:W238)</f>
        <v>1028504</v>
      </c>
      <c r="X239" s="20" t="n">
        <f aca="false">SUM(X176:X238)</f>
        <v>236659</v>
      </c>
      <c r="Y239" s="20" t="n">
        <f aca="false">SUM(Y176:Y238)</f>
        <v>0</v>
      </c>
      <c r="Z239" s="20" t="n">
        <f aca="false">SUM(Z176:Z238)</f>
        <v>1265163</v>
      </c>
      <c r="AA239" s="20" t="n">
        <f aca="false">SUM(AA176:AA238)</f>
        <v>1028504</v>
      </c>
      <c r="AB239" s="20" t="n">
        <f aca="false">SUM(AB176:AB238)</f>
        <v>236659</v>
      </c>
      <c r="AC239" s="20" t="n">
        <f aca="false">SUM(AC176:AC238)</f>
        <v>0</v>
      </c>
      <c r="AD239" s="20" t="n">
        <f aca="false">SUM(AD176:AD238)</f>
        <v>1265163</v>
      </c>
      <c r="AE239" s="20" t="n">
        <f aca="false">SUM(AE176:AE238)</f>
        <v>3795489</v>
      </c>
      <c r="AF239" s="18"/>
      <c r="AG239" s="18"/>
      <c r="AH239" s="18"/>
      <c r="AI239" s="18"/>
      <c r="AJ239" s="18"/>
      <c r="AK239" s="18"/>
      <c r="AL239" s="18"/>
      <c r="AM239" s="18"/>
      <c r="AN239" s="18"/>
      <c r="AO239" s="38"/>
    </row>
    <row r="240" customFormat="false" ht="12.75" hidden="false" customHeight="false" outlineLevel="0" collapsed="false">
      <c r="A240" s="8" t="n">
        <v>1</v>
      </c>
      <c r="B240" s="8" t="s">
        <v>626</v>
      </c>
      <c r="C240" s="9" t="s">
        <v>627</v>
      </c>
      <c r="D240" s="8" t="s">
        <v>628</v>
      </c>
      <c r="E240" s="8" t="s">
        <v>626</v>
      </c>
      <c r="F240" s="8" t="s">
        <v>628</v>
      </c>
      <c r="G240" s="8" t="s">
        <v>2351</v>
      </c>
      <c r="H240" s="8" t="s">
        <v>2352</v>
      </c>
      <c r="I240" s="8" t="s">
        <v>56</v>
      </c>
      <c r="J240" s="8" t="s">
        <v>2353</v>
      </c>
      <c r="K240" s="8" t="s">
        <v>631</v>
      </c>
      <c r="L240" s="8" t="s">
        <v>630</v>
      </c>
      <c r="M240" s="10" t="s">
        <v>2354</v>
      </c>
      <c r="N240" s="8"/>
      <c r="O240" s="22" t="s">
        <v>2355</v>
      </c>
      <c r="P240" s="8" t="s">
        <v>66</v>
      </c>
      <c r="Q240" s="8" t="n">
        <v>8</v>
      </c>
      <c r="R240" s="8" t="n">
        <v>36</v>
      </c>
      <c r="S240" s="11" t="n">
        <v>120</v>
      </c>
      <c r="T240" s="11" t="n">
        <v>240</v>
      </c>
      <c r="U240" s="11"/>
      <c r="V240" s="12" t="n">
        <f aca="false">SUM(S240:U240)</f>
        <v>360</v>
      </c>
      <c r="W240" s="13" t="n">
        <f aca="false">S240</f>
        <v>120</v>
      </c>
      <c r="X240" s="13" t="n">
        <f aca="false">T240</f>
        <v>240</v>
      </c>
      <c r="Y240" s="13" t="n">
        <f aca="false">U240</f>
        <v>0</v>
      </c>
      <c r="Z240" s="12" t="n">
        <f aca="false">SUM(W240:Y240)</f>
        <v>360</v>
      </c>
      <c r="AA240" s="13" t="n">
        <f aca="false">S240</f>
        <v>120</v>
      </c>
      <c r="AB240" s="13" t="n">
        <f aca="false">T240</f>
        <v>240</v>
      </c>
      <c r="AC240" s="13" t="n">
        <f aca="false">U240</f>
        <v>0</v>
      </c>
      <c r="AD240" s="12" t="n">
        <f aca="false">SUM(AA240:AC240)</f>
        <v>360</v>
      </c>
      <c r="AE240" s="12" t="n">
        <f aca="false">V240+Z240+AD240</f>
        <v>1080</v>
      </c>
      <c r="AF240" s="15" t="s">
        <v>572</v>
      </c>
      <c r="AG240" s="23" t="s">
        <v>633</v>
      </c>
      <c r="AH240" s="23" t="s">
        <v>573</v>
      </c>
      <c r="AI240" s="23" t="s">
        <v>60</v>
      </c>
      <c r="AJ240" s="40" t="s">
        <v>61</v>
      </c>
      <c r="AK240" s="22" t="s">
        <v>62</v>
      </c>
      <c r="AL240" s="22" t="s">
        <v>61</v>
      </c>
      <c r="AM240" s="16" t="s">
        <v>63</v>
      </c>
      <c r="AN240" s="16" t="n">
        <v>46752</v>
      </c>
      <c r="AO240" s="8"/>
    </row>
    <row r="241" customFormat="false" ht="12.75" hidden="false" customHeight="false" outlineLevel="0" collapsed="false">
      <c r="A241" s="8" t="n">
        <v>2</v>
      </c>
      <c r="B241" s="8" t="s">
        <v>626</v>
      </c>
      <c r="C241" s="9" t="s">
        <v>627</v>
      </c>
      <c r="D241" s="8" t="s">
        <v>628</v>
      </c>
      <c r="E241" s="8" t="s">
        <v>626</v>
      </c>
      <c r="F241" s="8" t="s">
        <v>628</v>
      </c>
      <c r="G241" s="8" t="s">
        <v>2356</v>
      </c>
      <c r="H241" s="8" t="s">
        <v>2357</v>
      </c>
      <c r="I241" s="8" t="s">
        <v>56</v>
      </c>
      <c r="J241" s="8" t="s">
        <v>2358</v>
      </c>
      <c r="K241" s="8" t="s">
        <v>631</v>
      </c>
      <c r="L241" s="8" t="s">
        <v>630</v>
      </c>
      <c r="M241" s="10" t="s">
        <v>2359</v>
      </c>
      <c r="N241" s="8"/>
      <c r="O241" s="22" t="s">
        <v>2360</v>
      </c>
      <c r="P241" s="8" t="s">
        <v>66</v>
      </c>
      <c r="Q241" s="8" t="n">
        <v>11</v>
      </c>
      <c r="R241" s="8" t="n">
        <v>36</v>
      </c>
      <c r="S241" s="11" t="n">
        <v>450</v>
      </c>
      <c r="T241" s="11" t="n">
        <v>440</v>
      </c>
      <c r="U241" s="11"/>
      <c r="V241" s="12" t="n">
        <f aca="false">SUM(S241:U241)</f>
        <v>890</v>
      </c>
      <c r="W241" s="13" t="n">
        <f aca="false">S241</f>
        <v>450</v>
      </c>
      <c r="X241" s="13" t="n">
        <f aca="false">T241</f>
        <v>440</v>
      </c>
      <c r="Y241" s="13" t="n">
        <f aca="false">U241</f>
        <v>0</v>
      </c>
      <c r="Z241" s="12" t="n">
        <f aca="false">SUM(W241:Y241)</f>
        <v>890</v>
      </c>
      <c r="AA241" s="13" t="n">
        <f aca="false">S241</f>
        <v>450</v>
      </c>
      <c r="AB241" s="13" t="n">
        <f aca="false">T241</f>
        <v>440</v>
      </c>
      <c r="AC241" s="13" t="n">
        <f aca="false">U241</f>
        <v>0</v>
      </c>
      <c r="AD241" s="12" t="n">
        <f aca="false">SUM(AA241:AC241)</f>
        <v>890</v>
      </c>
      <c r="AE241" s="12" t="n">
        <f aca="false">V241+Z241+AD241</f>
        <v>2670</v>
      </c>
      <c r="AF241" s="15" t="s">
        <v>572</v>
      </c>
      <c r="AG241" s="23" t="s">
        <v>633</v>
      </c>
      <c r="AH241" s="23" t="s">
        <v>573</v>
      </c>
      <c r="AI241" s="23" t="s">
        <v>60</v>
      </c>
      <c r="AJ241" s="40" t="s">
        <v>61</v>
      </c>
      <c r="AK241" s="22" t="s">
        <v>62</v>
      </c>
      <c r="AL241" s="22" t="s">
        <v>61</v>
      </c>
      <c r="AM241" s="16" t="s">
        <v>63</v>
      </c>
      <c r="AN241" s="16" t="n">
        <v>46752</v>
      </c>
      <c r="AO241" s="8"/>
    </row>
    <row r="242" customFormat="false" ht="12.75" hidden="false" customHeight="false" outlineLevel="0" collapsed="false">
      <c r="A242" s="8" t="n">
        <v>3</v>
      </c>
      <c r="B242" s="8" t="s">
        <v>626</v>
      </c>
      <c r="C242" s="9" t="s">
        <v>627</v>
      </c>
      <c r="D242" s="8" t="s">
        <v>628</v>
      </c>
      <c r="E242" s="8" t="s">
        <v>626</v>
      </c>
      <c r="F242" s="8" t="s">
        <v>628</v>
      </c>
      <c r="G242" s="8" t="s">
        <v>2361</v>
      </c>
      <c r="H242" s="8" t="s">
        <v>661</v>
      </c>
      <c r="I242" s="8" t="s">
        <v>56</v>
      </c>
      <c r="J242" s="8" t="s">
        <v>304</v>
      </c>
      <c r="K242" s="8" t="s">
        <v>662</v>
      </c>
      <c r="L242" s="8" t="s">
        <v>661</v>
      </c>
      <c r="M242" s="10" t="s">
        <v>2362</v>
      </c>
      <c r="N242" s="8"/>
      <c r="O242" s="22" t="s">
        <v>2363</v>
      </c>
      <c r="P242" s="8" t="s">
        <v>66</v>
      </c>
      <c r="Q242" s="8" t="n">
        <v>7</v>
      </c>
      <c r="R242" s="8" t="n">
        <v>36</v>
      </c>
      <c r="S242" s="11" t="n">
        <v>70</v>
      </c>
      <c r="T242" s="11" t="n">
        <v>190</v>
      </c>
      <c r="U242" s="11"/>
      <c r="V242" s="12" t="n">
        <f aca="false">SUM(S242:U242)</f>
        <v>260</v>
      </c>
      <c r="W242" s="13" t="n">
        <f aca="false">S242</f>
        <v>70</v>
      </c>
      <c r="X242" s="13" t="n">
        <f aca="false">T242</f>
        <v>190</v>
      </c>
      <c r="Y242" s="13" t="n">
        <f aca="false">U242</f>
        <v>0</v>
      </c>
      <c r="Z242" s="12" t="n">
        <f aca="false">SUM(W242:Y242)</f>
        <v>260</v>
      </c>
      <c r="AA242" s="13" t="n">
        <f aca="false">S242</f>
        <v>70</v>
      </c>
      <c r="AB242" s="13" t="n">
        <f aca="false">T242</f>
        <v>190</v>
      </c>
      <c r="AC242" s="13" t="n">
        <f aca="false">U242</f>
        <v>0</v>
      </c>
      <c r="AD242" s="12" t="n">
        <f aca="false">SUM(AA242:AC242)</f>
        <v>260</v>
      </c>
      <c r="AE242" s="12" t="n">
        <f aca="false">V242+Z242+AD242</f>
        <v>780</v>
      </c>
      <c r="AF242" s="15" t="s">
        <v>572</v>
      </c>
      <c r="AG242" s="23" t="s">
        <v>633</v>
      </c>
      <c r="AH242" s="23" t="s">
        <v>573</v>
      </c>
      <c r="AI242" s="23" t="s">
        <v>60</v>
      </c>
      <c r="AJ242" s="40" t="s">
        <v>61</v>
      </c>
      <c r="AK242" s="22" t="s">
        <v>62</v>
      </c>
      <c r="AL242" s="22" t="s">
        <v>61</v>
      </c>
      <c r="AM242" s="16" t="s">
        <v>63</v>
      </c>
      <c r="AN242" s="16" t="n">
        <v>46752</v>
      </c>
      <c r="AO242" s="8"/>
    </row>
    <row r="243" customFormat="false" ht="12.75" hidden="false" customHeight="false" outlineLevel="0" collapsed="false">
      <c r="A243" s="8" t="n">
        <v>4</v>
      </c>
      <c r="B243" s="8" t="s">
        <v>626</v>
      </c>
      <c r="C243" s="9" t="s">
        <v>627</v>
      </c>
      <c r="D243" s="8" t="s">
        <v>628</v>
      </c>
      <c r="E243" s="8" t="s">
        <v>626</v>
      </c>
      <c r="F243" s="8" t="s">
        <v>628</v>
      </c>
      <c r="G243" s="8" t="s">
        <v>2364</v>
      </c>
      <c r="H243" s="8" t="s">
        <v>679</v>
      </c>
      <c r="I243" s="8" t="s">
        <v>56</v>
      </c>
      <c r="J243" s="8" t="s">
        <v>304</v>
      </c>
      <c r="K243" s="8" t="s">
        <v>631</v>
      </c>
      <c r="L243" s="8" t="s">
        <v>630</v>
      </c>
      <c r="M243" s="10" t="s">
        <v>2365</v>
      </c>
      <c r="N243" s="8"/>
      <c r="O243" s="22" t="s">
        <v>2366</v>
      </c>
      <c r="P243" s="8" t="s">
        <v>66</v>
      </c>
      <c r="Q243" s="8" t="n">
        <v>7</v>
      </c>
      <c r="R243" s="8" t="n">
        <v>36</v>
      </c>
      <c r="S243" s="11" t="n">
        <v>110</v>
      </c>
      <c r="T243" s="11" t="n">
        <v>200</v>
      </c>
      <c r="U243" s="11"/>
      <c r="V243" s="12" t="n">
        <f aca="false">SUM(S243:U243)</f>
        <v>310</v>
      </c>
      <c r="W243" s="13" t="n">
        <f aca="false">S243</f>
        <v>110</v>
      </c>
      <c r="X243" s="13" t="n">
        <f aca="false">T243</f>
        <v>200</v>
      </c>
      <c r="Y243" s="13" t="n">
        <f aca="false">U243</f>
        <v>0</v>
      </c>
      <c r="Z243" s="12" t="n">
        <f aca="false">SUM(W243:Y243)</f>
        <v>310</v>
      </c>
      <c r="AA243" s="13" t="n">
        <f aca="false">S243</f>
        <v>110</v>
      </c>
      <c r="AB243" s="13" t="n">
        <f aca="false">T243</f>
        <v>200</v>
      </c>
      <c r="AC243" s="13" t="n">
        <f aca="false">U243</f>
        <v>0</v>
      </c>
      <c r="AD243" s="12" t="n">
        <f aca="false">SUM(AA243:AC243)</f>
        <v>310</v>
      </c>
      <c r="AE243" s="12" t="n">
        <f aca="false">V243+Z243+AD243</f>
        <v>930</v>
      </c>
      <c r="AF243" s="15" t="s">
        <v>572</v>
      </c>
      <c r="AG243" s="23" t="s">
        <v>633</v>
      </c>
      <c r="AH243" s="23" t="s">
        <v>573</v>
      </c>
      <c r="AI243" s="23" t="s">
        <v>60</v>
      </c>
      <c r="AJ243" s="40" t="s">
        <v>61</v>
      </c>
      <c r="AK243" s="22" t="s">
        <v>62</v>
      </c>
      <c r="AL243" s="22" t="s">
        <v>61</v>
      </c>
      <c r="AM243" s="16" t="s">
        <v>63</v>
      </c>
      <c r="AN243" s="16" t="n">
        <v>46752</v>
      </c>
      <c r="AO243" s="8"/>
    </row>
    <row r="244" customFormat="false" ht="12.75" hidden="false" customHeight="false" outlineLevel="0" collapsed="false">
      <c r="A244" s="8" t="n">
        <v>5</v>
      </c>
      <c r="B244" s="8" t="s">
        <v>626</v>
      </c>
      <c r="C244" s="9" t="s">
        <v>627</v>
      </c>
      <c r="D244" s="8" t="s">
        <v>628</v>
      </c>
      <c r="E244" s="8" t="s">
        <v>626</v>
      </c>
      <c r="F244" s="8" t="s">
        <v>628</v>
      </c>
      <c r="G244" s="8" t="s">
        <v>2367</v>
      </c>
      <c r="H244" s="8" t="s">
        <v>2368</v>
      </c>
      <c r="I244" s="8" t="s">
        <v>56</v>
      </c>
      <c r="J244" s="8" t="s">
        <v>2108</v>
      </c>
      <c r="K244" s="8" t="s">
        <v>662</v>
      </c>
      <c r="L244" s="8" t="s">
        <v>661</v>
      </c>
      <c r="M244" s="10" t="s">
        <v>2369</v>
      </c>
      <c r="N244" s="8"/>
      <c r="O244" s="22" t="s">
        <v>2370</v>
      </c>
      <c r="P244" s="8" t="s">
        <v>66</v>
      </c>
      <c r="Q244" s="8" t="n">
        <v>3.5</v>
      </c>
      <c r="R244" s="8" t="n">
        <v>36</v>
      </c>
      <c r="S244" s="11" t="n">
        <v>400</v>
      </c>
      <c r="T244" s="11" t="n">
        <v>500</v>
      </c>
      <c r="U244" s="11"/>
      <c r="V244" s="12" t="n">
        <f aca="false">SUM(S244:U244)</f>
        <v>900</v>
      </c>
      <c r="W244" s="13" t="n">
        <f aca="false">S244</f>
        <v>400</v>
      </c>
      <c r="X244" s="13" t="n">
        <f aca="false">T244</f>
        <v>500</v>
      </c>
      <c r="Y244" s="13" t="n">
        <f aca="false">U244</f>
        <v>0</v>
      </c>
      <c r="Z244" s="12" t="n">
        <f aca="false">SUM(W244:Y244)</f>
        <v>900</v>
      </c>
      <c r="AA244" s="13" t="n">
        <f aca="false">S244</f>
        <v>400</v>
      </c>
      <c r="AB244" s="13" t="n">
        <f aca="false">T244</f>
        <v>500</v>
      </c>
      <c r="AC244" s="13" t="n">
        <f aca="false">U244</f>
        <v>0</v>
      </c>
      <c r="AD244" s="12" t="n">
        <f aca="false">SUM(AA244:AC244)</f>
        <v>900</v>
      </c>
      <c r="AE244" s="12" t="n">
        <f aca="false">V244+Z244+AD244</f>
        <v>2700</v>
      </c>
      <c r="AF244" s="15" t="s">
        <v>572</v>
      </c>
      <c r="AG244" s="23" t="s">
        <v>633</v>
      </c>
      <c r="AH244" s="23" t="s">
        <v>573</v>
      </c>
      <c r="AI244" s="23" t="s">
        <v>60</v>
      </c>
      <c r="AJ244" s="40" t="s">
        <v>61</v>
      </c>
      <c r="AK244" s="22" t="s">
        <v>62</v>
      </c>
      <c r="AL244" s="22" t="s">
        <v>61</v>
      </c>
      <c r="AM244" s="16" t="s">
        <v>63</v>
      </c>
      <c r="AN244" s="16" t="n">
        <v>46752</v>
      </c>
      <c r="AO244" s="8"/>
    </row>
    <row r="245" customFormat="false" ht="12.75" hidden="false" customHeight="false" outlineLevel="0" collapsed="false">
      <c r="A245" s="8" t="n">
        <v>6</v>
      </c>
      <c r="B245" s="8" t="s">
        <v>626</v>
      </c>
      <c r="C245" s="9" t="s">
        <v>627</v>
      </c>
      <c r="D245" s="8" t="s">
        <v>628</v>
      </c>
      <c r="E245" s="8" t="s">
        <v>626</v>
      </c>
      <c r="F245" s="8" t="s">
        <v>628</v>
      </c>
      <c r="G245" s="8" t="s">
        <v>2371</v>
      </c>
      <c r="H245" s="8" t="s">
        <v>596</v>
      </c>
      <c r="I245" s="8" t="s">
        <v>56</v>
      </c>
      <c r="J245" s="8" t="s">
        <v>307</v>
      </c>
      <c r="K245" s="8" t="s">
        <v>631</v>
      </c>
      <c r="L245" s="8" t="s">
        <v>630</v>
      </c>
      <c r="M245" s="10" t="s">
        <v>2372</v>
      </c>
      <c r="N245" s="8"/>
      <c r="O245" s="22" t="s">
        <v>2373</v>
      </c>
      <c r="P245" s="8" t="s">
        <v>66</v>
      </c>
      <c r="Q245" s="8" t="n">
        <v>10.5</v>
      </c>
      <c r="R245" s="8" t="n">
        <v>36</v>
      </c>
      <c r="S245" s="11" t="n">
        <v>800</v>
      </c>
      <c r="T245" s="11" t="n">
        <v>2500</v>
      </c>
      <c r="U245" s="11"/>
      <c r="V245" s="12" t="n">
        <f aca="false">SUM(S245:U245)</f>
        <v>3300</v>
      </c>
      <c r="W245" s="13" t="n">
        <f aca="false">S245</f>
        <v>800</v>
      </c>
      <c r="X245" s="13" t="n">
        <f aca="false">T245</f>
        <v>2500</v>
      </c>
      <c r="Y245" s="13" t="n">
        <f aca="false">U245</f>
        <v>0</v>
      </c>
      <c r="Z245" s="12" t="n">
        <f aca="false">SUM(W245:Y245)</f>
        <v>3300</v>
      </c>
      <c r="AA245" s="13" t="n">
        <f aca="false">S245</f>
        <v>800</v>
      </c>
      <c r="AB245" s="13" t="n">
        <f aca="false">T245</f>
        <v>2500</v>
      </c>
      <c r="AC245" s="13" t="n">
        <f aca="false">U245</f>
        <v>0</v>
      </c>
      <c r="AD245" s="12" t="n">
        <f aca="false">SUM(AA245:AC245)</f>
        <v>3300</v>
      </c>
      <c r="AE245" s="12" t="n">
        <f aca="false">V245+Z245+AD245</f>
        <v>9900</v>
      </c>
      <c r="AF245" s="15" t="s">
        <v>572</v>
      </c>
      <c r="AG245" s="23" t="s">
        <v>633</v>
      </c>
      <c r="AH245" s="23" t="s">
        <v>573</v>
      </c>
      <c r="AI245" s="23" t="s">
        <v>60</v>
      </c>
      <c r="AJ245" s="40" t="s">
        <v>61</v>
      </c>
      <c r="AK245" s="22" t="s">
        <v>62</v>
      </c>
      <c r="AL245" s="22" t="s">
        <v>61</v>
      </c>
      <c r="AM245" s="16" t="s">
        <v>63</v>
      </c>
      <c r="AN245" s="16" t="n">
        <v>46752</v>
      </c>
      <c r="AO245" s="8"/>
    </row>
    <row r="246" customFormat="false" ht="12.75" hidden="false" customHeight="false" outlineLevel="0" collapsed="false">
      <c r="A246" s="8" t="n">
        <v>7</v>
      </c>
      <c r="B246" s="8" t="s">
        <v>626</v>
      </c>
      <c r="C246" s="9" t="s">
        <v>627</v>
      </c>
      <c r="D246" s="8" t="s">
        <v>628</v>
      </c>
      <c r="E246" s="8" t="s">
        <v>626</v>
      </c>
      <c r="F246" s="8" t="s">
        <v>628</v>
      </c>
      <c r="G246" s="8" t="s">
        <v>2374</v>
      </c>
      <c r="H246" s="8" t="s">
        <v>2375</v>
      </c>
      <c r="I246" s="8" t="s">
        <v>56</v>
      </c>
      <c r="J246" s="8" t="s">
        <v>2108</v>
      </c>
      <c r="K246" s="8" t="s">
        <v>631</v>
      </c>
      <c r="L246" s="8" t="s">
        <v>630</v>
      </c>
      <c r="M246" s="10" t="s">
        <v>2376</v>
      </c>
      <c r="N246" s="8"/>
      <c r="O246" s="22" t="s">
        <v>2377</v>
      </c>
      <c r="P246" s="8" t="s">
        <v>66</v>
      </c>
      <c r="Q246" s="8" t="n">
        <v>1.5</v>
      </c>
      <c r="R246" s="8" t="n">
        <v>36</v>
      </c>
      <c r="S246" s="11" t="n">
        <v>110</v>
      </c>
      <c r="T246" s="11" t="n">
        <v>205</v>
      </c>
      <c r="U246" s="11"/>
      <c r="V246" s="12" t="n">
        <f aca="false">SUM(S246:U246)</f>
        <v>315</v>
      </c>
      <c r="W246" s="13" t="n">
        <f aca="false">S246</f>
        <v>110</v>
      </c>
      <c r="X246" s="13" t="n">
        <f aca="false">T246</f>
        <v>205</v>
      </c>
      <c r="Y246" s="13" t="n">
        <f aca="false">U246</f>
        <v>0</v>
      </c>
      <c r="Z246" s="12" t="n">
        <f aca="false">SUM(W246:Y246)</f>
        <v>315</v>
      </c>
      <c r="AA246" s="13" t="n">
        <f aca="false">S246</f>
        <v>110</v>
      </c>
      <c r="AB246" s="13" t="n">
        <f aca="false">T246</f>
        <v>205</v>
      </c>
      <c r="AC246" s="13" t="n">
        <f aca="false">U246</f>
        <v>0</v>
      </c>
      <c r="AD246" s="12" t="n">
        <f aca="false">SUM(AA246:AC246)</f>
        <v>315</v>
      </c>
      <c r="AE246" s="12" t="n">
        <f aca="false">V246+Z246+AD246</f>
        <v>945</v>
      </c>
      <c r="AF246" s="15" t="s">
        <v>572</v>
      </c>
      <c r="AG246" s="23" t="s">
        <v>633</v>
      </c>
      <c r="AH246" s="23" t="s">
        <v>573</v>
      </c>
      <c r="AI246" s="23" t="s">
        <v>60</v>
      </c>
      <c r="AJ246" s="40" t="s">
        <v>61</v>
      </c>
      <c r="AK246" s="22" t="s">
        <v>62</v>
      </c>
      <c r="AL246" s="22" t="s">
        <v>61</v>
      </c>
      <c r="AM246" s="16" t="s">
        <v>63</v>
      </c>
      <c r="AN246" s="16" t="n">
        <v>46752</v>
      </c>
      <c r="AO246" s="8"/>
    </row>
    <row r="247" customFormat="false" ht="12.75" hidden="false" customHeight="false" outlineLevel="0" collapsed="false">
      <c r="A247" s="8" t="n">
        <v>8</v>
      </c>
      <c r="B247" s="8" t="s">
        <v>626</v>
      </c>
      <c r="C247" s="9" t="s">
        <v>627</v>
      </c>
      <c r="D247" s="8" t="s">
        <v>628</v>
      </c>
      <c r="E247" s="8" t="s">
        <v>626</v>
      </c>
      <c r="F247" s="8" t="s">
        <v>628</v>
      </c>
      <c r="G247" s="8" t="s">
        <v>2378</v>
      </c>
      <c r="H247" s="8" t="s">
        <v>2379</v>
      </c>
      <c r="I247" s="8" t="s">
        <v>56</v>
      </c>
      <c r="J247" s="8" t="s">
        <v>1813</v>
      </c>
      <c r="K247" s="8" t="s">
        <v>662</v>
      </c>
      <c r="L247" s="8" t="s">
        <v>661</v>
      </c>
      <c r="M247" s="10" t="s">
        <v>2380</v>
      </c>
      <c r="N247" s="8"/>
      <c r="O247" s="22" t="s">
        <v>2381</v>
      </c>
      <c r="P247" s="8" t="s">
        <v>66</v>
      </c>
      <c r="Q247" s="8" t="n">
        <v>3.5</v>
      </c>
      <c r="R247" s="8" t="n">
        <v>36</v>
      </c>
      <c r="S247" s="11" t="n">
        <v>55</v>
      </c>
      <c r="T247" s="11" t="n">
        <v>145</v>
      </c>
      <c r="U247" s="11"/>
      <c r="V247" s="12" t="n">
        <f aca="false">SUM(S247:U247)</f>
        <v>200</v>
      </c>
      <c r="W247" s="13" t="n">
        <f aca="false">S247</f>
        <v>55</v>
      </c>
      <c r="X247" s="13" t="n">
        <f aca="false">T247</f>
        <v>145</v>
      </c>
      <c r="Y247" s="13" t="n">
        <f aca="false">U247</f>
        <v>0</v>
      </c>
      <c r="Z247" s="12" t="n">
        <f aca="false">SUM(W247:Y247)</f>
        <v>200</v>
      </c>
      <c r="AA247" s="13" t="n">
        <f aca="false">S247</f>
        <v>55</v>
      </c>
      <c r="AB247" s="13" t="n">
        <f aca="false">T247</f>
        <v>145</v>
      </c>
      <c r="AC247" s="13" t="n">
        <f aca="false">U247</f>
        <v>0</v>
      </c>
      <c r="AD247" s="12" t="n">
        <f aca="false">SUM(AA247:AC247)</f>
        <v>200</v>
      </c>
      <c r="AE247" s="12" t="n">
        <f aca="false">V247+Z247+AD247</f>
        <v>600</v>
      </c>
      <c r="AF247" s="15" t="s">
        <v>572</v>
      </c>
      <c r="AG247" s="23" t="s">
        <v>633</v>
      </c>
      <c r="AH247" s="23" t="s">
        <v>573</v>
      </c>
      <c r="AI247" s="23" t="s">
        <v>60</v>
      </c>
      <c r="AJ247" s="40" t="s">
        <v>61</v>
      </c>
      <c r="AK247" s="22" t="s">
        <v>62</v>
      </c>
      <c r="AL247" s="22" t="s">
        <v>61</v>
      </c>
      <c r="AM247" s="16" t="s">
        <v>63</v>
      </c>
      <c r="AN247" s="16" t="n">
        <v>46752</v>
      </c>
      <c r="AO247" s="8"/>
    </row>
    <row r="248" customFormat="false" ht="12.75" hidden="false" customHeight="false" outlineLevel="0" collapsed="false">
      <c r="A248" s="8" t="n">
        <v>9</v>
      </c>
      <c r="B248" s="8" t="s">
        <v>626</v>
      </c>
      <c r="C248" s="9" t="s">
        <v>627</v>
      </c>
      <c r="D248" s="8" t="s">
        <v>628</v>
      </c>
      <c r="E248" s="8" t="s">
        <v>626</v>
      </c>
      <c r="F248" s="8" t="s">
        <v>628</v>
      </c>
      <c r="G248" s="8" t="s">
        <v>2382</v>
      </c>
      <c r="H248" s="8" t="s">
        <v>2352</v>
      </c>
      <c r="I248" s="8" t="s">
        <v>56</v>
      </c>
      <c r="J248" s="8" t="s">
        <v>2383</v>
      </c>
      <c r="K248" s="8" t="s">
        <v>631</v>
      </c>
      <c r="L248" s="8" t="s">
        <v>630</v>
      </c>
      <c r="M248" s="10" t="s">
        <v>2384</v>
      </c>
      <c r="N248" s="8"/>
      <c r="O248" s="22" t="s">
        <v>2385</v>
      </c>
      <c r="P248" s="8" t="s">
        <v>66</v>
      </c>
      <c r="Q248" s="8" t="n">
        <v>5</v>
      </c>
      <c r="R248" s="8" t="n">
        <v>36</v>
      </c>
      <c r="S248" s="11" t="n">
        <v>155</v>
      </c>
      <c r="T248" s="11" t="n">
        <v>440</v>
      </c>
      <c r="U248" s="11"/>
      <c r="V248" s="12" t="n">
        <f aca="false">SUM(S248:U248)</f>
        <v>595</v>
      </c>
      <c r="W248" s="13" t="n">
        <f aca="false">S248</f>
        <v>155</v>
      </c>
      <c r="X248" s="13" t="n">
        <f aca="false">T248</f>
        <v>440</v>
      </c>
      <c r="Y248" s="13" t="n">
        <f aca="false">U248</f>
        <v>0</v>
      </c>
      <c r="Z248" s="12" t="n">
        <f aca="false">SUM(W248:Y248)</f>
        <v>595</v>
      </c>
      <c r="AA248" s="13" t="n">
        <f aca="false">S248</f>
        <v>155</v>
      </c>
      <c r="AB248" s="13" t="n">
        <f aca="false">T248</f>
        <v>440</v>
      </c>
      <c r="AC248" s="13" t="n">
        <f aca="false">U248</f>
        <v>0</v>
      </c>
      <c r="AD248" s="12" t="n">
        <f aca="false">SUM(AA248:AC248)</f>
        <v>595</v>
      </c>
      <c r="AE248" s="12" t="n">
        <f aca="false">V248+Z248+AD248</f>
        <v>1785</v>
      </c>
      <c r="AF248" s="15" t="s">
        <v>572</v>
      </c>
      <c r="AG248" s="23" t="s">
        <v>633</v>
      </c>
      <c r="AH248" s="23" t="s">
        <v>573</v>
      </c>
      <c r="AI248" s="23" t="s">
        <v>60</v>
      </c>
      <c r="AJ248" s="40" t="s">
        <v>61</v>
      </c>
      <c r="AK248" s="22" t="s">
        <v>62</v>
      </c>
      <c r="AL248" s="22" t="s">
        <v>61</v>
      </c>
      <c r="AM248" s="16" t="s">
        <v>63</v>
      </c>
      <c r="AN248" s="16" t="n">
        <v>46752</v>
      </c>
      <c r="AO248" s="8"/>
    </row>
    <row r="249" customFormat="false" ht="12.75" hidden="false" customHeight="false" outlineLevel="0" collapsed="false">
      <c r="A249" s="8" t="n">
        <v>10</v>
      </c>
      <c r="B249" s="8" t="s">
        <v>626</v>
      </c>
      <c r="C249" s="9" t="s">
        <v>627</v>
      </c>
      <c r="D249" s="8" t="s">
        <v>628</v>
      </c>
      <c r="E249" s="8" t="s">
        <v>626</v>
      </c>
      <c r="F249" s="8" t="s">
        <v>628</v>
      </c>
      <c r="G249" s="8" t="s">
        <v>2386</v>
      </c>
      <c r="H249" s="8" t="s">
        <v>2387</v>
      </c>
      <c r="I249" s="8" t="s">
        <v>56</v>
      </c>
      <c r="J249" s="8" t="s">
        <v>2108</v>
      </c>
      <c r="K249" s="8" t="s">
        <v>631</v>
      </c>
      <c r="L249" s="8" t="s">
        <v>630</v>
      </c>
      <c r="M249" s="10" t="s">
        <v>2388</v>
      </c>
      <c r="N249" s="8"/>
      <c r="O249" s="22" t="s">
        <v>2389</v>
      </c>
      <c r="P249" s="8" t="s">
        <v>66</v>
      </c>
      <c r="Q249" s="8" t="n">
        <v>2</v>
      </c>
      <c r="R249" s="8" t="n">
        <v>36</v>
      </c>
      <c r="S249" s="11" t="n">
        <v>40</v>
      </c>
      <c r="T249" s="11" t="n">
        <v>80</v>
      </c>
      <c r="U249" s="11"/>
      <c r="V249" s="12" t="n">
        <f aca="false">SUM(S249:U249)</f>
        <v>120</v>
      </c>
      <c r="W249" s="13" t="n">
        <f aca="false">S249</f>
        <v>40</v>
      </c>
      <c r="X249" s="13" t="n">
        <f aca="false">T249</f>
        <v>80</v>
      </c>
      <c r="Y249" s="13" t="n">
        <f aca="false">U249</f>
        <v>0</v>
      </c>
      <c r="Z249" s="12" t="n">
        <f aca="false">SUM(W249:Y249)</f>
        <v>120</v>
      </c>
      <c r="AA249" s="13" t="n">
        <f aca="false">S249</f>
        <v>40</v>
      </c>
      <c r="AB249" s="13" t="n">
        <f aca="false">T249</f>
        <v>80</v>
      </c>
      <c r="AC249" s="13" t="n">
        <f aca="false">U249</f>
        <v>0</v>
      </c>
      <c r="AD249" s="12" t="n">
        <f aca="false">SUM(AA249:AC249)</f>
        <v>120</v>
      </c>
      <c r="AE249" s="12" t="n">
        <f aca="false">V249+Z249+AD249</f>
        <v>360</v>
      </c>
      <c r="AF249" s="15" t="s">
        <v>572</v>
      </c>
      <c r="AG249" s="23" t="s">
        <v>633</v>
      </c>
      <c r="AH249" s="23" t="s">
        <v>573</v>
      </c>
      <c r="AI249" s="23" t="s">
        <v>60</v>
      </c>
      <c r="AJ249" s="40" t="s">
        <v>61</v>
      </c>
      <c r="AK249" s="22" t="s">
        <v>62</v>
      </c>
      <c r="AL249" s="22" t="s">
        <v>61</v>
      </c>
      <c r="AM249" s="16" t="s">
        <v>63</v>
      </c>
      <c r="AN249" s="16" t="n">
        <v>46752</v>
      </c>
      <c r="AO249" s="8"/>
    </row>
    <row r="250" customFormat="false" ht="12.75" hidden="false" customHeight="false" outlineLevel="0" collapsed="false">
      <c r="A250" s="8" t="n">
        <v>11</v>
      </c>
      <c r="B250" s="8" t="s">
        <v>626</v>
      </c>
      <c r="C250" s="9" t="s">
        <v>627</v>
      </c>
      <c r="D250" s="8" t="s">
        <v>628</v>
      </c>
      <c r="E250" s="8" t="s">
        <v>626</v>
      </c>
      <c r="F250" s="8" t="s">
        <v>628</v>
      </c>
      <c r="G250" s="8" t="s">
        <v>2390</v>
      </c>
      <c r="H250" s="8" t="s">
        <v>2391</v>
      </c>
      <c r="I250" s="8" t="s">
        <v>56</v>
      </c>
      <c r="J250" s="8" t="s">
        <v>414</v>
      </c>
      <c r="K250" s="8" t="s">
        <v>631</v>
      </c>
      <c r="L250" s="8" t="s">
        <v>630</v>
      </c>
      <c r="M250" s="10" t="s">
        <v>2392</v>
      </c>
      <c r="N250" s="8"/>
      <c r="O250" s="22" t="s">
        <v>2393</v>
      </c>
      <c r="P250" s="8" t="s">
        <v>66</v>
      </c>
      <c r="Q250" s="8" t="n">
        <v>3.5</v>
      </c>
      <c r="R250" s="8" t="n">
        <v>36</v>
      </c>
      <c r="S250" s="11" t="n">
        <v>40</v>
      </c>
      <c r="T250" s="11" t="n">
        <v>81</v>
      </c>
      <c r="U250" s="11"/>
      <c r="V250" s="12" t="n">
        <f aca="false">SUM(S250:U250)</f>
        <v>121</v>
      </c>
      <c r="W250" s="13" t="n">
        <f aca="false">S250</f>
        <v>40</v>
      </c>
      <c r="X250" s="13" t="n">
        <f aca="false">T250</f>
        <v>81</v>
      </c>
      <c r="Y250" s="13" t="n">
        <f aca="false">U250</f>
        <v>0</v>
      </c>
      <c r="Z250" s="12" t="n">
        <f aca="false">SUM(W250:Y250)</f>
        <v>121</v>
      </c>
      <c r="AA250" s="13" t="n">
        <f aca="false">S250</f>
        <v>40</v>
      </c>
      <c r="AB250" s="13" t="n">
        <f aca="false">T250</f>
        <v>81</v>
      </c>
      <c r="AC250" s="13" t="n">
        <f aca="false">U250</f>
        <v>0</v>
      </c>
      <c r="AD250" s="12" t="n">
        <f aca="false">SUM(AA250:AC250)</f>
        <v>121</v>
      </c>
      <c r="AE250" s="12" t="n">
        <f aca="false">V250+Z250+AD250</f>
        <v>363</v>
      </c>
      <c r="AF250" s="15" t="s">
        <v>572</v>
      </c>
      <c r="AG250" s="23" t="s">
        <v>633</v>
      </c>
      <c r="AH250" s="23" t="s">
        <v>573</v>
      </c>
      <c r="AI250" s="23" t="s">
        <v>60</v>
      </c>
      <c r="AJ250" s="40" t="s">
        <v>61</v>
      </c>
      <c r="AK250" s="22" t="s">
        <v>62</v>
      </c>
      <c r="AL250" s="22" t="s">
        <v>61</v>
      </c>
      <c r="AM250" s="16" t="s">
        <v>63</v>
      </c>
      <c r="AN250" s="16" t="n">
        <v>46752</v>
      </c>
      <c r="AO250" s="8"/>
    </row>
    <row r="251" customFormat="false" ht="12.75" hidden="false" customHeight="false" outlineLevel="0" collapsed="false">
      <c r="A251" s="8" t="n">
        <v>12</v>
      </c>
      <c r="B251" s="8" t="s">
        <v>626</v>
      </c>
      <c r="C251" s="9" t="s">
        <v>627</v>
      </c>
      <c r="D251" s="8" t="s">
        <v>628</v>
      </c>
      <c r="E251" s="8" t="s">
        <v>626</v>
      </c>
      <c r="F251" s="8" t="s">
        <v>628</v>
      </c>
      <c r="G251" s="8" t="s">
        <v>2394</v>
      </c>
      <c r="H251" s="8" t="s">
        <v>2395</v>
      </c>
      <c r="I251" s="8" t="s">
        <v>56</v>
      </c>
      <c r="J251" s="8" t="s">
        <v>2396</v>
      </c>
      <c r="K251" s="8" t="s">
        <v>662</v>
      </c>
      <c r="L251" s="8" t="s">
        <v>661</v>
      </c>
      <c r="M251" s="10" t="s">
        <v>2397</v>
      </c>
      <c r="N251" s="8"/>
      <c r="O251" s="22" t="s">
        <v>2398</v>
      </c>
      <c r="P251" s="8" t="s">
        <v>66</v>
      </c>
      <c r="Q251" s="8" t="n">
        <v>10</v>
      </c>
      <c r="R251" s="8" t="n">
        <v>36</v>
      </c>
      <c r="S251" s="11" t="n">
        <v>380</v>
      </c>
      <c r="T251" s="11" t="n">
        <v>1000</v>
      </c>
      <c r="U251" s="11"/>
      <c r="V251" s="12" t="n">
        <f aca="false">SUM(S251:U251)</f>
        <v>1380</v>
      </c>
      <c r="W251" s="13" t="n">
        <f aca="false">S251</f>
        <v>380</v>
      </c>
      <c r="X251" s="13" t="n">
        <f aca="false">T251</f>
        <v>1000</v>
      </c>
      <c r="Y251" s="13" t="n">
        <f aca="false">U251</f>
        <v>0</v>
      </c>
      <c r="Z251" s="12" t="n">
        <f aca="false">SUM(W251:Y251)</f>
        <v>1380</v>
      </c>
      <c r="AA251" s="13" t="n">
        <f aca="false">S251</f>
        <v>380</v>
      </c>
      <c r="AB251" s="13" t="n">
        <f aca="false">T251</f>
        <v>1000</v>
      </c>
      <c r="AC251" s="13" t="n">
        <f aca="false">U251</f>
        <v>0</v>
      </c>
      <c r="AD251" s="12" t="n">
        <f aca="false">SUM(AA251:AC251)</f>
        <v>1380</v>
      </c>
      <c r="AE251" s="12" t="n">
        <f aca="false">V251+Z251+AD251</f>
        <v>4140</v>
      </c>
      <c r="AF251" s="15" t="s">
        <v>572</v>
      </c>
      <c r="AG251" s="23" t="s">
        <v>633</v>
      </c>
      <c r="AH251" s="23" t="s">
        <v>573</v>
      </c>
      <c r="AI251" s="23" t="s">
        <v>60</v>
      </c>
      <c r="AJ251" s="40" t="s">
        <v>61</v>
      </c>
      <c r="AK251" s="22" t="s">
        <v>62</v>
      </c>
      <c r="AL251" s="22" t="s">
        <v>61</v>
      </c>
      <c r="AM251" s="16" t="s">
        <v>63</v>
      </c>
      <c r="AN251" s="16" t="n">
        <v>46752</v>
      </c>
      <c r="AO251" s="8" t="s">
        <v>2399</v>
      </c>
    </row>
    <row r="252" customFormat="false" ht="12.75" hidden="false" customHeight="false" outlineLevel="0" collapsed="false">
      <c r="A252" s="8" t="n">
        <v>13</v>
      </c>
      <c r="B252" s="8" t="s">
        <v>626</v>
      </c>
      <c r="C252" s="9" t="s">
        <v>627</v>
      </c>
      <c r="D252" s="8" t="s">
        <v>628</v>
      </c>
      <c r="E252" s="8" t="s">
        <v>626</v>
      </c>
      <c r="F252" s="8" t="s">
        <v>628</v>
      </c>
      <c r="G252" s="8" t="s">
        <v>2400</v>
      </c>
      <c r="H252" s="8" t="s">
        <v>2401</v>
      </c>
      <c r="I252" s="8" t="s">
        <v>56</v>
      </c>
      <c r="J252" s="8" t="s">
        <v>2402</v>
      </c>
      <c r="K252" s="8" t="s">
        <v>631</v>
      </c>
      <c r="L252" s="8" t="s">
        <v>630</v>
      </c>
      <c r="M252" s="10" t="s">
        <v>2403</v>
      </c>
      <c r="N252" s="8"/>
      <c r="O252" s="22" t="s">
        <v>2404</v>
      </c>
      <c r="P252" s="8" t="s">
        <v>66</v>
      </c>
      <c r="Q252" s="8" t="n">
        <v>3.5</v>
      </c>
      <c r="R252" s="8" t="n">
        <v>36</v>
      </c>
      <c r="S252" s="11" t="n">
        <v>95</v>
      </c>
      <c r="T252" s="11" t="n">
        <v>150</v>
      </c>
      <c r="U252" s="11"/>
      <c r="V252" s="12" t="n">
        <f aca="false">SUM(S252:U252)</f>
        <v>245</v>
      </c>
      <c r="W252" s="13" t="n">
        <f aca="false">S252</f>
        <v>95</v>
      </c>
      <c r="X252" s="13" t="n">
        <f aca="false">T252</f>
        <v>150</v>
      </c>
      <c r="Y252" s="13" t="n">
        <f aca="false">U252</f>
        <v>0</v>
      </c>
      <c r="Z252" s="12" t="n">
        <f aca="false">SUM(W252:Y252)</f>
        <v>245</v>
      </c>
      <c r="AA252" s="13" t="n">
        <f aca="false">S252</f>
        <v>95</v>
      </c>
      <c r="AB252" s="13" t="n">
        <f aca="false">T252</f>
        <v>150</v>
      </c>
      <c r="AC252" s="13" t="n">
        <f aca="false">U252</f>
        <v>0</v>
      </c>
      <c r="AD252" s="12" t="n">
        <f aca="false">SUM(AA252:AC252)</f>
        <v>245</v>
      </c>
      <c r="AE252" s="12" t="n">
        <f aca="false">V252+Z252+AD252</f>
        <v>735</v>
      </c>
      <c r="AF252" s="15" t="s">
        <v>572</v>
      </c>
      <c r="AG252" s="23" t="s">
        <v>633</v>
      </c>
      <c r="AH252" s="23" t="s">
        <v>573</v>
      </c>
      <c r="AI252" s="23" t="s">
        <v>60</v>
      </c>
      <c r="AJ252" s="40" t="s">
        <v>61</v>
      </c>
      <c r="AK252" s="22" t="s">
        <v>62</v>
      </c>
      <c r="AL252" s="22" t="s">
        <v>61</v>
      </c>
      <c r="AM252" s="16" t="s">
        <v>63</v>
      </c>
      <c r="AN252" s="16" t="n">
        <v>46752</v>
      </c>
      <c r="AO252" s="8"/>
    </row>
    <row r="253" customFormat="false" ht="12.75" hidden="false" customHeight="false" outlineLevel="0" collapsed="false">
      <c r="A253" s="8" t="n">
        <v>14</v>
      </c>
      <c r="B253" s="8" t="s">
        <v>626</v>
      </c>
      <c r="C253" s="9" t="s">
        <v>627</v>
      </c>
      <c r="D253" s="8" t="s">
        <v>628</v>
      </c>
      <c r="E253" s="8" t="s">
        <v>626</v>
      </c>
      <c r="F253" s="8" t="s">
        <v>628</v>
      </c>
      <c r="G253" s="8" t="s">
        <v>2405</v>
      </c>
      <c r="H253" s="8" t="s">
        <v>2357</v>
      </c>
      <c r="I253" s="8" t="s">
        <v>56</v>
      </c>
      <c r="J253" s="8" t="s">
        <v>2406</v>
      </c>
      <c r="K253" s="8" t="s">
        <v>631</v>
      </c>
      <c r="L253" s="8" t="s">
        <v>630</v>
      </c>
      <c r="M253" s="10" t="s">
        <v>2407</v>
      </c>
      <c r="N253" s="8"/>
      <c r="O253" s="22" t="s">
        <v>2408</v>
      </c>
      <c r="P253" s="8" t="s">
        <v>66</v>
      </c>
      <c r="Q253" s="8" t="n">
        <v>5</v>
      </c>
      <c r="R253" s="8" t="n">
        <v>36</v>
      </c>
      <c r="S253" s="11" t="n">
        <v>148</v>
      </c>
      <c r="T253" s="11" t="n">
        <v>451</v>
      </c>
      <c r="U253" s="11"/>
      <c r="V253" s="12" t="n">
        <f aca="false">SUM(S253:U253)</f>
        <v>599</v>
      </c>
      <c r="W253" s="13" t="n">
        <f aca="false">S253</f>
        <v>148</v>
      </c>
      <c r="X253" s="13" t="n">
        <f aca="false">T253</f>
        <v>451</v>
      </c>
      <c r="Y253" s="13" t="n">
        <f aca="false">U253</f>
        <v>0</v>
      </c>
      <c r="Z253" s="12" t="n">
        <f aca="false">SUM(W253:Y253)</f>
        <v>599</v>
      </c>
      <c r="AA253" s="13" t="n">
        <f aca="false">S253</f>
        <v>148</v>
      </c>
      <c r="AB253" s="13" t="n">
        <f aca="false">T253</f>
        <v>451</v>
      </c>
      <c r="AC253" s="13" t="n">
        <f aca="false">U253</f>
        <v>0</v>
      </c>
      <c r="AD253" s="12" t="n">
        <f aca="false">SUM(AA253:AC253)</f>
        <v>599</v>
      </c>
      <c r="AE253" s="12" t="n">
        <f aca="false">V253+Z253+AD253</f>
        <v>1797</v>
      </c>
      <c r="AF253" s="15" t="s">
        <v>572</v>
      </c>
      <c r="AG253" s="23" t="s">
        <v>633</v>
      </c>
      <c r="AH253" s="23" t="s">
        <v>573</v>
      </c>
      <c r="AI253" s="23" t="s">
        <v>60</v>
      </c>
      <c r="AJ253" s="40" t="s">
        <v>61</v>
      </c>
      <c r="AK253" s="22" t="s">
        <v>62</v>
      </c>
      <c r="AL253" s="22" t="s">
        <v>61</v>
      </c>
      <c r="AM253" s="16" t="s">
        <v>63</v>
      </c>
      <c r="AN253" s="16" t="n">
        <v>46752</v>
      </c>
      <c r="AO253" s="8"/>
    </row>
    <row r="254" customFormat="false" ht="12.75" hidden="false" customHeight="false" outlineLevel="0" collapsed="false">
      <c r="A254" s="8" t="n">
        <v>15</v>
      </c>
      <c r="B254" s="8" t="s">
        <v>626</v>
      </c>
      <c r="C254" s="9" t="s">
        <v>627</v>
      </c>
      <c r="D254" s="8" t="s">
        <v>628</v>
      </c>
      <c r="E254" s="8" t="s">
        <v>626</v>
      </c>
      <c r="F254" s="8" t="s">
        <v>628</v>
      </c>
      <c r="G254" s="8" t="s">
        <v>2409</v>
      </c>
      <c r="H254" s="8" t="s">
        <v>2410</v>
      </c>
      <c r="I254" s="8" t="s">
        <v>56</v>
      </c>
      <c r="J254" s="8" t="s">
        <v>2411</v>
      </c>
      <c r="K254" s="8" t="s">
        <v>662</v>
      </c>
      <c r="L254" s="8" t="s">
        <v>661</v>
      </c>
      <c r="M254" s="10" t="s">
        <v>2412</v>
      </c>
      <c r="N254" s="8"/>
      <c r="O254" s="22" t="s">
        <v>2413</v>
      </c>
      <c r="P254" s="8" t="s">
        <v>66</v>
      </c>
      <c r="Q254" s="8" t="n">
        <v>11</v>
      </c>
      <c r="R254" s="8" t="n">
        <v>36</v>
      </c>
      <c r="S254" s="11" t="n">
        <v>298</v>
      </c>
      <c r="T254" s="11" t="n">
        <v>752</v>
      </c>
      <c r="U254" s="11"/>
      <c r="V254" s="12" t="n">
        <f aca="false">SUM(S254:U254)</f>
        <v>1050</v>
      </c>
      <c r="W254" s="13" t="n">
        <f aca="false">S254</f>
        <v>298</v>
      </c>
      <c r="X254" s="13" t="n">
        <f aca="false">T254</f>
        <v>752</v>
      </c>
      <c r="Y254" s="13" t="n">
        <f aca="false">U254</f>
        <v>0</v>
      </c>
      <c r="Z254" s="12" t="n">
        <f aca="false">SUM(W254:Y254)</f>
        <v>1050</v>
      </c>
      <c r="AA254" s="13" t="n">
        <f aca="false">S254</f>
        <v>298</v>
      </c>
      <c r="AB254" s="13" t="n">
        <f aca="false">T254</f>
        <v>752</v>
      </c>
      <c r="AC254" s="13" t="n">
        <f aca="false">U254</f>
        <v>0</v>
      </c>
      <c r="AD254" s="12" t="n">
        <f aca="false">SUM(AA254:AC254)</f>
        <v>1050</v>
      </c>
      <c r="AE254" s="12" t="n">
        <f aca="false">V254+Z254+AD254</f>
        <v>3150</v>
      </c>
      <c r="AF254" s="15" t="s">
        <v>572</v>
      </c>
      <c r="AG254" s="23" t="s">
        <v>633</v>
      </c>
      <c r="AH254" s="23" t="s">
        <v>573</v>
      </c>
      <c r="AI254" s="23" t="s">
        <v>60</v>
      </c>
      <c r="AJ254" s="40" t="s">
        <v>61</v>
      </c>
      <c r="AK254" s="22" t="s">
        <v>62</v>
      </c>
      <c r="AL254" s="22" t="s">
        <v>61</v>
      </c>
      <c r="AM254" s="16" t="s">
        <v>63</v>
      </c>
      <c r="AN254" s="16" t="n">
        <v>46752</v>
      </c>
      <c r="AO254" s="8" t="s">
        <v>2414</v>
      </c>
    </row>
    <row r="255" customFormat="false" ht="12.75" hidden="false" customHeight="false" outlineLevel="0" collapsed="false">
      <c r="A255" s="8" t="n">
        <v>16</v>
      </c>
      <c r="B255" s="8" t="s">
        <v>626</v>
      </c>
      <c r="C255" s="9" t="s">
        <v>627</v>
      </c>
      <c r="D255" s="8" t="s">
        <v>628</v>
      </c>
      <c r="E255" s="8" t="s">
        <v>626</v>
      </c>
      <c r="F255" s="8" t="s">
        <v>628</v>
      </c>
      <c r="G255" s="8" t="s">
        <v>2415</v>
      </c>
      <c r="H255" s="8" t="s">
        <v>670</v>
      </c>
      <c r="I255" s="8" t="s">
        <v>56</v>
      </c>
      <c r="J255" s="8" t="s">
        <v>2416</v>
      </c>
      <c r="K255" s="8" t="s">
        <v>631</v>
      </c>
      <c r="L255" s="8" t="s">
        <v>630</v>
      </c>
      <c r="M255" s="10" t="s">
        <v>2417</v>
      </c>
      <c r="N255" s="8"/>
      <c r="O255" s="22" t="s">
        <v>2418</v>
      </c>
      <c r="P255" s="8" t="s">
        <v>66</v>
      </c>
      <c r="Q255" s="8" t="n">
        <v>3.5</v>
      </c>
      <c r="R255" s="8" t="n">
        <v>36</v>
      </c>
      <c r="S255" s="11" t="n">
        <v>300</v>
      </c>
      <c r="T255" s="11" t="n">
        <v>640</v>
      </c>
      <c r="U255" s="11"/>
      <c r="V255" s="12" t="n">
        <f aca="false">SUM(S255:U255)</f>
        <v>940</v>
      </c>
      <c r="W255" s="13" t="n">
        <f aca="false">S255</f>
        <v>300</v>
      </c>
      <c r="X255" s="13" t="n">
        <f aca="false">T255</f>
        <v>640</v>
      </c>
      <c r="Y255" s="13" t="n">
        <f aca="false">U255</f>
        <v>0</v>
      </c>
      <c r="Z255" s="12" t="n">
        <f aca="false">SUM(W255:Y255)</f>
        <v>940</v>
      </c>
      <c r="AA255" s="13" t="n">
        <f aca="false">S255</f>
        <v>300</v>
      </c>
      <c r="AB255" s="13" t="n">
        <f aca="false">T255</f>
        <v>640</v>
      </c>
      <c r="AC255" s="13" t="n">
        <f aca="false">U255</f>
        <v>0</v>
      </c>
      <c r="AD255" s="12" t="n">
        <f aca="false">SUM(AA255:AC255)</f>
        <v>940</v>
      </c>
      <c r="AE255" s="12" t="n">
        <f aca="false">V255+Z255+AD255</f>
        <v>2820</v>
      </c>
      <c r="AF255" s="15" t="s">
        <v>572</v>
      </c>
      <c r="AG255" s="23" t="s">
        <v>633</v>
      </c>
      <c r="AH255" s="23" t="s">
        <v>573</v>
      </c>
      <c r="AI255" s="23" t="s">
        <v>60</v>
      </c>
      <c r="AJ255" s="40" t="s">
        <v>61</v>
      </c>
      <c r="AK255" s="22" t="s">
        <v>62</v>
      </c>
      <c r="AL255" s="22" t="s">
        <v>61</v>
      </c>
      <c r="AM255" s="16" t="s">
        <v>63</v>
      </c>
      <c r="AN255" s="16" t="n">
        <v>46752</v>
      </c>
      <c r="AO255" s="8"/>
    </row>
    <row r="256" customFormat="false" ht="12.75" hidden="false" customHeight="false" outlineLevel="0" collapsed="false">
      <c r="A256" s="8" t="n">
        <v>17</v>
      </c>
      <c r="B256" s="8" t="s">
        <v>626</v>
      </c>
      <c r="C256" s="9" t="s">
        <v>627</v>
      </c>
      <c r="D256" s="8" t="s">
        <v>628</v>
      </c>
      <c r="E256" s="8" t="s">
        <v>626</v>
      </c>
      <c r="F256" s="8" t="s">
        <v>628</v>
      </c>
      <c r="G256" s="8" t="s">
        <v>2419</v>
      </c>
      <c r="H256" s="8" t="s">
        <v>630</v>
      </c>
      <c r="I256" s="8" t="s">
        <v>2420</v>
      </c>
      <c r="J256" s="8" t="s">
        <v>414</v>
      </c>
      <c r="K256" s="8" t="s">
        <v>631</v>
      </c>
      <c r="L256" s="8" t="s">
        <v>630</v>
      </c>
      <c r="M256" s="10" t="s">
        <v>2421</v>
      </c>
      <c r="N256" s="8"/>
      <c r="O256" s="22" t="s">
        <v>2422</v>
      </c>
      <c r="P256" s="8" t="s">
        <v>66</v>
      </c>
      <c r="Q256" s="8" t="n">
        <v>10</v>
      </c>
      <c r="R256" s="8" t="n">
        <v>36</v>
      </c>
      <c r="S256" s="11" t="n">
        <v>8400</v>
      </c>
      <c r="T256" s="11" t="n">
        <v>24000</v>
      </c>
      <c r="U256" s="11"/>
      <c r="V256" s="12" t="n">
        <f aca="false">SUM(S256:U256)</f>
        <v>32400</v>
      </c>
      <c r="W256" s="13" t="n">
        <f aca="false">S256</f>
        <v>8400</v>
      </c>
      <c r="X256" s="13" t="n">
        <f aca="false">T256</f>
        <v>24000</v>
      </c>
      <c r="Y256" s="13" t="n">
        <f aca="false">U256</f>
        <v>0</v>
      </c>
      <c r="Z256" s="12" t="n">
        <f aca="false">SUM(W256:Y256)</f>
        <v>32400</v>
      </c>
      <c r="AA256" s="13" t="n">
        <f aca="false">S256</f>
        <v>8400</v>
      </c>
      <c r="AB256" s="13" t="n">
        <f aca="false">T256</f>
        <v>24000</v>
      </c>
      <c r="AC256" s="13" t="n">
        <f aca="false">U256</f>
        <v>0</v>
      </c>
      <c r="AD256" s="12" t="n">
        <f aca="false">SUM(AA256:AC256)</f>
        <v>32400</v>
      </c>
      <c r="AE256" s="12" t="n">
        <f aca="false">V256+Z256+AD256</f>
        <v>97200</v>
      </c>
      <c r="AF256" s="15" t="s">
        <v>572</v>
      </c>
      <c r="AG256" s="23" t="s">
        <v>633</v>
      </c>
      <c r="AH256" s="23" t="s">
        <v>573</v>
      </c>
      <c r="AI256" s="23" t="s">
        <v>60</v>
      </c>
      <c r="AJ256" s="40" t="s">
        <v>61</v>
      </c>
      <c r="AK256" s="22" t="s">
        <v>62</v>
      </c>
      <c r="AL256" s="22" t="s">
        <v>61</v>
      </c>
      <c r="AM256" s="16" t="s">
        <v>63</v>
      </c>
      <c r="AN256" s="16" t="n">
        <v>46752</v>
      </c>
      <c r="AO256" s="8"/>
    </row>
    <row r="257" customFormat="false" ht="12.75" hidden="false" customHeight="false" outlineLevel="0" collapsed="false">
      <c r="A257" s="8" t="n">
        <v>18</v>
      </c>
      <c r="B257" s="8" t="s">
        <v>626</v>
      </c>
      <c r="C257" s="9" t="s">
        <v>627</v>
      </c>
      <c r="D257" s="8" t="s">
        <v>628</v>
      </c>
      <c r="E257" s="8" t="s">
        <v>626</v>
      </c>
      <c r="F257" s="8" t="s">
        <v>628</v>
      </c>
      <c r="G257" s="8" t="s">
        <v>2423</v>
      </c>
      <c r="H257" s="8" t="s">
        <v>630</v>
      </c>
      <c r="I257" s="8" t="s">
        <v>2424</v>
      </c>
      <c r="J257" s="8" t="s">
        <v>2416</v>
      </c>
      <c r="K257" s="8" t="s">
        <v>631</v>
      </c>
      <c r="L257" s="8" t="s">
        <v>630</v>
      </c>
      <c r="M257" s="10" t="s">
        <v>2425</v>
      </c>
      <c r="N257" s="8"/>
      <c r="O257" s="22" t="s">
        <v>2426</v>
      </c>
      <c r="P257" s="8" t="s">
        <v>66</v>
      </c>
      <c r="Q257" s="8" t="n">
        <v>25</v>
      </c>
      <c r="R257" s="8" t="n">
        <v>36</v>
      </c>
      <c r="S257" s="11" t="n">
        <v>5800</v>
      </c>
      <c r="T257" s="11" t="n">
        <v>13100</v>
      </c>
      <c r="U257" s="11"/>
      <c r="V257" s="12" t="n">
        <f aca="false">SUM(S257:U257)</f>
        <v>18900</v>
      </c>
      <c r="W257" s="13" t="n">
        <f aca="false">S257</f>
        <v>5800</v>
      </c>
      <c r="X257" s="13" t="n">
        <f aca="false">T257</f>
        <v>13100</v>
      </c>
      <c r="Y257" s="13" t="n">
        <f aca="false">U257</f>
        <v>0</v>
      </c>
      <c r="Z257" s="12" t="n">
        <f aca="false">SUM(W257:Y257)</f>
        <v>18900</v>
      </c>
      <c r="AA257" s="13" t="n">
        <f aca="false">S257</f>
        <v>5800</v>
      </c>
      <c r="AB257" s="13" t="n">
        <f aca="false">T257</f>
        <v>13100</v>
      </c>
      <c r="AC257" s="13" t="n">
        <f aca="false">U257</f>
        <v>0</v>
      </c>
      <c r="AD257" s="12" t="n">
        <f aca="false">SUM(AA257:AC257)</f>
        <v>18900</v>
      </c>
      <c r="AE257" s="12" t="n">
        <f aca="false">V257+Z257+AD257</f>
        <v>56700</v>
      </c>
      <c r="AF257" s="15" t="s">
        <v>572</v>
      </c>
      <c r="AG257" s="23" t="s">
        <v>633</v>
      </c>
      <c r="AH257" s="23" t="s">
        <v>573</v>
      </c>
      <c r="AI257" s="23" t="s">
        <v>60</v>
      </c>
      <c r="AJ257" s="40" t="s">
        <v>61</v>
      </c>
      <c r="AK257" s="22" t="s">
        <v>62</v>
      </c>
      <c r="AL257" s="22" t="s">
        <v>61</v>
      </c>
      <c r="AM257" s="16" t="s">
        <v>63</v>
      </c>
      <c r="AN257" s="16" t="n">
        <v>46752</v>
      </c>
      <c r="AO257" s="8"/>
    </row>
    <row r="258" customFormat="false" ht="12.75" hidden="false" customHeight="false" outlineLevel="0" collapsed="false">
      <c r="A258" s="8" t="n">
        <v>19</v>
      </c>
      <c r="B258" s="8" t="s">
        <v>626</v>
      </c>
      <c r="C258" s="9" t="s">
        <v>627</v>
      </c>
      <c r="D258" s="8" t="s">
        <v>628</v>
      </c>
      <c r="E258" s="8" t="s">
        <v>626</v>
      </c>
      <c r="F258" s="8" t="s">
        <v>628</v>
      </c>
      <c r="G258" s="8" t="s">
        <v>2427</v>
      </c>
      <c r="H258" s="8" t="s">
        <v>630</v>
      </c>
      <c r="I258" s="8" t="s">
        <v>2424</v>
      </c>
      <c r="J258" s="8" t="s">
        <v>2416</v>
      </c>
      <c r="K258" s="8" t="s">
        <v>631</v>
      </c>
      <c r="L258" s="8" t="s">
        <v>630</v>
      </c>
      <c r="M258" s="10" t="s">
        <v>2428</v>
      </c>
      <c r="N258" s="8"/>
      <c r="O258" s="22" t="s">
        <v>2429</v>
      </c>
      <c r="P258" s="8" t="s">
        <v>55</v>
      </c>
      <c r="Q258" s="8" t="n">
        <v>12</v>
      </c>
      <c r="R258" s="8" t="n">
        <v>36</v>
      </c>
      <c r="S258" s="11" t="n">
        <v>3100</v>
      </c>
      <c r="T258" s="11"/>
      <c r="U258" s="11"/>
      <c r="V258" s="12" t="n">
        <f aca="false">SUM(S258:U258)</f>
        <v>3100</v>
      </c>
      <c r="W258" s="13" t="n">
        <f aca="false">S258</f>
        <v>3100</v>
      </c>
      <c r="X258" s="13" t="n">
        <f aca="false">T258</f>
        <v>0</v>
      </c>
      <c r="Y258" s="13" t="n">
        <f aca="false">U258</f>
        <v>0</v>
      </c>
      <c r="Z258" s="12" t="n">
        <f aca="false">SUM(W258:Y258)</f>
        <v>3100</v>
      </c>
      <c r="AA258" s="13" t="n">
        <f aca="false">S258</f>
        <v>3100</v>
      </c>
      <c r="AB258" s="13" t="n">
        <f aca="false">T258</f>
        <v>0</v>
      </c>
      <c r="AC258" s="13" t="n">
        <f aca="false">U258</f>
        <v>0</v>
      </c>
      <c r="AD258" s="12" t="n">
        <f aca="false">SUM(AA258:AC258)</f>
        <v>3100</v>
      </c>
      <c r="AE258" s="12" t="n">
        <f aca="false">V258+Z258+AD258</f>
        <v>9300</v>
      </c>
      <c r="AF258" s="15" t="s">
        <v>572</v>
      </c>
      <c r="AG258" s="23" t="s">
        <v>633</v>
      </c>
      <c r="AH258" s="23" t="s">
        <v>573</v>
      </c>
      <c r="AI258" s="23" t="s">
        <v>60</v>
      </c>
      <c r="AJ258" s="40" t="s">
        <v>61</v>
      </c>
      <c r="AK258" s="22" t="s">
        <v>62</v>
      </c>
      <c r="AL258" s="22" t="s">
        <v>61</v>
      </c>
      <c r="AM258" s="16" t="s">
        <v>63</v>
      </c>
      <c r="AN258" s="16" t="n">
        <v>46752</v>
      </c>
      <c r="AO258" s="8"/>
    </row>
    <row r="259" customFormat="false" ht="12.75" hidden="false" customHeight="false" outlineLevel="0" collapsed="false">
      <c r="A259" s="8" t="n">
        <v>20</v>
      </c>
      <c r="B259" s="8" t="s">
        <v>626</v>
      </c>
      <c r="C259" s="9" t="s">
        <v>627</v>
      </c>
      <c r="D259" s="8" t="s">
        <v>628</v>
      </c>
      <c r="E259" s="8" t="s">
        <v>626</v>
      </c>
      <c r="F259" s="8" t="s">
        <v>628</v>
      </c>
      <c r="G259" s="8" t="s">
        <v>2430</v>
      </c>
      <c r="H259" s="8" t="s">
        <v>630</v>
      </c>
      <c r="I259" s="8" t="s">
        <v>2431</v>
      </c>
      <c r="J259" s="8" t="s">
        <v>448</v>
      </c>
      <c r="K259" s="8" t="s">
        <v>631</v>
      </c>
      <c r="L259" s="8" t="s">
        <v>630</v>
      </c>
      <c r="M259" s="10" t="s">
        <v>2432</v>
      </c>
      <c r="N259" s="8"/>
      <c r="O259" s="22" t="s">
        <v>2433</v>
      </c>
      <c r="P259" s="8" t="s">
        <v>66</v>
      </c>
      <c r="Q259" s="8" t="n">
        <v>8</v>
      </c>
      <c r="R259" s="8" t="n">
        <v>36</v>
      </c>
      <c r="S259" s="11" t="n">
        <v>1100</v>
      </c>
      <c r="T259" s="11" t="n">
        <v>3200</v>
      </c>
      <c r="U259" s="11"/>
      <c r="V259" s="12" t="n">
        <f aca="false">SUM(S259:U259)</f>
        <v>4300</v>
      </c>
      <c r="W259" s="13" t="n">
        <f aca="false">S259</f>
        <v>1100</v>
      </c>
      <c r="X259" s="13" t="n">
        <f aca="false">T259</f>
        <v>3200</v>
      </c>
      <c r="Y259" s="13" t="n">
        <f aca="false">U259</f>
        <v>0</v>
      </c>
      <c r="Z259" s="12" t="n">
        <f aca="false">SUM(W259:Y259)</f>
        <v>4300</v>
      </c>
      <c r="AA259" s="13" t="n">
        <f aca="false">S259</f>
        <v>1100</v>
      </c>
      <c r="AB259" s="13" t="n">
        <f aca="false">T259</f>
        <v>3200</v>
      </c>
      <c r="AC259" s="13" t="n">
        <f aca="false">U259</f>
        <v>0</v>
      </c>
      <c r="AD259" s="12" t="n">
        <f aca="false">SUM(AA259:AC259)</f>
        <v>4300</v>
      </c>
      <c r="AE259" s="12" t="n">
        <f aca="false">V259+Z259+AD259</f>
        <v>12900</v>
      </c>
      <c r="AF259" s="15" t="s">
        <v>572</v>
      </c>
      <c r="AG259" s="23" t="s">
        <v>633</v>
      </c>
      <c r="AH259" s="23" t="s">
        <v>573</v>
      </c>
      <c r="AI259" s="23" t="s">
        <v>60</v>
      </c>
      <c r="AJ259" s="40" t="s">
        <v>61</v>
      </c>
      <c r="AK259" s="22" t="s">
        <v>62</v>
      </c>
      <c r="AL259" s="22" t="s">
        <v>61</v>
      </c>
      <c r="AM259" s="16" t="s">
        <v>63</v>
      </c>
      <c r="AN259" s="16" t="n">
        <v>46752</v>
      </c>
      <c r="AO259" s="8"/>
    </row>
    <row r="260" customFormat="false" ht="12.75" hidden="false" customHeight="false" outlineLevel="0" collapsed="false">
      <c r="A260" s="8" t="n">
        <v>21</v>
      </c>
      <c r="B260" s="8" t="s">
        <v>626</v>
      </c>
      <c r="C260" s="9" t="s">
        <v>627</v>
      </c>
      <c r="D260" s="8" t="s">
        <v>628</v>
      </c>
      <c r="E260" s="8" t="s">
        <v>626</v>
      </c>
      <c r="F260" s="8" t="s">
        <v>628</v>
      </c>
      <c r="G260" s="8" t="s">
        <v>2434</v>
      </c>
      <c r="H260" s="8" t="s">
        <v>630</v>
      </c>
      <c r="I260" s="8" t="s">
        <v>1361</v>
      </c>
      <c r="J260" s="8" t="s">
        <v>2435</v>
      </c>
      <c r="K260" s="8" t="s">
        <v>631</v>
      </c>
      <c r="L260" s="8" t="s">
        <v>630</v>
      </c>
      <c r="M260" s="10" t="s">
        <v>2436</v>
      </c>
      <c r="N260" s="8"/>
      <c r="O260" s="22" t="s">
        <v>2437</v>
      </c>
      <c r="P260" s="8" t="s">
        <v>55</v>
      </c>
      <c r="Q260" s="8" t="n">
        <v>12</v>
      </c>
      <c r="R260" s="8" t="n">
        <v>36</v>
      </c>
      <c r="S260" s="11" t="n">
        <v>4000</v>
      </c>
      <c r="T260" s="11"/>
      <c r="U260" s="11"/>
      <c r="V260" s="12" t="n">
        <f aca="false">SUM(S260:U260)</f>
        <v>4000</v>
      </c>
      <c r="W260" s="13" t="n">
        <f aca="false">S260</f>
        <v>4000</v>
      </c>
      <c r="X260" s="13" t="n">
        <f aca="false">T260</f>
        <v>0</v>
      </c>
      <c r="Y260" s="13" t="n">
        <f aca="false">U260</f>
        <v>0</v>
      </c>
      <c r="Z260" s="12" t="n">
        <f aca="false">SUM(W260:Y260)</f>
        <v>4000</v>
      </c>
      <c r="AA260" s="13" t="n">
        <f aca="false">S260</f>
        <v>4000</v>
      </c>
      <c r="AB260" s="13" t="n">
        <f aca="false">T260</f>
        <v>0</v>
      </c>
      <c r="AC260" s="13" t="n">
        <f aca="false">U260</f>
        <v>0</v>
      </c>
      <c r="AD260" s="12" t="n">
        <f aca="false">SUM(AA260:AC260)</f>
        <v>4000</v>
      </c>
      <c r="AE260" s="12" t="n">
        <f aca="false">V260+Z260+AD260</f>
        <v>12000</v>
      </c>
      <c r="AF260" s="15" t="s">
        <v>572</v>
      </c>
      <c r="AG260" s="23" t="s">
        <v>633</v>
      </c>
      <c r="AH260" s="23" t="s">
        <v>573</v>
      </c>
      <c r="AI260" s="23" t="s">
        <v>60</v>
      </c>
      <c r="AJ260" s="40" t="s">
        <v>61</v>
      </c>
      <c r="AK260" s="22" t="s">
        <v>62</v>
      </c>
      <c r="AL260" s="22" t="s">
        <v>61</v>
      </c>
      <c r="AM260" s="16" t="s">
        <v>63</v>
      </c>
      <c r="AN260" s="16" t="n">
        <v>46752</v>
      </c>
      <c r="AO260" s="8"/>
    </row>
    <row r="261" customFormat="false" ht="12.75" hidden="false" customHeight="false" outlineLevel="0" collapsed="false">
      <c r="A261" s="8" t="n">
        <v>22</v>
      </c>
      <c r="B261" s="8" t="s">
        <v>626</v>
      </c>
      <c r="C261" s="9" t="s">
        <v>627</v>
      </c>
      <c r="D261" s="8" t="s">
        <v>628</v>
      </c>
      <c r="E261" s="8" t="s">
        <v>626</v>
      </c>
      <c r="F261" s="8" t="s">
        <v>628</v>
      </c>
      <c r="G261" s="8" t="s">
        <v>2438</v>
      </c>
      <c r="H261" s="8" t="s">
        <v>2352</v>
      </c>
      <c r="I261" s="8" t="s">
        <v>56</v>
      </c>
      <c r="J261" s="8" t="s">
        <v>2439</v>
      </c>
      <c r="K261" s="8" t="s">
        <v>631</v>
      </c>
      <c r="L261" s="8" t="s">
        <v>630</v>
      </c>
      <c r="M261" s="10" t="s">
        <v>2440</v>
      </c>
      <c r="N261" s="8"/>
      <c r="O261" s="22" t="s">
        <v>2441</v>
      </c>
      <c r="P261" s="8" t="s">
        <v>66</v>
      </c>
      <c r="Q261" s="8" t="n">
        <v>13</v>
      </c>
      <c r="R261" s="8" t="n">
        <v>36</v>
      </c>
      <c r="S261" s="11" t="n">
        <v>400</v>
      </c>
      <c r="T261" s="11" t="n">
        <v>900</v>
      </c>
      <c r="U261" s="11"/>
      <c r="V261" s="12" t="n">
        <f aca="false">SUM(S261:U261)</f>
        <v>1300</v>
      </c>
      <c r="W261" s="13" t="n">
        <f aca="false">S261</f>
        <v>400</v>
      </c>
      <c r="X261" s="13" t="n">
        <f aca="false">T261</f>
        <v>900</v>
      </c>
      <c r="Y261" s="13" t="n">
        <f aca="false">U261</f>
        <v>0</v>
      </c>
      <c r="Z261" s="12" t="n">
        <f aca="false">SUM(W261:Y261)</f>
        <v>1300</v>
      </c>
      <c r="AA261" s="13" t="n">
        <f aca="false">S261</f>
        <v>400</v>
      </c>
      <c r="AB261" s="13" t="n">
        <f aca="false">T261</f>
        <v>900</v>
      </c>
      <c r="AC261" s="13" t="n">
        <f aca="false">U261</f>
        <v>0</v>
      </c>
      <c r="AD261" s="12" t="n">
        <f aca="false">SUM(AA261:AC261)</f>
        <v>1300</v>
      </c>
      <c r="AE261" s="12" t="n">
        <f aca="false">V261+Z261+AD261</f>
        <v>3900</v>
      </c>
      <c r="AF261" s="15" t="s">
        <v>572</v>
      </c>
      <c r="AG261" s="23" t="s">
        <v>633</v>
      </c>
      <c r="AH261" s="23" t="s">
        <v>573</v>
      </c>
      <c r="AI261" s="23" t="s">
        <v>60</v>
      </c>
      <c r="AJ261" s="40" t="s">
        <v>61</v>
      </c>
      <c r="AK261" s="22" t="s">
        <v>62</v>
      </c>
      <c r="AL261" s="22" t="s">
        <v>61</v>
      </c>
      <c r="AM261" s="16" t="s">
        <v>63</v>
      </c>
      <c r="AN261" s="16" t="n">
        <v>46752</v>
      </c>
      <c r="AO261" s="8"/>
    </row>
    <row r="262" customFormat="false" ht="12.75" hidden="false" customHeight="false" outlineLevel="0" collapsed="false">
      <c r="A262" s="8" t="n">
        <v>23</v>
      </c>
      <c r="B262" s="8" t="s">
        <v>626</v>
      </c>
      <c r="C262" s="9" t="s">
        <v>627</v>
      </c>
      <c r="D262" s="8" t="s">
        <v>628</v>
      </c>
      <c r="E262" s="8" t="s">
        <v>626</v>
      </c>
      <c r="F262" s="8" t="s">
        <v>628</v>
      </c>
      <c r="G262" s="8" t="s">
        <v>2442</v>
      </c>
      <c r="H262" s="8" t="s">
        <v>679</v>
      </c>
      <c r="I262" s="8" t="s">
        <v>56</v>
      </c>
      <c r="J262" s="8" t="s">
        <v>2254</v>
      </c>
      <c r="K262" s="8" t="s">
        <v>631</v>
      </c>
      <c r="L262" s="8" t="s">
        <v>630</v>
      </c>
      <c r="M262" s="10" t="s">
        <v>2443</v>
      </c>
      <c r="N262" s="8"/>
      <c r="O262" s="22" t="s">
        <v>2444</v>
      </c>
      <c r="P262" s="8" t="s">
        <v>1673</v>
      </c>
      <c r="Q262" s="8" t="n">
        <v>3.5</v>
      </c>
      <c r="R262" s="8" t="n">
        <v>36</v>
      </c>
      <c r="S262" s="11" t="n">
        <v>350</v>
      </c>
      <c r="T262" s="11"/>
      <c r="U262" s="11"/>
      <c r="V262" s="12" t="n">
        <f aca="false">SUM(S262:U262)</f>
        <v>350</v>
      </c>
      <c r="W262" s="13" t="n">
        <f aca="false">S262</f>
        <v>350</v>
      </c>
      <c r="X262" s="13" t="n">
        <f aca="false">T262</f>
        <v>0</v>
      </c>
      <c r="Y262" s="13" t="n">
        <f aca="false">U262</f>
        <v>0</v>
      </c>
      <c r="Z262" s="12" t="n">
        <f aca="false">SUM(W262:Y262)</f>
        <v>350</v>
      </c>
      <c r="AA262" s="13" t="n">
        <f aca="false">S262</f>
        <v>350</v>
      </c>
      <c r="AB262" s="13" t="n">
        <f aca="false">T262</f>
        <v>0</v>
      </c>
      <c r="AC262" s="13" t="n">
        <f aca="false">U262</f>
        <v>0</v>
      </c>
      <c r="AD262" s="12" t="n">
        <f aca="false">SUM(AA262:AC262)</f>
        <v>350</v>
      </c>
      <c r="AE262" s="12" t="n">
        <f aca="false">V262+Z262+AD262</f>
        <v>1050</v>
      </c>
      <c r="AF262" s="15" t="s">
        <v>572</v>
      </c>
      <c r="AG262" s="23" t="s">
        <v>633</v>
      </c>
      <c r="AH262" s="23" t="s">
        <v>573</v>
      </c>
      <c r="AI262" s="23" t="s">
        <v>60</v>
      </c>
      <c r="AJ262" s="40" t="s">
        <v>61</v>
      </c>
      <c r="AK262" s="22" t="s">
        <v>62</v>
      </c>
      <c r="AL262" s="22" t="s">
        <v>61</v>
      </c>
      <c r="AM262" s="16" t="s">
        <v>63</v>
      </c>
      <c r="AN262" s="16" t="n">
        <v>46752</v>
      </c>
      <c r="AO262" s="8"/>
    </row>
    <row r="263" customFormat="false" ht="12.75" hidden="false" customHeight="false" outlineLevel="0" collapsed="false">
      <c r="A263" s="8" t="n">
        <v>24</v>
      </c>
      <c r="B263" s="8" t="s">
        <v>626</v>
      </c>
      <c r="C263" s="9" t="s">
        <v>627</v>
      </c>
      <c r="D263" s="8" t="s">
        <v>628</v>
      </c>
      <c r="E263" s="8" t="s">
        <v>626</v>
      </c>
      <c r="F263" s="8" t="s">
        <v>628</v>
      </c>
      <c r="G263" s="8" t="s">
        <v>2445</v>
      </c>
      <c r="H263" s="8" t="s">
        <v>630</v>
      </c>
      <c r="I263" s="8" t="s">
        <v>2424</v>
      </c>
      <c r="J263" s="8" t="s">
        <v>2416</v>
      </c>
      <c r="K263" s="8" t="s">
        <v>631</v>
      </c>
      <c r="L263" s="8" t="s">
        <v>630</v>
      </c>
      <c r="M263" s="10" t="s">
        <v>2446</v>
      </c>
      <c r="N263" s="8"/>
      <c r="O263" s="22" t="s">
        <v>2447</v>
      </c>
      <c r="P263" s="8" t="s">
        <v>1673</v>
      </c>
      <c r="Q263" s="8" t="n">
        <v>2</v>
      </c>
      <c r="R263" s="8" t="n">
        <v>36</v>
      </c>
      <c r="S263" s="11" t="n">
        <v>750</v>
      </c>
      <c r="T263" s="11"/>
      <c r="U263" s="11"/>
      <c r="V263" s="12" t="n">
        <f aca="false">SUM(S263:U263)</f>
        <v>750</v>
      </c>
      <c r="W263" s="13" t="n">
        <f aca="false">S263</f>
        <v>750</v>
      </c>
      <c r="X263" s="13" t="n">
        <f aca="false">T263</f>
        <v>0</v>
      </c>
      <c r="Y263" s="13" t="n">
        <f aca="false">U263</f>
        <v>0</v>
      </c>
      <c r="Z263" s="12" t="n">
        <f aca="false">SUM(W263:Y263)</f>
        <v>750</v>
      </c>
      <c r="AA263" s="13" t="n">
        <f aca="false">S263</f>
        <v>750</v>
      </c>
      <c r="AB263" s="13" t="n">
        <f aca="false">T263</f>
        <v>0</v>
      </c>
      <c r="AC263" s="13" t="n">
        <f aca="false">U263</f>
        <v>0</v>
      </c>
      <c r="AD263" s="12" t="n">
        <f aca="false">SUM(AA263:AC263)</f>
        <v>750</v>
      </c>
      <c r="AE263" s="12" t="n">
        <f aca="false">V263+Z263+AD263</f>
        <v>2250</v>
      </c>
      <c r="AF263" s="15" t="s">
        <v>572</v>
      </c>
      <c r="AG263" s="23" t="s">
        <v>633</v>
      </c>
      <c r="AH263" s="23" t="s">
        <v>573</v>
      </c>
      <c r="AI263" s="23" t="s">
        <v>60</v>
      </c>
      <c r="AJ263" s="40" t="s">
        <v>61</v>
      </c>
      <c r="AK263" s="22" t="s">
        <v>62</v>
      </c>
      <c r="AL263" s="22" t="s">
        <v>61</v>
      </c>
      <c r="AM263" s="16" t="s">
        <v>63</v>
      </c>
      <c r="AN263" s="16" t="n">
        <v>46752</v>
      </c>
      <c r="AO263" s="8"/>
    </row>
    <row r="264" customFormat="false" ht="12.75" hidden="false" customHeight="false" outlineLevel="0" collapsed="false">
      <c r="A264" s="8" t="n">
        <v>25</v>
      </c>
      <c r="B264" s="8" t="s">
        <v>626</v>
      </c>
      <c r="C264" s="9" t="s">
        <v>627</v>
      </c>
      <c r="D264" s="8" t="s">
        <v>628</v>
      </c>
      <c r="E264" s="8" t="s">
        <v>626</v>
      </c>
      <c r="F264" s="8" t="s">
        <v>628</v>
      </c>
      <c r="G264" s="8" t="s">
        <v>2448</v>
      </c>
      <c r="H264" s="8" t="s">
        <v>2387</v>
      </c>
      <c r="I264" s="8" t="s">
        <v>56</v>
      </c>
      <c r="J264" s="8" t="s">
        <v>2449</v>
      </c>
      <c r="K264" s="8" t="s">
        <v>631</v>
      </c>
      <c r="L264" s="8" t="s">
        <v>630</v>
      </c>
      <c r="M264" s="10" t="s">
        <v>2450</v>
      </c>
      <c r="N264" s="8"/>
      <c r="O264" s="22" t="s">
        <v>2451</v>
      </c>
      <c r="P264" s="8" t="s">
        <v>55</v>
      </c>
      <c r="Q264" s="8" t="n">
        <v>4</v>
      </c>
      <c r="R264" s="8" t="n">
        <v>36</v>
      </c>
      <c r="S264" s="11" t="n">
        <v>10</v>
      </c>
      <c r="T264" s="11"/>
      <c r="U264" s="11"/>
      <c r="V264" s="12" t="n">
        <f aca="false">SUM(S264:U264)</f>
        <v>10</v>
      </c>
      <c r="W264" s="13" t="n">
        <f aca="false">S264</f>
        <v>10</v>
      </c>
      <c r="X264" s="13" t="n">
        <f aca="false">T264</f>
        <v>0</v>
      </c>
      <c r="Y264" s="13" t="n">
        <f aca="false">U264</f>
        <v>0</v>
      </c>
      <c r="Z264" s="12" t="n">
        <f aca="false">SUM(W264:Y264)</f>
        <v>10</v>
      </c>
      <c r="AA264" s="13" t="n">
        <f aca="false">S264</f>
        <v>10</v>
      </c>
      <c r="AB264" s="13" t="n">
        <f aca="false">T264</f>
        <v>0</v>
      </c>
      <c r="AC264" s="13" t="n">
        <f aca="false">U264</f>
        <v>0</v>
      </c>
      <c r="AD264" s="12" t="n">
        <f aca="false">SUM(AA264:AC264)</f>
        <v>10</v>
      </c>
      <c r="AE264" s="12" t="n">
        <f aca="false">V264+Z264+AD264</f>
        <v>30</v>
      </c>
      <c r="AF264" s="15" t="s">
        <v>572</v>
      </c>
      <c r="AG264" s="23" t="s">
        <v>633</v>
      </c>
      <c r="AH264" s="23" t="s">
        <v>573</v>
      </c>
      <c r="AI264" s="23" t="s">
        <v>60</v>
      </c>
      <c r="AJ264" s="40" t="s">
        <v>61</v>
      </c>
      <c r="AK264" s="22" t="s">
        <v>62</v>
      </c>
      <c r="AL264" s="22" t="s">
        <v>61</v>
      </c>
      <c r="AM264" s="16" t="s">
        <v>63</v>
      </c>
      <c r="AN264" s="16" t="n">
        <v>46752</v>
      </c>
      <c r="AO264" s="8"/>
    </row>
    <row r="265" customFormat="false" ht="12.75" hidden="false" customHeight="false" outlineLevel="0" collapsed="false">
      <c r="A265" s="8" t="n">
        <v>26</v>
      </c>
      <c r="B265" s="8" t="s">
        <v>626</v>
      </c>
      <c r="C265" s="9" t="s">
        <v>627</v>
      </c>
      <c r="D265" s="8" t="s">
        <v>628</v>
      </c>
      <c r="E265" s="8" t="s">
        <v>626</v>
      </c>
      <c r="F265" s="8" t="s">
        <v>628</v>
      </c>
      <c r="G265" s="8" t="s">
        <v>2452</v>
      </c>
      <c r="H265" s="8" t="s">
        <v>2453</v>
      </c>
      <c r="I265" s="8" t="s">
        <v>56</v>
      </c>
      <c r="J265" s="8" t="s">
        <v>2454</v>
      </c>
      <c r="K265" s="8" t="s">
        <v>662</v>
      </c>
      <c r="L265" s="8" t="s">
        <v>661</v>
      </c>
      <c r="M265" s="10" t="s">
        <v>2455</v>
      </c>
      <c r="N265" s="8"/>
      <c r="O265" s="22" t="s">
        <v>2456</v>
      </c>
      <c r="P265" s="8" t="s">
        <v>571</v>
      </c>
      <c r="Q265" s="8" t="n">
        <v>0.5</v>
      </c>
      <c r="R265" s="8" t="n">
        <v>36</v>
      </c>
      <c r="S265" s="11" t="n">
        <v>5</v>
      </c>
      <c r="T265" s="11" t="n">
        <v>10</v>
      </c>
      <c r="U265" s="11"/>
      <c r="V265" s="12" t="n">
        <f aca="false">SUM(S265:U265)</f>
        <v>15</v>
      </c>
      <c r="W265" s="13" t="n">
        <f aca="false">S265</f>
        <v>5</v>
      </c>
      <c r="X265" s="13" t="n">
        <f aca="false">T265</f>
        <v>10</v>
      </c>
      <c r="Y265" s="13" t="n">
        <f aca="false">U265</f>
        <v>0</v>
      </c>
      <c r="Z265" s="12" t="n">
        <f aca="false">SUM(W265:Y265)</f>
        <v>15</v>
      </c>
      <c r="AA265" s="13" t="n">
        <f aca="false">S265</f>
        <v>5</v>
      </c>
      <c r="AB265" s="13" t="n">
        <f aca="false">T265</f>
        <v>10</v>
      </c>
      <c r="AC265" s="13" t="n">
        <f aca="false">U265</f>
        <v>0</v>
      </c>
      <c r="AD265" s="12" t="n">
        <f aca="false">SUM(AA265:AC265)</f>
        <v>15</v>
      </c>
      <c r="AE265" s="12" t="n">
        <f aca="false">V265+Z265+AD265</f>
        <v>45</v>
      </c>
      <c r="AF265" s="15" t="s">
        <v>572</v>
      </c>
      <c r="AG265" s="23" t="s">
        <v>633</v>
      </c>
      <c r="AH265" s="23" t="s">
        <v>573</v>
      </c>
      <c r="AI265" s="23" t="s">
        <v>60</v>
      </c>
      <c r="AJ265" s="40" t="s">
        <v>61</v>
      </c>
      <c r="AK265" s="22" t="s">
        <v>62</v>
      </c>
      <c r="AL265" s="22" t="s">
        <v>61</v>
      </c>
      <c r="AM265" s="16" t="s">
        <v>63</v>
      </c>
      <c r="AN265" s="16" t="n">
        <v>46752</v>
      </c>
      <c r="AO265" s="8"/>
    </row>
    <row r="266" customFormat="false" ht="12.75" hidden="false" customHeight="false" outlineLevel="0" collapsed="false">
      <c r="A266" s="8" t="n">
        <v>27</v>
      </c>
      <c r="B266" s="8" t="s">
        <v>626</v>
      </c>
      <c r="C266" s="9" t="s">
        <v>627</v>
      </c>
      <c r="D266" s="8" t="s">
        <v>628</v>
      </c>
      <c r="E266" s="8" t="s">
        <v>626</v>
      </c>
      <c r="F266" s="8" t="s">
        <v>628</v>
      </c>
      <c r="G266" s="8" t="s">
        <v>2457</v>
      </c>
      <c r="H266" s="8" t="s">
        <v>630</v>
      </c>
      <c r="I266" s="8" t="s">
        <v>640</v>
      </c>
      <c r="J266" s="8" t="s">
        <v>2458</v>
      </c>
      <c r="K266" s="8" t="s">
        <v>631</v>
      </c>
      <c r="L266" s="8" t="s">
        <v>630</v>
      </c>
      <c r="M266" s="10" t="s">
        <v>2459</v>
      </c>
      <c r="N266" s="8"/>
      <c r="O266" s="22" t="s">
        <v>2460</v>
      </c>
      <c r="P266" s="8" t="s">
        <v>66</v>
      </c>
      <c r="Q266" s="8" t="n">
        <v>10</v>
      </c>
      <c r="R266" s="8" t="n">
        <v>36</v>
      </c>
      <c r="S266" s="11" t="n">
        <v>60</v>
      </c>
      <c r="T266" s="11" t="n">
        <v>140</v>
      </c>
      <c r="U266" s="11"/>
      <c r="V266" s="12" t="n">
        <f aca="false">SUM(S266:U266)</f>
        <v>200</v>
      </c>
      <c r="W266" s="13" t="n">
        <f aca="false">S266</f>
        <v>60</v>
      </c>
      <c r="X266" s="13" t="n">
        <f aca="false">T266</f>
        <v>140</v>
      </c>
      <c r="Y266" s="13" t="n">
        <f aca="false">U266</f>
        <v>0</v>
      </c>
      <c r="Z266" s="12" t="n">
        <f aca="false">SUM(W266:Y266)</f>
        <v>200</v>
      </c>
      <c r="AA266" s="13" t="n">
        <f aca="false">S266</f>
        <v>60</v>
      </c>
      <c r="AB266" s="13" t="n">
        <f aca="false">T266</f>
        <v>140</v>
      </c>
      <c r="AC266" s="13" t="n">
        <f aca="false">U266</f>
        <v>0</v>
      </c>
      <c r="AD266" s="12" t="n">
        <f aca="false">SUM(AA266:AC266)</f>
        <v>200</v>
      </c>
      <c r="AE266" s="12" t="n">
        <f aca="false">V266+Z266+AD266</f>
        <v>600</v>
      </c>
      <c r="AF266" s="15" t="s">
        <v>572</v>
      </c>
      <c r="AG266" s="23" t="s">
        <v>633</v>
      </c>
      <c r="AH266" s="23" t="s">
        <v>573</v>
      </c>
      <c r="AI266" s="23" t="s">
        <v>60</v>
      </c>
      <c r="AJ266" s="40" t="s">
        <v>61</v>
      </c>
      <c r="AK266" s="22" t="s">
        <v>62</v>
      </c>
      <c r="AL266" s="22" t="s">
        <v>61</v>
      </c>
      <c r="AM266" s="16" t="s">
        <v>63</v>
      </c>
      <c r="AN266" s="16" t="n">
        <v>46752</v>
      </c>
      <c r="AO266" s="8"/>
    </row>
    <row r="267" customFormat="false" ht="12.75" hidden="false" customHeight="false" outlineLevel="0" collapsed="false">
      <c r="A267" s="8" t="n">
        <v>28</v>
      </c>
      <c r="B267" s="8" t="s">
        <v>626</v>
      </c>
      <c r="C267" s="9" t="s">
        <v>2461</v>
      </c>
      <c r="D267" s="8" t="s">
        <v>628</v>
      </c>
      <c r="E267" s="8" t="s">
        <v>626</v>
      </c>
      <c r="F267" s="8" t="s">
        <v>628</v>
      </c>
      <c r="G267" s="8" t="s">
        <v>2462</v>
      </c>
      <c r="H267" s="8" t="s">
        <v>2453</v>
      </c>
      <c r="I267" s="8" t="s">
        <v>56</v>
      </c>
      <c r="J267" s="8" t="s">
        <v>2463</v>
      </c>
      <c r="K267" s="8" t="s">
        <v>662</v>
      </c>
      <c r="L267" s="8" t="s">
        <v>661</v>
      </c>
      <c r="M267" s="10" t="s">
        <v>2464</v>
      </c>
      <c r="N267" s="8"/>
      <c r="O267" s="8" t="n">
        <v>30183028</v>
      </c>
      <c r="P267" s="8" t="s">
        <v>2465</v>
      </c>
      <c r="Q267" s="8" t="n">
        <v>3.5</v>
      </c>
      <c r="R267" s="8" t="n">
        <v>36</v>
      </c>
      <c r="S267" s="11" t="n">
        <v>15</v>
      </c>
      <c r="T267" s="11" t="n">
        <v>80</v>
      </c>
      <c r="U267" s="11"/>
      <c r="V267" s="12" t="n">
        <f aca="false">SUM(S267:U267)</f>
        <v>95</v>
      </c>
      <c r="W267" s="13" t="n">
        <f aca="false">S267</f>
        <v>15</v>
      </c>
      <c r="X267" s="13" t="n">
        <f aca="false">T267</f>
        <v>80</v>
      </c>
      <c r="Y267" s="13" t="n">
        <f aca="false">U267</f>
        <v>0</v>
      </c>
      <c r="Z267" s="12" t="n">
        <f aca="false">SUM(W267:Y267)</f>
        <v>95</v>
      </c>
      <c r="AA267" s="13" t="n">
        <f aca="false">S267</f>
        <v>15</v>
      </c>
      <c r="AB267" s="13" t="n">
        <f aca="false">T267</f>
        <v>80</v>
      </c>
      <c r="AC267" s="13" t="n">
        <f aca="false">U267</f>
        <v>0</v>
      </c>
      <c r="AD267" s="12" t="n">
        <f aca="false">SUM(AA267:AC267)</f>
        <v>95</v>
      </c>
      <c r="AE267" s="12" t="n">
        <f aca="false">V267+Z267+AD267</f>
        <v>285</v>
      </c>
      <c r="AF267" s="15" t="s">
        <v>572</v>
      </c>
      <c r="AG267" s="23" t="s">
        <v>633</v>
      </c>
      <c r="AH267" s="23" t="s">
        <v>573</v>
      </c>
      <c r="AI267" s="23" t="s">
        <v>60</v>
      </c>
      <c r="AJ267" s="40" t="s">
        <v>61</v>
      </c>
      <c r="AK267" s="22" t="s">
        <v>62</v>
      </c>
      <c r="AL267" s="22" t="s">
        <v>61</v>
      </c>
      <c r="AM267" s="16" t="s">
        <v>63</v>
      </c>
      <c r="AN267" s="16" t="n">
        <v>46752</v>
      </c>
      <c r="AO267" s="8"/>
    </row>
    <row r="268" customFormat="false" ht="12.75" hidden="false" customHeight="false" outlineLevel="0" collapsed="false">
      <c r="A268" s="8" t="n">
        <v>29</v>
      </c>
      <c r="B268" s="8" t="s">
        <v>626</v>
      </c>
      <c r="C268" s="9" t="s">
        <v>627</v>
      </c>
      <c r="D268" s="8" t="s">
        <v>628</v>
      </c>
      <c r="E268" s="8" t="s">
        <v>626</v>
      </c>
      <c r="F268" s="8" t="s">
        <v>628</v>
      </c>
      <c r="G268" s="8" t="s">
        <v>2298</v>
      </c>
      <c r="H268" s="8" t="s">
        <v>630</v>
      </c>
      <c r="I268" s="8" t="s">
        <v>2466</v>
      </c>
      <c r="J268" s="8" t="s">
        <v>2467</v>
      </c>
      <c r="K268" s="8" t="s">
        <v>631</v>
      </c>
      <c r="L268" s="8" t="s">
        <v>630</v>
      </c>
      <c r="M268" s="10" t="s">
        <v>2468</v>
      </c>
      <c r="N268" s="8"/>
      <c r="O268" s="8" t="n">
        <v>13015275</v>
      </c>
      <c r="P268" s="8" t="s">
        <v>55</v>
      </c>
      <c r="Q268" s="8" t="s">
        <v>2469</v>
      </c>
      <c r="R268" s="8" t="n">
        <v>36</v>
      </c>
      <c r="S268" s="11" t="n">
        <v>25800</v>
      </c>
      <c r="T268" s="11"/>
      <c r="U268" s="11"/>
      <c r="V268" s="12" t="n">
        <f aca="false">SUM(S268:U268)</f>
        <v>25800</v>
      </c>
      <c r="W268" s="13" t="n">
        <f aca="false">S268</f>
        <v>25800</v>
      </c>
      <c r="X268" s="13" t="n">
        <f aca="false">T268</f>
        <v>0</v>
      </c>
      <c r="Y268" s="13" t="n">
        <f aca="false">U268</f>
        <v>0</v>
      </c>
      <c r="Z268" s="12" t="n">
        <f aca="false">SUM(W268:Y268)</f>
        <v>25800</v>
      </c>
      <c r="AA268" s="13" t="n">
        <f aca="false">S268</f>
        <v>25800</v>
      </c>
      <c r="AB268" s="13" t="n">
        <f aca="false">T268</f>
        <v>0</v>
      </c>
      <c r="AC268" s="13" t="n">
        <f aca="false">U268</f>
        <v>0</v>
      </c>
      <c r="AD268" s="12" t="n">
        <f aca="false">SUM(AA268:AC268)</f>
        <v>25800</v>
      </c>
      <c r="AE268" s="12" t="n">
        <f aca="false">V268+Z268+AD268</f>
        <v>77400</v>
      </c>
      <c r="AF268" s="15" t="s">
        <v>572</v>
      </c>
      <c r="AG268" s="23" t="s">
        <v>633</v>
      </c>
      <c r="AH268" s="23" t="s">
        <v>573</v>
      </c>
      <c r="AI268" s="23" t="s">
        <v>60</v>
      </c>
      <c r="AJ268" s="40" t="s">
        <v>61</v>
      </c>
      <c r="AK268" s="22" t="s">
        <v>62</v>
      </c>
      <c r="AL268" s="22" t="s">
        <v>61</v>
      </c>
      <c r="AM268" s="16" t="s">
        <v>63</v>
      </c>
      <c r="AN268" s="16" t="n">
        <v>46752</v>
      </c>
      <c r="AO268" s="8" t="s">
        <v>2470</v>
      </c>
    </row>
    <row r="269" customFormat="false" ht="12.75" hidden="false" customHeight="false" outlineLevel="0" collapsed="false">
      <c r="A269" s="8" t="n">
        <v>30</v>
      </c>
      <c r="B269" s="8" t="s">
        <v>626</v>
      </c>
      <c r="C269" s="9" t="s">
        <v>627</v>
      </c>
      <c r="D269" s="8" t="s">
        <v>628</v>
      </c>
      <c r="E269" s="8" t="s">
        <v>626</v>
      </c>
      <c r="F269" s="8" t="s">
        <v>628</v>
      </c>
      <c r="G269" s="8" t="s">
        <v>2471</v>
      </c>
      <c r="H269" s="8" t="s">
        <v>2472</v>
      </c>
      <c r="I269" s="8" t="s">
        <v>56</v>
      </c>
      <c r="J269" s="8"/>
      <c r="K269" s="8" t="s">
        <v>662</v>
      </c>
      <c r="L269" s="8" t="s">
        <v>661</v>
      </c>
      <c r="M269" s="10" t="s">
        <v>2473</v>
      </c>
      <c r="N269" s="8"/>
      <c r="O269" s="8" t="n">
        <v>13015266</v>
      </c>
      <c r="P269" s="8" t="s">
        <v>55</v>
      </c>
      <c r="Q269" s="8" t="s">
        <v>2474</v>
      </c>
      <c r="R269" s="8" t="n">
        <v>36</v>
      </c>
      <c r="S269" s="11" t="n">
        <v>1600</v>
      </c>
      <c r="T269" s="11"/>
      <c r="U269" s="11"/>
      <c r="V269" s="12" t="n">
        <f aca="false">SUM(S269:U269)</f>
        <v>1600</v>
      </c>
      <c r="W269" s="13" t="n">
        <f aca="false">S269</f>
        <v>1600</v>
      </c>
      <c r="X269" s="13" t="n">
        <f aca="false">T269</f>
        <v>0</v>
      </c>
      <c r="Y269" s="13" t="n">
        <f aca="false">U269</f>
        <v>0</v>
      </c>
      <c r="Z269" s="12" t="n">
        <f aca="false">SUM(W269:Y269)</f>
        <v>1600</v>
      </c>
      <c r="AA269" s="13" t="n">
        <f aca="false">S269</f>
        <v>1600</v>
      </c>
      <c r="AB269" s="13" t="n">
        <f aca="false">T269</f>
        <v>0</v>
      </c>
      <c r="AC269" s="13" t="n">
        <f aca="false">U269</f>
        <v>0</v>
      </c>
      <c r="AD269" s="12" t="n">
        <f aca="false">SUM(AA269:AC269)</f>
        <v>1600</v>
      </c>
      <c r="AE269" s="12" t="n">
        <f aca="false">V269+Z269+AD269</f>
        <v>4800</v>
      </c>
      <c r="AF269" s="15" t="s">
        <v>572</v>
      </c>
      <c r="AG269" s="23" t="s">
        <v>633</v>
      </c>
      <c r="AH269" s="23" t="s">
        <v>573</v>
      </c>
      <c r="AI269" s="23" t="s">
        <v>60</v>
      </c>
      <c r="AJ269" s="40" t="s">
        <v>61</v>
      </c>
      <c r="AK269" s="22" t="s">
        <v>62</v>
      </c>
      <c r="AL269" s="22" t="s">
        <v>61</v>
      </c>
      <c r="AM269" s="16" t="s">
        <v>63</v>
      </c>
      <c r="AN269" s="16" t="n">
        <v>46752</v>
      </c>
      <c r="AO269" s="8" t="s">
        <v>2475</v>
      </c>
    </row>
    <row r="270" customFormat="false" ht="12.75" hidden="false" customHeight="false" outlineLevel="0" collapsed="false">
      <c r="A270" s="8" t="n">
        <v>31</v>
      </c>
      <c r="B270" s="8" t="s">
        <v>626</v>
      </c>
      <c r="C270" s="9" t="s">
        <v>627</v>
      </c>
      <c r="D270" s="8" t="s">
        <v>628</v>
      </c>
      <c r="E270" s="8" t="s">
        <v>626</v>
      </c>
      <c r="F270" s="8" t="s">
        <v>628</v>
      </c>
      <c r="G270" s="8" t="s">
        <v>2476</v>
      </c>
      <c r="H270" s="8" t="s">
        <v>2357</v>
      </c>
      <c r="I270" s="8" t="s">
        <v>56</v>
      </c>
      <c r="J270" s="8"/>
      <c r="K270" s="8" t="s">
        <v>631</v>
      </c>
      <c r="L270" s="8" t="s">
        <v>630</v>
      </c>
      <c r="M270" s="10" t="s">
        <v>2477</v>
      </c>
      <c r="N270" s="8"/>
      <c r="O270" s="8" t="n">
        <v>13051423</v>
      </c>
      <c r="P270" s="8" t="s">
        <v>55</v>
      </c>
      <c r="Q270" s="8" t="s">
        <v>300</v>
      </c>
      <c r="R270" s="8" t="n">
        <v>36</v>
      </c>
      <c r="S270" s="11" t="n">
        <v>50</v>
      </c>
      <c r="T270" s="11"/>
      <c r="U270" s="11"/>
      <c r="V270" s="12" t="n">
        <f aca="false">SUM(S270:U270)</f>
        <v>50</v>
      </c>
      <c r="W270" s="13" t="n">
        <f aca="false">S270</f>
        <v>50</v>
      </c>
      <c r="X270" s="13" t="n">
        <f aca="false">T270</f>
        <v>0</v>
      </c>
      <c r="Y270" s="13" t="n">
        <f aca="false">U270</f>
        <v>0</v>
      </c>
      <c r="Z270" s="12" t="n">
        <f aca="false">SUM(W270:Y270)</f>
        <v>50</v>
      </c>
      <c r="AA270" s="13" t="n">
        <f aca="false">S270</f>
        <v>50</v>
      </c>
      <c r="AB270" s="13" t="n">
        <f aca="false">T270</f>
        <v>0</v>
      </c>
      <c r="AC270" s="13" t="n">
        <f aca="false">U270</f>
        <v>0</v>
      </c>
      <c r="AD270" s="12" t="n">
        <f aca="false">SUM(AA270:AC270)</f>
        <v>50</v>
      </c>
      <c r="AE270" s="12" t="n">
        <f aca="false">V270+Z270+AD270</f>
        <v>150</v>
      </c>
      <c r="AF270" s="15" t="s">
        <v>572</v>
      </c>
      <c r="AG270" s="23" t="s">
        <v>633</v>
      </c>
      <c r="AH270" s="23" t="s">
        <v>573</v>
      </c>
      <c r="AI270" s="23" t="s">
        <v>60</v>
      </c>
      <c r="AJ270" s="40" t="s">
        <v>61</v>
      </c>
      <c r="AK270" s="22" t="s">
        <v>62</v>
      </c>
      <c r="AL270" s="22" t="s">
        <v>61</v>
      </c>
      <c r="AM270" s="16" t="s">
        <v>63</v>
      </c>
      <c r="AN270" s="16" t="n">
        <v>46752</v>
      </c>
      <c r="AO270" s="8"/>
    </row>
    <row r="271" customFormat="false" ht="12.75" hidden="false" customHeight="false" outlineLevel="0" collapsed="false">
      <c r="A271" s="8" t="n">
        <v>32</v>
      </c>
      <c r="B271" s="8" t="s">
        <v>626</v>
      </c>
      <c r="C271" s="9" t="s">
        <v>627</v>
      </c>
      <c r="D271" s="8" t="s">
        <v>628</v>
      </c>
      <c r="E271" s="8" t="s">
        <v>2478</v>
      </c>
      <c r="F271" s="8" t="s">
        <v>2479</v>
      </c>
      <c r="G271" s="8" t="s">
        <v>2480</v>
      </c>
      <c r="H271" s="8" t="s">
        <v>630</v>
      </c>
      <c r="I271" s="8" t="s">
        <v>635</v>
      </c>
      <c r="J271" s="8" t="s">
        <v>636</v>
      </c>
      <c r="K271" s="8" t="s">
        <v>631</v>
      </c>
      <c r="L271" s="8" t="s">
        <v>630</v>
      </c>
      <c r="M271" s="10" t="s">
        <v>2481</v>
      </c>
      <c r="N271" s="8"/>
      <c r="O271" s="22" t="s">
        <v>2482</v>
      </c>
      <c r="P271" s="8" t="s">
        <v>1791</v>
      </c>
      <c r="Q271" s="8" t="s">
        <v>2439</v>
      </c>
      <c r="R271" s="8" t="n">
        <v>36</v>
      </c>
      <c r="S271" s="11" t="n">
        <v>55000</v>
      </c>
      <c r="T271" s="11"/>
      <c r="U271" s="11"/>
      <c r="V271" s="12" t="n">
        <f aca="false">SUM(S271:U271)</f>
        <v>55000</v>
      </c>
      <c r="W271" s="13" t="n">
        <f aca="false">S271</f>
        <v>55000</v>
      </c>
      <c r="X271" s="13" t="n">
        <f aca="false">T271</f>
        <v>0</v>
      </c>
      <c r="Y271" s="13" t="n">
        <f aca="false">U271</f>
        <v>0</v>
      </c>
      <c r="Z271" s="12" t="n">
        <f aca="false">SUM(W271:Y271)</f>
        <v>55000</v>
      </c>
      <c r="AA271" s="13" t="n">
        <f aca="false">S271</f>
        <v>55000</v>
      </c>
      <c r="AB271" s="13" t="n">
        <f aca="false">T271</f>
        <v>0</v>
      </c>
      <c r="AC271" s="13" t="n">
        <f aca="false">U271</f>
        <v>0</v>
      </c>
      <c r="AD271" s="12" t="n">
        <f aca="false">SUM(AA271:AC271)</f>
        <v>55000</v>
      </c>
      <c r="AE271" s="12" t="n">
        <f aca="false">V271+Z271+AD271</f>
        <v>165000</v>
      </c>
      <c r="AF271" s="15" t="s">
        <v>572</v>
      </c>
      <c r="AG271" s="23" t="s">
        <v>633</v>
      </c>
      <c r="AH271" s="23" t="s">
        <v>573</v>
      </c>
      <c r="AI271" s="23" t="s">
        <v>60</v>
      </c>
      <c r="AJ271" s="40" t="s">
        <v>61</v>
      </c>
      <c r="AK271" s="22" t="s">
        <v>62</v>
      </c>
      <c r="AL271" s="22" t="s">
        <v>61</v>
      </c>
      <c r="AM271" s="16" t="s">
        <v>63</v>
      </c>
      <c r="AN271" s="16" t="n">
        <v>46752</v>
      </c>
      <c r="AO271" s="8" t="s">
        <v>2483</v>
      </c>
    </row>
    <row r="272" customFormat="false" ht="12.75" hidden="false" customHeight="false" outlineLevel="0" collapsed="false">
      <c r="A272" s="8" t="n">
        <v>33</v>
      </c>
      <c r="B272" s="8" t="s">
        <v>626</v>
      </c>
      <c r="C272" s="9" t="s">
        <v>627</v>
      </c>
      <c r="D272" s="8" t="s">
        <v>628</v>
      </c>
      <c r="E272" s="8" t="s">
        <v>2478</v>
      </c>
      <c r="F272" s="8" t="s">
        <v>2479</v>
      </c>
      <c r="G272" s="8" t="s">
        <v>2484</v>
      </c>
      <c r="H272" s="8" t="s">
        <v>630</v>
      </c>
      <c r="I272" s="8" t="s">
        <v>2420</v>
      </c>
      <c r="J272" s="8" t="s">
        <v>266</v>
      </c>
      <c r="K272" s="8" t="s">
        <v>631</v>
      </c>
      <c r="L272" s="8" t="s">
        <v>630</v>
      </c>
      <c r="M272" s="10" t="s">
        <v>2485</v>
      </c>
      <c r="N272" s="8"/>
      <c r="O272" s="22" t="s">
        <v>2486</v>
      </c>
      <c r="P272" s="8" t="s">
        <v>66</v>
      </c>
      <c r="Q272" s="8" t="n">
        <v>10</v>
      </c>
      <c r="R272" s="8" t="n">
        <v>36</v>
      </c>
      <c r="S272" s="11" t="n">
        <v>3300</v>
      </c>
      <c r="T272" s="11" t="n">
        <v>800</v>
      </c>
      <c r="U272" s="11"/>
      <c r="V272" s="12" t="n">
        <f aca="false">SUM(S272:U272)</f>
        <v>4100</v>
      </c>
      <c r="W272" s="13" t="n">
        <f aca="false">S272</f>
        <v>3300</v>
      </c>
      <c r="X272" s="13" t="n">
        <f aca="false">T272</f>
        <v>800</v>
      </c>
      <c r="Y272" s="13" t="n">
        <f aca="false">U272</f>
        <v>0</v>
      </c>
      <c r="Z272" s="12" t="n">
        <f aca="false">SUM(W272:Y272)</f>
        <v>4100</v>
      </c>
      <c r="AA272" s="13" t="n">
        <f aca="false">S272</f>
        <v>3300</v>
      </c>
      <c r="AB272" s="13" t="n">
        <f aca="false">T272</f>
        <v>800</v>
      </c>
      <c r="AC272" s="13" t="n">
        <f aca="false">U272</f>
        <v>0</v>
      </c>
      <c r="AD272" s="12" t="n">
        <f aca="false">SUM(AA272:AC272)</f>
        <v>4100</v>
      </c>
      <c r="AE272" s="12" t="n">
        <f aca="false">V272+Z272+AD272</f>
        <v>12300</v>
      </c>
      <c r="AF272" s="15" t="s">
        <v>572</v>
      </c>
      <c r="AG272" s="23" t="s">
        <v>633</v>
      </c>
      <c r="AH272" s="23" t="s">
        <v>573</v>
      </c>
      <c r="AI272" s="23" t="s">
        <v>60</v>
      </c>
      <c r="AJ272" s="40" t="s">
        <v>61</v>
      </c>
      <c r="AK272" s="22" t="s">
        <v>62</v>
      </c>
      <c r="AL272" s="22" t="s">
        <v>61</v>
      </c>
      <c r="AM272" s="16" t="s">
        <v>63</v>
      </c>
      <c r="AN272" s="16" t="n">
        <v>46752</v>
      </c>
      <c r="AO272" s="8"/>
    </row>
    <row r="273" customFormat="false" ht="12.75" hidden="false" customHeight="false" outlineLevel="0" collapsed="false">
      <c r="A273" s="8" t="n">
        <v>34</v>
      </c>
      <c r="B273" s="8" t="s">
        <v>626</v>
      </c>
      <c r="C273" s="9" t="s">
        <v>627</v>
      </c>
      <c r="D273" s="8" t="s">
        <v>628</v>
      </c>
      <c r="E273" s="8" t="s">
        <v>2478</v>
      </c>
      <c r="F273" s="8" t="s">
        <v>2479</v>
      </c>
      <c r="G273" s="8" t="s">
        <v>2487</v>
      </c>
      <c r="H273" s="8" t="s">
        <v>2357</v>
      </c>
      <c r="I273" s="8" t="s">
        <v>56</v>
      </c>
      <c r="J273" s="8" t="s">
        <v>1813</v>
      </c>
      <c r="K273" s="8" t="s">
        <v>631</v>
      </c>
      <c r="L273" s="8" t="s">
        <v>630</v>
      </c>
      <c r="M273" s="10" t="s">
        <v>2488</v>
      </c>
      <c r="N273" s="8"/>
      <c r="O273" s="22" t="s">
        <v>2489</v>
      </c>
      <c r="P273" s="8" t="s">
        <v>571</v>
      </c>
      <c r="Q273" s="8" t="n">
        <v>20</v>
      </c>
      <c r="R273" s="8" t="n">
        <v>36</v>
      </c>
      <c r="S273" s="11" t="n">
        <v>9000</v>
      </c>
      <c r="T273" s="11"/>
      <c r="U273" s="11"/>
      <c r="V273" s="12" t="n">
        <f aca="false">SUM(S273:U273)</f>
        <v>9000</v>
      </c>
      <c r="W273" s="13" t="n">
        <f aca="false">S273</f>
        <v>9000</v>
      </c>
      <c r="X273" s="13" t="n">
        <f aca="false">T273</f>
        <v>0</v>
      </c>
      <c r="Y273" s="13" t="n">
        <f aca="false">U273</f>
        <v>0</v>
      </c>
      <c r="Z273" s="12" t="n">
        <f aca="false">SUM(W273:Y273)</f>
        <v>9000</v>
      </c>
      <c r="AA273" s="13" t="n">
        <f aca="false">S273</f>
        <v>9000</v>
      </c>
      <c r="AB273" s="13" t="n">
        <f aca="false">T273</f>
        <v>0</v>
      </c>
      <c r="AC273" s="13" t="n">
        <f aca="false">U273</f>
        <v>0</v>
      </c>
      <c r="AD273" s="12" t="n">
        <f aca="false">SUM(AA273:AC273)</f>
        <v>9000</v>
      </c>
      <c r="AE273" s="12" t="n">
        <f aca="false">V273+Z273+AD273</f>
        <v>27000</v>
      </c>
      <c r="AF273" s="15" t="s">
        <v>572</v>
      </c>
      <c r="AG273" s="23" t="s">
        <v>633</v>
      </c>
      <c r="AH273" s="23" t="s">
        <v>573</v>
      </c>
      <c r="AI273" s="23" t="s">
        <v>60</v>
      </c>
      <c r="AJ273" s="40" t="s">
        <v>61</v>
      </c>
      <c r="AK273" s="22" t="s">
        <v>62</v>
      </c>
      <c r="AL273" s="22" t="s">
        <v>61</v>
      </c>
      <c r="AM273" s="16" t="s">
        <v>63</v>
      </c>
      <c r="AN273" s="16" t="n">
        <v>46752</v>
      </c>
      <c r="AO273" s="8"/>
    </row>
    <row r="274" customFormat="false" ht="12.75" hidden="false" customHeight="false" outlineLevel="0" collapsed="false">
      <c r="A274" s="8" t="n">
        <v>35</v>
      </c>
      <c r="B274" s="8" t="s">
        <v>626</v>
      </c>
      <c r="C274" s="9" t="s">
        <v>627</v>
      </c>
      <c r="D274" s="8" t="s">
        <v>628</v>
      </c>
      <c r="E274" s="8" t="s">
        <v>2490</v>
      </c>
      <c r="F274" s="8" t="s">
        <v>2491</v>
      </c>
      <c r="G274" s="8" t="s">
        <v>2492</v>
      </c>
      <c r="H274" s="8" t="s">
        <v>661</v>
      </c>
      <c r="I274" s="8" t="s">
        <v>56</v>
      </c>
      <c r="J274" s="8" t="s">
        <v>2493</v>
      </c>
      <c r="K274" s="8" t="s">
        <v>662</v>
      </c>
      <c r="L274" s="8" t="s">
        <v>661</v>
      </c>
      <c r="M274" s="10" t="s">
        <v>2494</v>
      </c>
      <c r="N274" s="8"/>
      <c r="O274" s="8" t="n">
        <v>11775818</v>
      </c>
      <c r="P274" s="8" t="s">
        <v>66</v>
      </c>
      <c r="Q274" s="8" t="n">
        <v>15</v>
      </c>
      <c r="R274" s="8" t="n">
        <v>36</v>
      </c>
      <c r="S274" s="11" t="n">
        <v>4068</v>
      </c>
      <c r="T274" s="11" t="n">
        <v>5972</v>
      </c>
      <c r="U274" s="11"/>
      <c r="V274" s="12" t="n">
        <f aca="false">SUM(S274:U274)</f>
        <v>10040</v>
      </c>
      <c r="W274" s="13" t="n">
        <f aca="false">S274</f>
        <v>4068</v>
      </c>
      <c r="X274" s="13" t="n">
        <f aca="false">T274</f>
        <v>5972</v>
      </c>
      <c r="Y274" s="13" t="n">
        <f aca="false">U274</f>
        <v>0</v>
      </c>
      <c r="Z274" s="12" t="n">
        <f aca="false">SUM(W274:Y274)</f>
        <v>10040</v>
      </c>
      <c r="AA274" s="13" t="n">
        <f aca="false">S274</f>
        <v>4068</v>
      </c>
      <c r="AB274" s="13" t="n">
        <f aca="false">T274</f>
        <v>5972</v>
      </c>
      <c r="AC274" s="13" t="n">
        <f aca="false">U274</f>
        <v>0</v>
      </c>
      <c r="AD274" s="12" t="n">
        <f aca="false">SUM(AA274:AC274)</f>
        <v>10040</v>
      </c>
      <c r="AE274" s="12" t="n">
        <f aca="false">V274+Z274+AD274</f>
        <v>30120</v>
      </c>
      <c r="AF274" s="15" t="s">
        <v>572</v>
      </c>
      <c r="AG274" s="23" t="s">
        <v>633</v>
      </c>
      <c r="AH274" s="23" t="s">
        <v>573</v>
      </c>
      <c r="AI274" s="23" t="s">
        <v>60</v>
      </c>
      <c r="AJ274" s="40" t="s">
        <v>61</v>
      </c>
      <c r="AK274" s="22" t="s">
        <v>62</v>
      </c>
      <c r="AL274" s="22" t="s">
        <v>61</v>
      </c>
      <c r="AM274" s="16" t="s">
        <v>63</v>
      </c>
      <c r="AN274" s="16" t="n">
        <v>46752</v>
      </c>
      <c r="AO274" s="8" t="s">
        <v>2495</v>
      </c>
    </row>
    <row r="275" customFormat="false" ht="12.75" hidden="false" customHeight="false" outlineLevel="0" collapsed="false">
      <c r="A275" s="8" t="n">
        <v>36</v>
      </c>
      <c r="B275" s="8" t="s">
        <v>626</v>
      </c>
      <c r="C275" s="9" t="s">
        <v>627</v>
      </c>
      <c r="D275" s="8" t="s">
        <v>628</v>
      </c>
      <c r="E275" s="8" t="s">
        <v>2496</v>
      </c>
      <c r="F275" s="8" t="s">
        <v>2497</v>
      </c>
      <c r="G275" s="8" t="s">
        <v>2498</v>
      </c>
      <c r="H275" s="8" t="s">
        <v>630</v>
      </c>
      <c r="I275" s="8" t="s">
        <v>640</v>
      </c>
      <c r="J275" s="8" t="s">
        <v>266</v>
      </c>
      <c r="K275" s="8" t="s">
        <v>631</v>
      </c>
      <c r="L275" s="8" t="s">
        <v>630</v>
      </c>
      <c r="M275" s="10" t="s">
        <v>2499</v>
      </c>
      <c r="N275" s="8"/>
      <c r="O275" s="22" t="s">
        <v>2500</v>
      </c>
      <c r="P275" s="8" t="s">
        <v>1673</v>
      </c>
      <c r="Q275" s="8" t="n">
        <v>6</v>
      </c>
      <c r="R275" s="8" t="n">
        <v>24</v>
      </c>
      <c r="S275" s="14" t="s">
        <v>56</v>
      </c>
      <c r="T275" s="14" t="s">
        <v>56</v>
      </c>
      <c r="U275" s="14" t="s">
        <v>56</v>
      </c>
      <c r="V275" s="12" t="n">
        <f aca="false">SUM(S275:U275)</f>
        <v>0</v>
      </c>
      <c r="W275" s="13" t="n">
        <v>1200</v>
      </c>
      <c r="X275" s="13" t="n">
        <v>0</v>
      </c>
      <c r="Y275" s="13" t="n">
        <v>0</v>
      </c>
      <c r="Z275" s="12" t="n">
        <f aca="false">SUM(W275:Y275)</f>
        <v>1200</v>
      </c>
      <c r="AA275" s="13" t="n">
        <v>1200</v>
      </c>
      <c r="AB275" s="13" t="n">
        <v>0</v>
      </c>
      <c r="AC275" s="13" t="n">
        <v>0</v>
      </c>
      <c r="AD275" s="12" t="n">
        <f aca="false">SUM(AA275:AC275)</f>
        <v>1200</v>
      </c>
      <c r="AE275" s="12" t="n">
        <f aca="false">V275+Z275+AD275</f>
        <v>2400</v>
      </c>
      <c r="AF275" s="15" t="s">
        <v>572</v>
      </c>
      <c r="AG275" s="23" t="s">
        <v>672</v>
      </c>
      <c r="AH275" s="23" t="s">
        <v>573</v>
      </c>
      <c r="AI275" s="23" t="s">
        <v>673</v>
      </c>
      <c r="AJ275" s="24" t="s">
        <v>674</v>
      </c>
      <c r="AK275" s="8" t="s">
        <v>675</v>
      </c>
      <c r="AL275" s="8" t="s">
        <v>2501</v>
      </c>
      <c r="AM275" s="16" t="s">
        <v>677</v>
      </c>
      <c r="AN275" s="16" t="n">
        <v>46752</v>
      </c>
      <c r="AO275" s="8"/>
    </row>
    <row r="276" customFormat="false" ht="12.75" hidden="false" customHeight="false" outlineLevel="0" collapsed="false">
      <c r="A276" s="8" t="n">
        <v>37</v>
      </c>
      <c r="B276" s="8" t="s">
        <v>626</v>
      </c>
      <c r="C276" s="9" t="s">
        <v>627</v>
      </c>
      <c r="D276" s="8" t="s">
        <v>628</v>
      </c>
      <c r="E276" s="8" t="s">
        <v>2496</v>
      </c>
      <c r="F276" s="8" t="s">
        <v>2497</v>
      </c>
      <c r="G276" s="8" t="s">
        <v>2502</v>
      </c>
      <c r="H276" s="8" t="s">
        <v>2453</v>
      </c>
      <c r="I276" s="8" t="s">
        <v>56</v>
      </c>
      <c r="J276" s="8" t="s">
        <v>448</v>
      </c>
      <c r="K276" s="8" t="s">
        <v>662</v>
      </c>
      <c r="L276" s="8" t="s">
        <v>661</v>
      </c>
      <c r="M276" s="10" t="s">
        <v>2503</v>
      </c>
      <c r="N276" s="8"/>
      <c r="O276" s="22" t="s">
        <v>2504</v>
      </c>
      <c r="P276" s="8" t="s">
        <v>66</v>
      </c>
      <c r="Q276" s="8" t="n">
        <v>15</v>
      </c>
      <c r="R276" s="8" t="n">
        <v>36</v>
      </c>
      <c r="S276" s="11" t="n">
        <v>600</v>
      </c>
      <c r="T276" s="11" t="n">
        <v>900</v>
      </c>
      <c r="U276" s="11"/>
      <c r="V276" s="12" t="n">
        <f aca="false">SUM(S276:U276)</f>
        <v>1500</v>
      </c>
      <c r="W276" s="13" t="n">
        <f aca="false">S276</f>
        <v>600</v>
      </c>
      <c r="X276" s="13" t="n">
        <f aca="false">T276</f>
        <v>900</v>
      </c>
      <c r="Y276" s="13" t="n">
        <f aca="false">U276</f>
        <v>0</v>
      </c>
      <c r="Z276" s="12" t="n">
        <f aca="false">SUM(W276:Y276)</f>
        <v>1500</v>
      </c>
      <c r="AA276" s="13" t="n">
        <f aca="false">S276</f>
        <v>600</v>
      </c>
      <c r="AB276" s="13" t="n">
        <f aca="false">T276</f>
        <v>900</v>
      </c>
      <c r="AC276" s="13" t="n">
        <f aca="false">U276</f>
        <v>0</v>
      </c>
      <c r="AD276" s="12" t="n">
        <f aca="false">SUM(AA276:AC276)</f>
        <v>1500</v>
      </c>
      <c r="AE276" s="12" t="n">
        <f aca="false">V276+Z276+AD276</f>
        <v>4500</v>
      </c>
      <c r="AF276" s="15" t="s">
        <v>572</v>
      </c>
      <c r="AG276" s="23" t="s">
        <v>633</v>
      </c>
      <c r="AH276" s="23" t="s">
        <v>573</v>
      </c>
      <c r="AI276" s="23" t="s">
        <v>60</v>
      </c>
      <c r="AJ276" s="40" t="s">
        <v>61</v>
      </c>
      <c r="AK276" s="22" t="s">
        <v>62</v>
      </c>
      <c r="AL276" s="22" t="s">
        <v>61</v>
      </c>
      <c r="AM276" s="16" t="s">
        <v>63</v>
      </c>
      <c r="AN276" s="16" t="n">
        <v>46752</v>
      </c>
      <c r="AO276" s="8"/>
    </row>
    <row r="277" customFormat="false" ht="12.75" hidden="false" customHeight="false" outlineLevel="0" collapsed="false">
      <c r="A277" s="8" t="n">
        <v>38</v>
      </c>
      <c r="B277" s="8" t="s">
        <v>626</v>
      </c>
      <c r="C277" s="9" t="s">
        <v>627</v>
      </c>
      <c r="D277" s="8" t="s">
        <v>628</v>
      </c>
      <c r="E277" s="8" t="s">
        <v>2505</v>
      </c>
      <c r="F277" s="8" t="s">
        <v>2506</v>
      </c>
      <c r="G277" s="8" t="s">
        <v>2505</v>
      </c>
      <c r="H277" s="8" t="s">
        <v>630</v>
      </c>
      <c r="I277" s="8" t="s">
        <v>2420</v>
      </c>
      <c r="J277" s="8" t="s">
        <v>307</v>
      </c>
      <c r="K277" s="8" t="s">
        <v>631</v>
      </c>
      <c r="L277" s="8" t="s">
        <v>630</v>
      </c>
      <c r="M277" s="10" t="s">
        <v>2507</v>
      </c>
      <c r="N277" s="8"/>
      <c r="O277" s="22" t="s">
        <v>2508</v>
      </c>
      <c r="P277" s="8" t="s">
        <v>55</v>
      </c>
      <c r="Q277" s="8" t="n">
        <v>10</v>
      </c>
      <c r="R277" s="8" t="n">
        <v>36</v>
      </c>
      <c r="S277" s="11" t="n">
        <v>3857</v>
      </c>
      <c r="T277" s="11"/>
      <c r="U277" s="11"/>
      <c r="V277" s="12" t="n">
        <f aca="false">SUM(S277:U277)</f>
        <v>3857</v>
      </c>
      <c r="W277" s="13" t="n">
        <f aca="false">S277</f>
        <v>3857</v>
      </c>
      <c r="X277" s="13" t="n">
        <f aca="false">T277</f>
        <v>0</v>
      </c>
      <c r="Y277" s="13" t="n">
        <f aca="false">U277</f>
        <v>0</v>
      </c>
      <c r="Z277" s="12" t="n">
        <f aca="false">SUM(W277:Y277)</f>
        <v>3857</v>
      </c>
      <c r="AA277" s="13" t="n">
        <f aca="false">S277</f>
        <v>3857</v>
      </c>
      <c r="AB277" s="13" t="n">
        <f aca="false">T277</f>
        <v>0</v>
      </c>
      <c r="AC277" s="13" t="n">
        <f aca="false">U277</f>
        <v>0</v>
      </c>
      <c r="AD277" s="12" t="n">
        <f aca="false">SUM(AA277:AC277)</f>
        <v>3857</v>
      </c>
      <c r="AE277" s="12" t="n">
        <f aca="false">V277+Z277+AD277</f>
        <v>11571</v>
      </c>
      <c r="AF277" s="15" t="s">
        <v>572</v>
      </c>
      <c r="AG277" s="23" t="s">
        <v>633</v>
      </c>
      <c r="AH277" s="23" t="s">
        <v>573</v>
      </c>
      <c r="AI277" s="23" t="s">
        <v>60</v>
      </c>
      <c r="AJ277" s="40" t="s">
        <v>61</v>
      </c>
      <c r="AK277" s="22" t="s">
        <v>62</v>
      </c>
      <c r="AL277" s="22" t="s">
        <v>61</v>
      </c>
      <c r="AM277" s="16" t="s">
        <v>63</v>
      </c>
      <c r="AN277" s="16" t="n">
        <v>46752</v>
      </c>
      <c r="AO277" s="8"/>
    </row>
    <row r="278" customFormat="false" ht="12.75" hidden="false" customHeight="false" outlineLevel="0" collapsed="false">
      <c r="A278" s="18"/>
      <c r="B278" s="19" t="s">
        <v>626</v>
      </c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20" t="n">
        <f aca="false">SUM(S240:S277)</f>
        <v>130836</v>
      </c>
      <c r="T278" s="20" t="n">
        <f aca="false">SUM(T240:T277)</f>
        <v>57116</v>
      </c>
      <c r="U278" s="20" t="n">
        <f aca="false">SUM(U240:U277)</f>
        <v>0</v>
      </c>
      <c r="V278" s="20" t="n">
        <f aca="false">SUM(V240:V277)</f>
        <v>187952</v>
      </c>
      <c r="W278" s="20" t="n">
        <f aca="false">SUM(W240:W277)</f>
        <v>132036</v>
      </c>
      <c r="X278" s="20" t="n">
        <f aca="false">SUM(X240:X277)</f>
        <v>57116</v>
      </c>
      <c r="Y278" s="20" t="n">
        <f aca="false">SUM(Y240:Y277)</f>
        <v>0</v>
      </c>
      <c r="Z278" s="20" t="n">
        <f aca="false">SUM(Z240:Z277)</f>
        <v>189152</v>
      </c>
      <c r="AA278" s="20" t="n">
        <f aca="false">SUM(AA240:AA277)</f>
        <v>132036</v>
      </c>
      <c r="AB278" s="20" t="n">
        <f aca="false">SUM(AB240:AB277)</f>
        <v>57116</v>
      </c>
      <c r="AC278" s="20" t="n">
        <f aca="false">SUM(AC240:AC277)</f>
        <v>0</v>
      </c>
      <c r="AD278" s="20" t="n">
        <f aca="false">SUM(AD240:AD277)</f>
        <v>189152</v>
      </c>
      <c r="AE278" s="20" t="n">
        <f aca="false">SUM(AE240:AE277)</f>
        <v>566256</v>
      </c>
      <c r="AF278" s="18"/>
      <c r="AG278" s="18"/>
      <c r="AH278" s="18"/>
      <c r="AI278" s="18"/>
      <c r="AJ278" s="18"/>
      <c r="AK278" s="18"/>
      <c r="AL278" s="18"/>
      <c r="AM278" s="18"/>
      <c r="AN278" s="18"/>
      <c r="AO278" s="38"/>
    </row>
    <row r="279" customFormat="false" ht="12.75" hidden="false" customHeight="false" outlineLevel="0" collapsed="false">
      <c r="A279" s="8" t="n">
        <v>1</v>
      </c>
      <c r="B279" s="8" t="s">
        <v>2509</v>
      </c>
      <c r="C279" s="9" t="s">
        <v>2510</v>
      </c>
      <c r="D279" s="8" t="s">
        <v>2511</v>
      </c>
      <c r="E279" s="8" t="s">
        <v>2509</v>
      </c>
      <c r="F279" s="8" t="s">
        <v>2511</v>
      </c>
      <c r="G279" s="8" t="s">
        <v>2512</v>
      </c>
      <c r="H279" s="8" t="s">
        <v>630</v>
      </c>
      <c r="I279" s="8" t="s">
        <v>640</v>
      </c>
      <c r="J279" s="8" t="s">
        <v>266</v>
      </c>
      <c r="K279" s="8" t="s">
        <v>631</v>
      </c>
      <c r="L279" s="8" t="s">
        <v>630</v>
      </c>
      <c r="M279" s="10" t="s">
        <v>2513</v>
      </c>
      <c r="N279" s="8"/>
      <c r="O279" s="8" t="n">
        <v>30109458</v>
      </c>
      <c r="P279" s="8" t="s">
        <v>66</v>
      </c>
      <c r="Q279" s="8" t="n">
        <v>12</v>
      </c>
      <c r="R279" s="8" t="n">
        <v>36</v>
      </c>
      <c r="S279" s="11" t="n">
        <v>2055</v>
      </c>
      <c r="T279" s="11" t="n">
        <v>3974</v>
      </c>
      <c r="U279" s="11"/>
      <c r="V279" s="12" t="n">
        <f aca="false">SUM(S279:U279)</f>
        <v>6029</v>
      </c>
      <c r="W279" s="13" t="n">
        <f aca="false">S279</f>
        <v>2055</v>
      </c>
      <c r="X279" s="13" t="n">
        <f aca="false">T279</f>
        <v>3974</v>
      </c>
      <c r="Y279" s="13" t="n">
        <f aca="false">U279</f>
        <v>0</v>
      </c>
      <c r="Z279" s="12" t="n">
        <f aca="false">SUM(W279:Y279)</f>
        <v>6029</v>
      </c>
      <c r="AA279" s="13" t="n">
        <f aca="false">S279</f>
        <v>2055</v>
      </c>
      <c r="AB279" s="13" t="n">
        <f aca="false">T279</f>
        <v>3974</v>
      </c>
      <c r="AC279" s="13" t="n">
        <f aca="false">U279</f>
        <v>0</v>
      </c>
      <c r="AD279" s="12" t="n">
        <f aca="false">SUM(AA279:AC279)</f>
        <v>6029</v>
      </c>
      <c r="AE279" s="12" t="n">
        <f aca="false">V279+Z279+AD279</f>
        <v>18087</v>
      </c>
      <c r="AF279" s="15" t="s">
        <v>572</v>
      </c>
      <c r="AG279" s="23" t="s">
        <v>633</v>
      </c>
      <c r="AH279" s="23" t="s">
        <v>573</v>
      </c>
      <c r="AI279" s="23" t="s">
        <v>60</v>
      </c>
      <c r="AJ279" s="40" t="s">
        <v>61</v>
      </c>
      <c r="AK279" s="22" t="s">
        <v>62</v>
      </c>
      <c r="AL279" s="22" t="s">
        <v>61</v>
      </c>
      <c r="AM279" s="16" t="s">
        <v>63</v>
      </c>
      <c r="AN279" s="16" t="n">
        <v>46752</v>
      </c>
      <c r="AO279" s="8" t="s">
        <v>2514</v>
      </c>
    </row>
    <row r="280" customFormat="false" ht="12.75" hidden="false" customHeight="false" outlineLevel="0" collapsed="false">
      <c r="A280" s="8" t="n">
        <v>2</v>
      </c>
      <c r="B280" s="8" t="s">
        <v>2509</v>
      </c>
      <c r="C280" s="9" t="s">
        <v>2510</v>
      </c>
      <c r="D280" s="8" t="s">
        <v>2511</v>
      </c>
      <c r="E280" s="8" t="s">
        <v>2509</v>
      </c>
      <c r="F280" s="8" t="s">
        <v>2511</v>
      </c>
      <c r="G280" s="8" t="s">
        <v>2512</v>
      </c>
      <c r="H280" s="8" t="s">
        <v>630</v>
      </c>
      <c r="I280" s="8" t="s">
        <v>640</v>
      </c>
      <c r="J280" s="8" t="s">
        <v>266</v>
      </c>
      <c r="K280" s="8" t="s">
        <v>631</v>
      </c>
      <c r="L280" s="8" t="s">
        <v>630</v>
      </c>
      <c r="M280" s="10" t="s">
        <v>2515</v>
      </c>
      <c r="N280" s="8"/>
      <c r="O280" s="8" t="s">
        <v>2516</v>
      </c>
      <c r="P280" s="8" t="s">
        <v>66</v>
      </c>
      <c r="Q280" s="8" t="n">
        <v>40</v>
      </c>
      <c r="R280" s="8" t="n">
        <v>36</v>
      </c>
      <c r="S280" s="11" t="n">
        <v>27</v>
      </c>
      <c r="T280" s="11" t="n">
        <v>192</v>
      </c>
      <c r="U280" s="11"/>
      <c r="V280" s="12" t="n">
        <f aca="false">SUM(S280:U280)</f>
        <v>219</v>
      </c>
      <c r="W280" s="13" t="n">
        <f aca="false">S280</f>
        <v>27</v>
      </c>
      <c r="X280" s="13" t="n">
        <f aca="false">T280</f>
        <v>192</v>
      </c>
      <c r="Y280" s="13" t="n">
        <f aca="false">U280</f>
        <v>0</v>
      </c>
      <c r="Z280" s="12" t="n">
        <f aca="false">SUM(W280:Y280)</f>
        <v>219</v>
      </c>
      <c r="AA280" s="13" t="n">
        <f aca="false">S280</f>
        <v>27</v>
      </c>
      <c r="AB280" s="13" t="n">
        <f aca="false">T280</f>
        <v>192</v>
      </c>
      <c r="AC280" s="13" t="n">
        <f aca="false">U280</f>
        <v>0</v>
      </c>
      <c r="AD280" s="12" t="n">
        <f aca="false">SUM(AA280:AC280)</f>
        <v>219</v>
      </c>
      <c r="AE280" s="12" t="n">
        <f aca="false">V280+Z280+AD280</f>
        <v>657</v>
      </c>
      <c r="AF280" s="15" t="s">
        <v>572</v>
      </c>
      <c r="AG280" s="23" t="s">
        <v>633</v>
      </c>
      <c r="AH280" s="23" t="s">
        <v>573</v>
      </c>
      <c r="AI280" s="23" t="s">
        <v>60</v>
      </c>
      <c r="AJ280" s="40" t="s">
        <v>61</v>
      </c>
      <c r="AK280" s="22" t="s">
        <v>62</v>
      </c>
      <c r="AL280" s="22" t="s">
        <v>61</v>
      </c>
      <c r="AM280" s="16" t="s">
        <v>63</v>
      </c>
      <c r="AN280" s="16" t="n">
        <v>46752</v>
      </c>
      <c r="AO280" s="8"/>
    </row>
    <row r="281" customFormat="false" ht="12.75" hidden="false" customHeight="false" outlineLevel="0" collapsed="false">
      <c r="A281" s="8" t="n">
        <v>3</v>
      </c>
      <c r="B281" s="8" t="s">
        <v>2509</v>
      </c>
      <c r="C281" s="9" t="s">
        <v>2510</v>
      </c>
      <c r="D281" s="8" t="s">
        <v>2511</v>
      </c>
      <c r="E281" s="8" t="s">
        <v>2509</v>
      </c>
      <c r="F281" s="8" t="s">
        <v>2511</v>
      </c>
      <c r="G281" s="8" t="s">
        <v>2517</v>
      </c>
      <c r="H281" s="8" t="s">
        <v>630</v>
      </c>
      <c r="I281" s="8" t="s">
        <v>2518</v>
      </c>
      <c r="J281" s="8" t="s">
        <v>2257</v>
      </c>
      <c r="K281" s="8" t="s">
        <v>631</v>
      </c>
      <c r="L281" s="8" t="s">
        <v>630</v>
      </c>
      <c r="M281" s="10" t="s">
        <v>2519</v>
      </c>
      <c r="N281" s="8"/>
      <c r="O281" s="8" t="s">
        <v>2520</v>
      </c>
      <c r="P281" s="8" t="s">
        <v>66</v>
      </c>
      <c r="Q281" s="8" t="n">
        <v>18</v>
      </c>
      <c r="R281" s="8" t="n">
        <v>36</v>
      </c>
      <c r="S281" s="11" t="n">
        <v>197</v>
      </c>
      <c r="T281" s="11" t="n">
        <v>554</v>
      </c>
      <c r="U281" s="11"/>
      <c r="V281" s="12" t="n">
        <f aca="false">SUM(S281:U281)</f>
        <v>751</v>
      </c>
      <c r="W281" s="13" t="n">
        <f aca="false">S281</f>
        <v>197</v>
      </c>
      <c r="X281" s="13" t="n">
        <f aca="false">T281</f>
        <v>554</v>
      </c>
      <c r="Y281" s="13" t="n">
        <f aca="false">U281</f>
        <v>0</v>
      </c>
      <c r="Z281" s="12" t="n">
        <f aca="false">SUM(W281:Y281)</f>
        <v>751</v>
      </c>
      <c r="AA281" s="13" t="n">
        <f aca="false">S281</f>
        <v>197</v>
      </c>
      <c r="AB281" s="13" t="n">
        <f aca="false">T281</f>
        <v>554</v>
      </c>
      <c r="AC281" s="13" t="n">
        <f aca="false">U281</f>
        <v>0</v>
      </c>
      <c r="AD281" s="12" t="n">
        <f aca="false">SUM(AA281:AC281)</f>
        <v>751</v>
      </c>
      <c r="AE281" s="12" t="n">
        <f aca="false">V281+Z281+AD281</f>
        <v>2253</v>
      </c>
      <c r="AF281" s="15" t="s">
        <v>572</v>
      </c>
      <c r="AG281" s="23" t="s">
        <v>633</v>
      </c>
      <c r="AH281" s="23" t="s">
        <v>573</v>
      </c>
      <c r="AI281" s="23" t="s">
        <v>60</v>
      </c>
      <c r="AJ281" s="40" t="s">
        <v>61</v>
      </c>
      <c r="AK281" s="22" t="s">
        <v>62</v>
      </c>
      <c r="AL281" s="22" t="s">
        <v>61</v>
      </c>
      <c r="AM281" s="16" t="s">
        <v>63</v>
      </c>
      <c r="AN281" s="16" t="n">
        <v>46752</v>
      </c>
      <c r="AO281" s="8"/>
    </row>
    <row r="282" customFormat="false" ht="12.75" hidden="false" customHeight="false" outlineLevel="0" collapsed="false">
      <c r="A282" s="8" t="n">
        <v>4</v>
      </c>
      <c r="B282" s="8" t="s">
        <v>2509</v>
      </c>
      <c r="C282" s="9" t="s">
        <v>2510</v>
      </c>
      <c r="D282" s="8" t="s">
        <v>2511</v>
      </c>
      <c r="E282" s="8" t="s">
        <v>2509</v>
      </c>
      <c r="F282" s="8" t="s">
        <v>2511</v>
      </c>
      <c r="G282" s="8" t="s">
        <v>2521</v>
      </c>
      <c r="H282" s="8" t="s">
        <v>630</v>
      </c>
      <c r="I282" s="8" t="s">
        <v>2518</v>
      </c>
      <c r="J282" s="8" t="s">
        <v>2257</v>
      </c>
      <c r="K282" s="8" t="s">
        <v>631</v>
      </c>
      <c r="L282" s="8" t="s">
        <v>630</v>
      </c>
      <c r="M282" s="10" t="s">
        <v>2522</v>
      </c>
      <c r="N282" s="8"/>
      <c r="O282" s="8" t="s">
        <v>2523</v>
      </c>
      <c r="P282" s="8" t="s">
        <v>66</v>
      </c>
      <c r="Q282" s="8" t="n">
        <v>30</v>
      </c>
      <c r="R282" s="8" t="n">
        <v>36</v>
      </c>
      <c r="S282" s="11" t="n">
        <v>3016</v>
      </c>
      <c r="T282" s="11" t="n">
        <v>7685</v>
      </c>
      <c r="U282" s="11"/>
      <c r="V282" s="12" t="n">
        <f aca="false">SUM(S282:U282)</f>
        <v>10701</v>
      </c>
      <c r="W282" s="13" t="n">
        <f aca="false">S282</f>
        <v>3016</v>
      </c>
      <c r="X282" s="13" t="n">
        <f aca="false">T282</f>
        <v>7685</v>
      </c>
      <c r="Y282" s="13" t="n">
        <f aca="false">U282</f>
        <v>0</v>
      </c>
      <c r="Z282" s="12" t="n">
        <f aca="false">SUM(W282:Y282)</f>
        <v>10701</v>
      </c>
      <c r="AA282" s="13" t="n">
        <f aca="false">S282</f>
        <v>3016</v>
      </c>
      <c r="AB282" s="13" t="n">
        <f aca="false">T282</f>
        <v>7685</v>
      </c>
      <c r="AC282" s="13" t="n">
        <f aca="false">U282</f>
        <v>0</v>
      </c>
      <c r="AD282" s="12" t="n">
        <f aca="false">SUM(AA282:AC282)</f>
        <v>10701</v>
      </c>
      <c r="AE282" s="12" t="n">
        <f aca="false">V282+Z282+AD282</f>
        <v>32103</v>
      </c>
      <c r="AF282" s="15" t="s">
        <v>572</v>
      </c>
      <c r="AG282" s="23" t="s">
        <v>633</v>
      </c>
      <c r="AH282" s="23" t="s">
        <v>573</v>
      </c>
      <c r="AI282" s="23" t="s">
        <v>60</v>
      </c>
      <c r="AJ282" s="40" t="s">
        <v>61</v>
      </c>
      <c r="AK282" s="22" t="s">
        <v>62</v>
      </c>
      <c r="AL282" s="22" t="s">
        <v>61</v>
      </c>
      <c r="AM282" s="16" t="s">
        <v>63</v>
      </c>
      <c r="AN282" s="16" t="n">
        <v>46752</v>
      </c>
      <c r="AO282" s="8"/>
    </row>
    <row r="283" customFormat="false" ht="12.75" hidden="false" customHeight="false" outlineLevel="0" collapsed="false">
      <c r="A283" s="8" t="n">
        <v>5</v>
      </c>
      <c r="B283" s="8" t="s">
        <v>2509</v>
      </c>
      <c r="C283" s="9" t="s">
        <v>2510</v>
      </c>
      <c r="D283" s="8" t="s">
        <v>2511</v>
      </c>
      <c r="E283" s="8" t="s">
        <v>2509</v>
      </c>
      <c r="F283" s="8" t="s">
        <v>2511</v>
      </c>
      <c r="G283" s="8" t="s">
        <v>2524</v>
      </c>
      <c r="H283" s="8" t="s">
        <v>630</v>
      </c>
      <c r="I283" s="8" t="s">
        <v>2518</v>
      </c>
      <c r="J283" s="8" t="s">
        <v>1797</v>
      </c>
      <c r="K283" s="8" t="s">
        <v>631</v>
      </c>
      <c r="L283" s="8" t="s">
        <v>630</v>
      </c>
      <c r="M283" s="10" t="s">
        <v>2525</v>
      </c>
      <c r="N283" s="8"/>
      <c r="O283" s="8" t="s">
        <v>2526</v>
      </c>
      <c r="P283" s="8" t="s">
        <v>66</v>
      </c>
      <c r="Q283" s="8" t="n">
        <v>40</v>
      </c>
      <c r="R283" s="8" t="n">
        <v>36</v>
      </c>
      <c r="S283" s="11" t="n">
        <v>112</v>
      </c>
      <c r="T283" s="11" t="n">
        <v>530</v>
      </c>
      <c r="U283" s="11"/>
      <c r="V283" s="12" t="n">
        <f aca="false">SUM(S283:U283)</f>
        <v>642</v>
      </c>
      <c r="W283" s="13" t="n">
        <f aca="false">S283</f>
        <v>112</v>
      </c>
      <c r="X283" s="13" t="n">
        <f aca="false">T283</f>
        <v>530</v>
      </c>
      <c r="Y283" s="13" t="n">
        <f aca="false">U283</f>
        <v>0</v>
      </c>
      <c r="Z283" s="12" t="n">
        <f aca="false">SUM(W283:Y283)</f>
        <v>642</v>
      </c>
      <c r="AA283" s="13" t="n">
        <f aca="false">S283</f>
        <v>112</v>
      </c>
      <c r="AB283" s="13" t="n">
        <f aca="false">T283</f>
        <v>530</v>
      </c>
      <c r="AC283" s="13" t="n">
        <f aca="false">U283</f>
        <v>0</v>
      </c>
      <c r="AD283" s="12" t="n">
        <f aca="false">SUM(AA283:AC283)</f>
        <v>642</v>
      </c>
      <c r="AE283" s="12" t="n">
        <f aca="false">V283+Z283+AD283</f>
        <v>1926</v>
      </c>
      <c r="AF283" s="15" t="s">
        <v>572</v>
      </c>
      <c r="AG283" s="23" t="s">
        <v>633</v>
      </c>
      <c r="AH283" s="23" t="s">
        <v>573</v>
      </c>
      <c r="AI283" s="23" t="s">
        <v>60</v>
      </c>
      <c r="AJ283" s="40" t="s">
        <v>61</v>
      </c>
      <c r="AK283" s="22" t="s">
        <v>62</v>
      </c>
      <c r="AL283" s="22" t="s">
        <v>61</v>
      </c>
      <c r="AM283" s="16" t="s">
        <v>63</v>
      </c>
      <c r="AN283" s="16" t="n">
        <v>46752</v>
      </c>
      <c r="AO283" s="8"/>
    </row>
    <row r="284" customFormat="false" ht="12.75" hidden="false" customHeight="false" outlineLevel="0" collapsed="false">
      <c r="A284" s="18"/>
      <c r="B284" s="19" t="s">
        <v>2509</v>
      </c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20" t="n">
        <f aca="false">SUM(S279:S283)</f>
        <v>5407</v>
      </c>
      <c r="T284" s="20" t="n">
        <f aca="false">SUM(T279:T283)</f>
        <v>12935</v>
      </c>
      <c r="U284" s="20" t="n">
        <f aca="false">SUM(U279:U283)</f>
        <v>0</v>
      </c>
      <c r="V284" s="20" t="n">
        <f aca="false">SUM(V279:V283)</f>
        <v>18342</v>
      </c>
      <c r="W284" s="20" t="n">
        <f aca="false">SUM(W279:W283)</f>
        <v>5407</v>
      </c>
      <c r="X284" s="20" t="n">
        <f aca="false">SUM(X279:X283)</f>
        <v>12935</v>
      </c>
      <c r="Y284" s="20" t="n">
        <f aca="false">SUM(Y279:Y283)</f>
        <v>0</v>
      </c>
      <c r="Z284" s="20" t="n">
        <f aca="false">SUM(Z279:Z283)</f>
        <v>18342</v>
      </c>
      <c r="AA284" s="20" t="n">
        <f aca="false">SUM(AA279:AA283)</f>
        <v>5407</v>
      </c>
      <c r="AB284" s="20" t="n">
        <f aca="false">SUM(AB279:AB283)</f>
        <v>12935</v>
      </c>
      <c r="AC284" s="20" t="n">
        <f aca="false">SUM(AC279:AC283)</f>
        <v>0</v>
      </c>
      <c r="AD284" s="20" t="n">
        <f aca="false">SUM(AD279:AD283)</f>
        <v>18342</v>
      </c>
      <c r="AE284" s="20" t="n">
        <f aca="false">SUM(AE279:AE283)</f>
        <v>55026</v>
      </c>
      <c r="AF284" s="18"/>
      <c r="AG284" s="18"/>
      <c r="AH284" s="18"/>
      <c r="AI284" s="18"/>
      <c r="AJ284" s="18"/>
      <c r="AK284" s="18"/>
      <c r="AL284" s="18"/>
      <c r="AM284" s="18"/>
      <c r="AN284" s="18"/>
      <c r="AO284" s="38"/>
    </row>
    <row r="285" customFormat="false" ht="12.75" hidden="false" customHeight="false" outlineLevel="0" collapsed="false">
      <c r="A285" s="8" t="n">
        <v>1</v>
      </c>
      <c r="B285" s="8" t="s">
        <v>681</v>
      </c>
      <c r="C285" s="9" t="s">
        <v>2527</v>
      </c>
      <c r="D285" s="8" t="s">
        <v>683</v>
      </c>
      <c r="E285" s="8" t="s">
        <v>681</v>
      </c>
      <c r="F285" s="8" t="s">
        <v>683</v>
      </c>
      <c r="G285" s="8" t="s">
        <v>2528</v>
      </c>
      <c r="H285" s="8" t="s">
        <v>684</v>
      </c>
      <c r="I285" s="8" t="s">
        <v>828</v>
      </c>
      <c r="J285" s="8" t="s">
        <v>2529</v>
      </c>
      <c r="K285" s="8" t="s">
        <v>686</v>
      </c>
      <c r="L285" s="8" t="s">
        <v>684</v>
      </c>
      <c r="M285" s="10" t="s">
        <v>2530</v>
      </c>
      <c r="N285" s="8"/>
      <c r="O285" s="22" t="s">
        <v>2531</v>
      </c>
      <c r="P285" s="8" t="s">
        <v>55</v>
      </c>
      <c r="Q285" s="8" t="s">
        <v>1991</v>
      </c>
      <c r="R285" s="8" t="n">
        <v>36</v>
      </c>
      <c r="S285" s="11" t="n">
        <v>1993</v>
      </c>
      <c r="T285" s="11"/>
      <c r="U285" s="11"/>
      <c r="V285" s="12" t="n">
        <f aca="false">SUM(S285:U285)</f>
        <v>1993</v>
      </c>
      <c r="W285" s="13" t="n">
        <f aca="false">S285</f>
        <v>1993</v>
      </c>
      <c r="X285" s="13" t="n">
        <f aca="false">T285</f>
        <v>0</v>
      </c>
      <c r="Y285" s="13" t="n">
        <f aca="false">U285</f>
        <v>0</v>
      </c>
      <c r="Z285" s="12" t="n">
        <f aca="false">SUM(W285:Y285)</f>
        <v>1993</v>
      </c>
      <c r="AA285" s="13" t="n">
        <f aca="false">S285</f>
        <v>1993</v>
      </c>
      <c r="AB285" s="13" t="n">
        <f aca="false">T285</f>
        <v>0</v>
      </c>
      <c r="AC285" s="13" t="n">
        <f aca="false">U285</f>
        <v>0</v>
      </c>
      <c r="AD285" s="12" t="n">
        <f aca="false">SUM(AA285:AC285)</f>
        <v>1993</v>
      </c>
      <c r="AE285" s="12" t="n">
        <f aca="false">V285+Z285+AD285</f>
        <v>5979</v>
      </c>
      <c r="AF285" s="23" t="s">
        <v>259</v>
      </c>
      <c r="AG285" s="23" t="s">
        <v>633</v>
      </c>
      <c r="AH285" s="23" t="s">
        <v>690</v>
      </c>
      <c r="AI285" s="23" t="s">
        <v>60</v>
      </c>
      <c r="AJ285" s="24" t="s">
        <v>61</v>
      </c>
      <c r="AK285" s="22" t="s">
        <v>62</v>
      </c>
      <c r="AL285" s="22" t="s">
        <v>61</v>
      </c>
      <c r="AM285" s="25" t="s">
        <v>63</v>
      </c>
      <c r="AN285" s="25" t="n">
        <v>46752</v>
      </c>
      <c r="AO285" s="8"/>
    </row>
    <row r="286" customFormat="false" ht="12.75" hidden="false" customHeight="false" outlineLevel="0" collapsed="false">
      <c r="A286" s="8" t="n">
        <v>2</v>
      </c>
      <c r="B286" s="8" t="s">
        <v>681</v>
      </c>
      <c r="C286" s="9" t="s">
        <v>2527</v>
      </c>
      <c r="D286" s="8" t="s">
        <v>683</v>
      </c>
      <c r="E286" s="8" t="s">
        <v>681</v>
      </c>
      <c r="F286" s="8" t="s">
        <v>683</v>
      </c>
      <c r="G286" s="8" t="s">
        <v>2528</v>
      </c>
      <c r="H286" s="8" t="s">
        <v>684</v>
      </c>
      <c r="I286" s="8" t="s">
        <v>798</v>
      </c>
      <c r="J286" s="8" t="s">
        <v>2469</v>
      </c>
      <c r="K286" s="8" t="s">
        <v>686</v>
      </c>
      <c r="L286" s="8" t="s">
        <v>684</v>
      </c>
      <c r="M286" s="10" t="s">
        <v>2532</v>
      </c>
      <c r="N286" s="8"/>
      <c r="O286" s="22" t="n">
        <v>94420072</v>
      </c>
      <c r="P286" s="8" t="s">
        <v>55</v>
      </c>
      <c r="Q286" s="8" t="s">
        <v>1991</v>
      </c>
      <c r="R286" s="8" t="n">
        <v>36</v>
      </c>
      <c r="S286" s="11" t="n">
        <v>3400</v>
      </c>
      <c r="T286" s="11"/>
      <c r="U286" s="11"/>
      <c r="V286" s="12" t="n">
        <f aca="false">SUM(S286:U286)</f>
        <v>3400</v>
      </c>
      <c r="W286" s="13" t="n">
        <f aca="false">S286</f>
        <v>3400</v>
      </c>
      <c r="X286" s="13" t="n">
        <f aca="false">T286</f>
        <v>0</v>
      </c>
      <c r="Y286" s="13" t="n">
        <f aca="false">U286</f>
        <v>0</v>
      </c>
      <c r="Z286" s="12" t="n">
        <f aca="false">SUM(W286:Y286)</f>
        <v>3400</v>
      </c>
      <c r="AA286" s="13" t="n">
        <f aca="false">S286</f>
        <v>3400</v>
      </c>
      <c r="AB286" s="13" t="n">
        <f aca="false">T286</f>
        <v>0</v>
      </c>
      <c r="AC286" s="13" t="n">
        <f aca="false">U286</f>
        <v>0</v>
      </c>
      <c r="AD286" s="12" t="n">
        <f aca="false">SUM(AA286:AC286)</f>
        <v>3400</v>
      </c>
      <c r="AE286" s="12" t="n">
        <f aca="false">V286+Z286+AD286</f>
        <v>10200</v>
      </c>
      <c r="AF286" s="23" t="s">
        <v>259</v>
      </c>
      <c r="AG286" s="23" t="s">
        <v>633</v>
      </c>
      <c r="AH286" s="23" t="s">
        <v>690</v>
      </c>
      <c r="AI286" s="23" t="s">
        <v>60</v>
      </c>
      <c r="AJ286" s="24" t="s">
        <v>61</v>
      </c>
      <c r="AK286" s="22" t="s">
        <v>62</v>
      </c>
      <c r="AL286" s="22" t="s">
        <v>61</v>
      </c>
      <c r="AM286" s="25" t="s">
        <v>63</v>
      </c>
      <c r="AN286" s="25" t="n">
        <v>46752</v>
      </c>
      <c r="AO286" s="8"/>
    </row>
    <row r="287" customFormat="false" ht="12.75" hidden="false" customHeight="false" outlineLevel="0" collapsed="false">
      <c r="A287" s="8" t="n">
        <v>3</v>
      </c>
      <c r="B287" s="8" t="s">
        <v>681</v>
      </c>
      <c r="C287" s="9" t="s">
        <v>2527</v>
      </c>
      <c r="D287" s="8" t="s">
        <v>683</v>
      </c>
      <c r="E287" s="8" t="s">
        <v>681</v>
      </c>
      <c r="F287" s="8" t="s">
        <v>683</v>
      </c>
      <c r="G287" s="8" t="s">
        <v>2533</v>
      </c>
      <c r="H287" s="8" t="s">
        <v>684</v>
      </c>
      <c r="I287" s="8" t="s">
        <v>798</v>
      </c>
      <c r="J287" s="8"/>
      <c r="K287" s="8" t="s">
        <v>686</v>
      </c>
      <c r="L287" s="8" t="s">
        <v>684</v>
      </c>
      <c r="M287" s="10" t="s">
        <v>2534</v>
      </c>
      <c r="N287" s="8"/>
      <c r="O287" s="22" t="n">
        <v>95249608</v>
      </c>
      <c r="P287" s="8" t="s">
        <v>55</v>
      </c>
      <c r="Q287" s="8" t="s">
        <v>266</v>
      </c>
      <c r="R287" s="8" t="n">
        <v>36</v>
      </c>
      <c r="S287" s="11" t="n">
        <v>4143</v>
      </c>
      <c r="T287" s="11"/>
      <c r="U287" s="11"/>
      <c r="V287" s="12" t="n">
        <f aca="false">SUM(S287:U287)</f>
        <v>4143</v>
      </c>
      <c r="W287" s="13" t="n">
        <f aca="false">S287</f>
        <v>4143</v>
      </c>
      <c r="X287" s="13" t="n">
        <f aca="false">T287</f>
        <v>0</v>
      </c>
      <c r="Y287" s="13" t="n">
        <f aca="false">U287</f>
        <v>0</v>
      </c>
      <c r="Z287" s="12" t="n">
        <f aca="false">SUM(W287:Y287)</f>
        <v>4143</v>
      </c>
      <c r="AA287" s="13" t="n">
        <f aca="false">S287</f>
        <v>4143</v>
      </c>
      <c r="AB287" s="13" t="n">
        <f aca="false">T287</f>
        <v>0</v>
      </c>
      <c r="AC287" s="13" t="n">
        <f aca="false">U287</f>
        <v>0</v>
      </c>
      <c r="AD287" s="12" t="n">
        <f aca="false">SUM(AA287:AC287)</f>
        <v>4143</v>
      </c>
      <c r="AE287" s="12" t="n">
        <f aca="false">V287+Z287+AD287</f>
        <v>12429</v>
      </c>
      <c r="AF287" s="23" t="s">
        <v>259</v>
      </c>
      <c r="AG287" s="23" t="s">
        <v>633</v>
      </c>
      <c r="AH287" s="23" t="s">
        <v>690</v>
      </c>
      <c r="AI287" s="23" t="s">
        <v>60</v>
      </c>
      <c r="AJ287" s="24" t="s">
        <v>61</v>
      </c>
      <c r="AK287" s="22" t="s">
        <v>62</v>
      </c>
      <c r="AL287" s="22" t="s">
        <v>61</v>
      </c>
      <c r="AM287" s="25" t="s">
        <v>63</v>
      </c>
      <c r="AN287" s="25" t="n">
        <v>46752</v>
      </c>
      <c r="AO287" s="8"/>
    </row>
    <row r="288" customFormat="false" ht="12.75" hidden="false" customHeight="false" outlineLevel="0" collapsed="false">
      <c r="A288" s="8" t="n">
        <v>4</v>
      </c>
      <c r="B288" s="8" t="s">
        <v>681</v>
      </c>
      <c r="C288" s="9" t="s">
        <v>2527</v>
      </c>
      <c r="D288" s="8" t="s">
        <v>683</v>
      </c>
      <c r="E288" s="8" t="s">
        <v>681</v>
      </c>
      <c r="F288" s="8" t="s">
        <v>683</v>
      </c>
      <c r="G288" s="8" t="s">
        <v>2535</v>
      </c>
      <c r="H288" s="8" t="s">
        <v>684</v>
      </c>
      <c r="I288" s="8" t="s">
        <v>798</v>
      </c>
      <c r="J288" s="8"/>
      <c r="K288" s="8" t="s">
        <v>686</v>
      </c>
      <c r="L288" s="8" t="s">
        <v>684</v>
      </c>
      <c r="M288" s="10" t="s">
        <v>2536</v>
      </c>
      <c r="N288" s="8"/>
      <c r="O288" s="22" t="s">
        <v>2537</v>
      </c>
      <c r="P288" s="8" t="s">
        <v>55</v>
      </c>
      <c r="Q288" s="8" t="s">
        <v>263</v>
      </c>
      <c r="R288" s="8" t="n">
        <v>36</v>
      </c>
      <c r="S288" s="11" t="n">
        <v>203</v>
      </c>
      <c r="T288" s="11"/>
      <c r="U288" s="11"/>
      <c r="V288" s="12" t="n">
        <f aca="false">SUM(S288:U288)</f>
        <v>203</v>
      </c>
      <c r="W288" s="13" t="n">
        <f aca="false">S288</f>
        <v>203</v>
      </c>
      <c r="X288" s="13" t="n">
        <f aca="false">T288</f>
        <v>0</v>
      </c>
      <c r="Y288" s="13" t="n">
        <f aca="false">U288</f>
        <v>0</v>
      </c>
      <c r="Z288" s="12" t="n">
        <f aca="false">SUM(W288:Y288)</f>
        <v>203</v>
      </c>
      <c r="AA288" s="13" t="n">
        <f aca="false">S288</f>
        <v>203</v>
      </c>
      <c r="AB288" s="13" t="n">
        <f aca="false">T288</f>
        <v>0</v>
      </c>
      <c r="AC288" s="13" t="n">
        <f aca="false">U288</f>
        <v>0</v>
      </c>
      <c r="AD288" s="12" t="n">
        <f aca="false">SUM(AA288:AC288)</f>
        <v>203</v>
      </c>
      <c r="AE288" s="12" t="n">
        <f aca="false">V288+Z288+AD288</f>
        <v>609</v>
      </c>
      <c r="AF288" s="23" t="s">
        <v>259</v>
      </c>
      <c r="AG288" s="23" t="s">
        <v>633</v>
      </c>
      <c r="AH288" s="23" t="s">
        <v>690</v>
      </c>
      <c r="AI288" s="23" t="s">
        <v>60</v>
      </c>
      <c r="AJ288" s="24" t="s">
        <v>61</v>
      </c>
      <c r="AK288" s="22" t="s">
        <v>62</v>
      </c>
      <c r="AL288" s="22" t="s">
        <v>61</v>
      </c>
      <c r="AM288" s="25" t="s">
        <v>63</v>
      </c>
      <c r="AN288" s="25" t="n">
        <v>46752</v>
      </c>
      <c r="AO288" s="8"/>
    </row>
    <row r="289" customFormat="false" ht="12.75" hidden="false" customHeight="false" outlineLevel="0" collapsed="false">
      <c r="A289" s="8" t="n">
        <v>5</v>
      </c>
      <c r="B289" s="8" t="s">
        <v>681</v>
      </c>
      <c r="C289" s="9" t="s">
        <v>2527</v>
      </c>
      <c r="D289" s="8" t="s">
        <v>683</v>
      </c>
      <c r="E289" s="8" t="s">
        <v>681</v>
      </c>
      <c r="F289" s="8" t="s">
        <v>683</v>
      </c>
      <c r="G289" s="8" t="s">
        <v>2538</v>
      </c>
      <c r="H289" s="8" t="s">
        <v>684</v>
      </c>
      <c r="I289" s="8" t="s">
        <v>730</v>
      </c>
      <c r="J289" s="8" t="s">
        <v>2539</v>
      </c>
      <c r="K289" s="8" t="s">
        <v>686</v>
      </c>
      <c r="L289" s="8" t="s">
        <v>684</v>
      </c>
      <c r="M289" s="10" t="s">
        <v>2540</v>
      </c>
      <c r="N289" s="8"/>
      <c r="O289" s="22" t="n">
        <v>96947300</v>
      </c>
      <c r="P289" s="8" t="s">
        <v>55</v>
      </c>
      <c r="Q289" s="8" t="s">
        <v>2541</v>
      </c>
      <c r="R289" s="8" t="n">
        <v>36</v>
      </c>
      <c r="S289" s="11" t="n">
        <v>1721</v>
      </c>
      <c r="T289" s="11"/>
      <c r="U289" s="11"/>
      <c r="V289" s="12" t="n">
        <f aca="false">SUM(S289:U289)</f>
        <v>1721</v>
      </c>
      <c r="W289" s="13" t="n">
        <f aca="false">S289</f>
        <v>1721</v>
      </c>
      <c r="X289" s="13" t="n">
        <f aca="false">T289</f>
        <v>0</v>
      </c>
      <c r="Y289" s="13" t="n">
        <f aca="false">U289</f>
        <v>0</v>
      </c>
      <c r="Z289" s="12" t="n">
        <f aca="false">SUM(W289:Y289)</f>
        <v>1721</v>
      </c>
      <c r="AA289" s="13" t="n">
        <f aca="false">S289</f>
        <v>1721</v>
      </c>
      <c r="AB289" s="13" t="n">
        <f aca="false">T289</f>
        <v>0</v>
      </c>
      <c r="AC289" s="13" t="n">
        <f aca="false">U289</f>
        <v>0</v>
      </c>
      <c r="AD289" s="12" t="n">
        <f aca="false">SUM(AA289:AC289)</f>
        <v>1721</v>
      </c>
      <c r="AE289" s="12" t="n">
        <f aca="false">V289+Z289+AD289</f>
        <v>5163</v>
      </c>
      <c r="AF289" s="23" t="s">
        <v>259</v>
      </c>
      <c r="AG289" s="23" t="s">
        <v>633</v>
      </c>
      <c r="AH289" s="23" t="s">
        <v>690</v>
      </c>
      <c r="AI289" s="23" t="s">
        <v>60</v>
      </c>
      <c r="AJ289" s="24" t="s">
        <v>61</v>
      </c>
      <c r="AK289" s="22" t="s">
        <v>62</v>
      </c>
      <c r="AL289" s="22" t="s">
        <v>61</v>
      </c>
      <c r="AM289" s="25" t="s">
        <v>63</v>
      </c>
      <c r="AN289" s="25" t="n">
        <v>46752</v>
      </c>
      <c r="AO289" s="8"/>
    </row>
    <row r="290" customFormat="false" ht="12.75" hidden="false" customHeight="false" outlineLevel="0" collapsed="false">
      <c r="A290" s="8" t="n">
        <v>6</v>
      </c>
      <c r="B290" s="8" t="s">
        <v>681</v>
      </c>
      <c r="C290" s="9" t="s">
        <v>2527</v>
      </c>
      <c r="D290" s="8" t="s">
        <v>683</v>
      </c>
      <c r="E290" s="8" t="s">
        <v>681</v>
      </c>
      <c r="F290" s="8" t="s">
        <v>683</v>
      </c>
      <c r="G290" s="8" t="s">
        <v>2542</v>
      </c>
      <c r="H290" s="8" t="s">
        <v>684</v>
      </c>
      <c r="I290" s="8" t="s">
        <v>798</v>
      </c>
      <c r="J290" s="8" t="s">
        <v>717</v>
      </c>
      <c r="K290" s="8" t="s">
        <v>686</v>
      </c>
      <c r="L290" s="8" t="s">
        <v>684</v>
      </c>
      <c r="M290" s="10" t="s">
        <v>2543</v>
      </c>
      <c r="N290" s="8"/>
      <c r="O290" s="22" t="n">
        <v>90847058</v>
      </c>
      <c r="P290" s="8" t="s">
        <v>55</v>
      </c>
      <c r="Q290" s="8" t="s">
        <v>2544</v>
      </c>
      <c r="R290" s="8" t="n">
        <v>36</v>
      </c>
      <c r="S290" s="11" t="n">
        <v>1257</v>
      </c>
      <c r="T290" s="11"/>
      <c r="U290" s="11"/>
      <c r="V290" s="12" t="n">
        <f aca="false">SUM(S290:U290)</f>
        <v>1257</v>
      </c>
      <c r="W290" s="13" t="n">
        <f aca="false">S290</f>
        <v>1257</v>
      </c>
      <c r="X290" s="13" t="n">
        <f aca="false">T290</f>
        <v>0</v>
      </c>
      <c r="Y290" s="13" t="n">
        <f aca="false">U290</f>
        <v>0</v>
      </c>
      <c r="Z290" s="12" t="n">
        <f aca="false">SUM(W290:Y290)</f>
        <v>1257</v>
      </c>
      <c r="AA290" s="13" t="n">
        <f aca="false">S290</f>
        <v>1257</v>
      </c>
      <c r="AB290" s="13" t="n">
        <f aca="false">T290</f>
        <v>0</v>
      </c>
      <c r="AC290" s="13" t="n">
        <f aca="false">U290</f>
        <v>0</v>
      </c>
      <c r="AD290" s="12" t="n">
        <f aca="false">SUM(AA290:AC290)</f>
        <v>1257</v>
      </c>
      <c r="AE290" s="12" t="n">
        <f aca="false">V290+Z290+AD290</f>
        <v>3771</v>
      </c>
      <c r="AF290" s="23" t="s">
        <v>259</v>
      </c>
      <c r="AG290" s="23" t="s">
        <v>633</v>
      </c>
      <c r="AH290" s="23" t="s">
        <v>690</v>
      </c>
      <c r="AI290" s="23" t="s">
        <v>60</v>
      </c>
      <c r="AJ290" s="24" t="s">
        <v>61</v>
      </c>
      <c r="AK290" s="22" t="s">
        <v>62</v>
      </c>
      <c r="AL290" s="22" t="s">
        <v>61</v>
      </c>
      <c r="AM290" s="25" t="s">
        <v>63</v>
      </c>
      <c r="AN290" s="25" t="n">
        <v>46752</v>
      </c>
      <c r="AO290" s="8"/>
    </row>
    <row r="291" customFormat="false" ht="12.75" hidden="false" customHeight="false" outlineLevel="0" collapsed="false">
      <c r="A291" s="8" t="n">
        <v>7</v>
      </c>
      <c r="B291" s="8" t="s">
        <v>681</v>
      </c>
      <c r="C291" s="9" t="s">
        <v>2527</v>
      </c>
      <c r="D291" s="8" t="s">
        <v>683</v>
      </c>
      <c r="E291" s="8" t="s">
        <v>681</v>
      </c>
      <c r="F291" s="8" t="s">
        <v>683</v>
      </c>
      <c r="G291" s="8" t="s">
        <v>2545</v>
      </c>
      <c r="H291" s="8" t="s">
        <v>684</v>
      </c>
      <c r="I291" s="8" t="s">
        <v>2198</v>
      </c>
      <c r="J291" s="8"/>
      <c r="K291" s="8" t="s">
        <v>686</v>
      </c>
      <c r="L291" s="8" t="s">
        <v>684</v>
      </c>
      <c r="M291" s="10" t="s">
        <v>2546</v>
      </c>
      <c r="N291" s="8"/>
      <c r="O291" s="22" t="s">
        <v>2547</v>
      </c>
      <c r="P291" s="8" t="s">
        <v>55</v>
      </c>
      <c r="Q291" s="8" t="s">
        <v>2544</v>
      </c>
      <c r="R291" s="8" t="n">
        <v>36</v>
      </c>
      <c r="S291" s="11" t="n">
        <v>18</v>
      </c>
      <c r="T291" s="11"/>
      <c r="U291" s="11"/>
      <c r="V291" s="12" t="n">
        <f aca="false">SUM(S291:U291)</f>
        <v>18</v>
      </c>
      <c r="W291" s="13" t="n">
        <f aca="false">S291</f>
        <v>18</v>
      </c>
      <c r="X291" s="13" t="n">
        <f aca="false">T291</f>
        <v>0</v>
      </c>
      <c r="Y291" s="13" t="n">
        <f aca="false">U291</f>
        <v>0</v>
      </c>
      <c r="Z291" s="12" t="n">
        <f aca="false">SUM(W291:Y291)</f>
        <v>18</v>
      </c>
      <c r="AA291" s="13" t="n">
        <f aca="false">S291</f>
        <v>18</v>
      </c>
      <c r="AB291" s="13" t="n">
        <f aca="false">T291</f>
        <v>0</v>
      </c>
      <c r="AC291" s="13" t="n">
        <f aca="false">U291</f>
        <v>0</v>
      </c>
      <c r="AD291" s="12" t="n">
        <f aca="false">SUM(AA291:AC291)</f>
        <v>18</v>
      </c>
      <c r="AE291" s="12" t="n">
        <f aca="false">V291+Z291+AD291</f>
        <v>54</v>
      </c>
      <c r="AF291" s="23" t="s">
        <v>259</v>
      </c>
      <c r="AG291" s="23" t="s">
        <v>633</v>
      </c>
      <c r="AH291" s="23" t="s">
        <v>690</v>
      </c>
      <c r="AI291" s="23" t="s">
        <v>60</v>
      </c>
      <c r="AJ291" s="24" t="s">
        <v>61</v>
      </c>
      <c r="AK291" s="22" t="s">
        <v>62</v>
      </c>
      <c r="AL291" s="22" t="s">
        <v>61</v>
      </c>
      <c r="AM291" s="25" t="s">
        <v>63</v>
      </c>
      <c r="AN291" s="25" t="n">
        <v>46752</v>
      </c>
      <c r="AO291" s="8"/>
    </row>
    <row r="292" customFormat="false" ht="12.75" hidden="false" customHeight="false" outlineLevel="0" collapsed="false">
      <c r="A292" s="8" t="n">
        <v>8</v>
      </c>
      <c r="B292" s="8" t="s">
        <v>681</v>
      </c>
      <c r="C292" s="9" t="s">
        <v>2527</v>
      </c>
      <c r="D292" s="8" t="s">
        <v>683</v>
      </c>
      <c r="E292" s="8" t="s">
        <v>681</v>
      </c>
      <c r="F292" s="8" t="s">
        <v>683</v>
      </c>
      <c r="G292" s="8" t="s">
        <v>2548</v>
      </c>
      <c r="H292" s="8" t="s">
        <v>684</v>
      </c>
      <c r="I292" s="8" t="s">
        <v>828</v>
      </c>
      <c r="J292" s="8"/>
      <c r="K292" s="8" t="s">
        <v>686</v>
      </c>
      <c r="L292" s="8" t="s">
        <v>684</v>
      </c>
      <c r="M292" s="10" t="s">
        <v>2549</v>
      </c>
      <c r="N292" s="8"/>
      <c r="O292" s="22" t="n">
        <v>72194892</v>
      </c>
      <c r="P292" s="8" t="s">
        <v>258</v>
      </c>
      <c r="Q292" s="8" t="s">
        <v>414</v>
      </c>
      <c r="R292" s="8" t="n">
        <v>36</v>
      </c>
      <c r="S292" s="11" t="n">
        <v>2409</v>
      </c>
      <c r="T292" s="11" t="n">
        <v>1845</v>
      </c>
      <c r="U292" s="11"/>
      <c r="V292" s="12" t="n">
        <f aca="false">SUM(S292:U292)</f>
        <v>4254</v>
      </c>
      <c r="W292" s="13" t="n">
        <f aca="false">S292</f>
        <v>2409</v>
      </c>
      <c r="X292" s="13" t="n">
        <f aca="false">T292</f>
        <v>1845</v>
      </c>
      <c r="Y292" s="13" t="n">
        <f aca="false">U292</f>
        <v>0</v>
      </c>
      <c r="Z292" s="12" t="n">
        <f aca="false">SUM(W292:Y292)</f>
        <v>4254</v>
      </c>
      <c r="AA292" s="13" t="n">
        <f aca="false">S292</f>
        <v>2409</v>
      </c>
      <c r="AB292" s="13" t="n">
        <f aca="false">T292</f>
        <v>1845</v>
      </c>
      <c r="AC292" s="13" t="n">
        <f aca="false">U292</f>
        <v>0</v>
      </c>
      <c r="AD292" s="12" t="n">
        <f aca="false">SUM(AA292:AC292)</f>
        <v>4254</v>
      </c>
      <c r="AE292" s="12" t="n">
        <f aca="false">V292+Z292+AD292</f>
        <v>12762</v>
      </c>
      <c r="AF292" s="23" t="s">
        <v>259</v>
      </c>
      <c r="AG292" s="23" t="s">
        <v>633</v>
      </c>
      <c r="AH292" s="23" t="s">
        <v>690</v>
      </c>
      <c r="AI292" s="23" t="s">
        <v>60</v>
      </c>
      <c r="AJ292" s="24" t="s">
        <v>61</v>
      </c>
      <c r="AK292" s="22" t="s">
        <v>62</v>
      </c>
      <c r="AL292" s="22" t="s">
        <v>61</v>
      </c>
      <c r="AM292" s="25" t="s">
        <v>63</v>
      </c>
      <c r="AN292" s="25" t="n">
        <v>46752</v>
      </c>
      <c r="AO292" s="8"/>
    </row>
    <row r="293" customFormat="false" ht="12.75" hidden="false" customHeight="false" outlineLevel="0" collapsed="false">
      <c r="A293" s="8" t="n">
        <v>9</v>
      </c>
      <c r="B293" s="8" t="s">
        <v>681</v>
      </c>
      <c r="C293" s="9" t="s">
        <v>2527</v>
      </c>
      <c r="D293" s="8" t="s">
        <v>683</v>
      </c>
      <c r="E293" s="8" t="s">
        <v>681</v>
      </c>
      <c r="F293" s="8" t="s">
        <v>683</v>
      </c>
      <c r="G293" s="8" t="s">
        <v>2550</v>
      </c>
      <c r="H293" s="8" t="s">
        <v>684</v>
      </c>
      <c r="I293" s="8" t="s">
        <v>2198</v>
      </c>
      <c r="J293" s="8" t="s">
        <v>269</v>
      </c>
      <c r="K293" s="8" t="s">
        <v>686</v>
      </c>
      <c r="L293" s="8" t="s">
        <v>684</v>
      </c>
      <c r="M293" s="10" t="s">
        <v>2551</v>
      </c>
      <c r="N293" s="8"/>
      <c r="O293" s="22" t="s">
        <v>2552</v>
      </c>
      <c r="P293" s="8" t="s">
        <v>66</v>
      </c>
      <c r="Q293" s="8" t="s">
        <v>2553</v>
      </c>
      <c r="R293" s="8" t="n">
        <v>36</v>
      </c>
      <c r="S293" s="11" t="n">
        <v>1737</v>
      </c>
      <c r="T293" s="11" t="n">
        <v>2068</v>
      </c>
      <c r="U293" s="11"/>
      <c r="V293" s="12" t="n">
        <f aca="false">SUM(S293:U293)</f>
        <v>3805</v>
      </c>
      <c r="W293" s="13" t="n">
        <f aca="false">S293</f>
        <v>1737</v>
      </c>
      <c r="X293" s="13" t="n">
        <f aca="false">T293</f>
        <v>2068</v>
      </c>
      <c r="Y293" s="13" t="n">
        <f aca="false">U293</f>
        <v>0</v>
      </c>
      <c r="Z293" s="12" t="n">
        <f aca="false">SUM(W293:Y293)</f>
        <v>3805</v>
      </c>
      <c r="AA293" s="13" t="n">
        <f aca="false">S293</f>
        <v>1737</v>
      </c>
      <c r="AB293" s="13" t="n">
        <f aca="false">T293</f>
        <v>2068</v>
      </c>
      <c r="AC293" s="13" t="n">
        <f aca="false">U293</f>
        <v>0</v>
      </c>
      <c r="AD293" s="12" t="n">
        <f aca="false">SUM(AA293:AC293)</f>
        <v>3805</v>
      </c>
      <c r="AE293" s="12" t="n">
        <f aca="false">V293+Z293+AD293</f>
        <v>11415</v>
      </c>
      <c r="AF293" s="23" t="s">
        <v>259</v>
      </c>
      <c r="AG293" s="23" t="s">
        <v>633</v>
      </c>
      <c r="AH293" s="23" t="s">
        <v>690</v>
      </c>
      <c r="AI293" s="23" t="s">
        <v>60</v>
      </c>
      <c r="AJ293" s="24" t="s">
        <v>61</v>
      </c>
      <c r="AK293" s="22" t="s">
        <v>62</v>
      </c>
      <c r="AL293" s="22" t="s">
        <v>61</v>
      </c>
      <c r="AM293" s="25" t="s">
        <v>63</v>
      </c>
      <c r="AN293" s="25" t="n">
        <v>46752</v>
      </c>
      <c r="AO293" s="8"/>
    </row>
    <row r="294" customFormat="false" ht="12.75" hidden="false" customHeight="false" outlineLevel="0" collapsed="false">
      <c r="A294" s="8" t="n">
        <v>10</v>
      </c>
      <c r="B294" s="8" t="s">
        <v>681</v>
      </c>
      <c r="C294" s="9" t="s">
        <v>2527</v>
      </c>
      <c r="D294" s="8" t="s">
        <v>683</v>
      </c>
      <c r="E294" s="8" t="s">
        <v>681</v>
      </c>
      <c r="F294" s="8" t="s">
        <v>683</v>
      </c>
      <c r="G294" s="8" t="s">
        <v>2550</v>
      </c>
      <c r="H294" s="8" t="s">
        <v>684</v>
      </c>
      <c r="I294" s="8" t="s">
        <v>2198</v>
      </c>
      <c r="J294" s="8" t="s">
        <v>269</v>
      </c>
      <c r="K294" s="8" t="s">
        <v>686</v>
      </c>
      <c r="L294" s="8" t="s">
        <v>684</v>
      </c>
      <c r="M294" s="10" t="s">
        <v>2554</v>
      </c>
      <c r="N294" s="8"/>
      <c r="O294" s="22" t="n">
        <v>9614837</v>
      </c>
      <c r="P294" s="8" t="s">
        <v>55</v>
      </c>
      <c r="Q294" s="8" t="s">
        <v>2541</v>
      </c>
      <c r="R294" s="8" t="n">
        <v>36</v>
      </c>
      <c r="S294" s="11" t="n">
        <v>22493</v>
      </c>
      <c r="T294" s="11"/>
      <c r="U294" s="11"/>
      <c r="V294" s="12" t="n">
        <f aca="false">SUM(S294:U294)</f>
        <v>22493</v>
      </c>
      <c r="W294" s="13" t="n">
        <f aca="false">S294</f>
        <v>22493</v>
      </c>
      <c r="X294" s="13" t="n">
        <f aca="false">T294</f>
        <v>0</v>
      </c>
      <c r="Y294" s="13" t="n">
        <f aca="false">U294</f>
        <v>0</v>
      </c>
      <c r="Z294" s="12" t="n">
        <f aca="false">SUM(W294:Y294)</f>
        <v>22493</v>
      </c>
      <c r="AA294" s="13" t="n">
        <f aca="false">S294</f>
        <v>22493</v>
      </c>
      <c r="AB294" s="13" t="n">
        <f aca="false">T294</f>
        <v>0</v>
      </c>
      <c r="AC294" s="13" t="n">
        <f aca="false">U294</f>
        <v>0</v>
      </c>
      <c r="AD294" s="12" t="n">
        <f aca="false">SUM(AA294:AC294)</f>
        <v>22493</v>
      </c>
      <c r="AE294" s="12" t="n">
        <f aca="false">V294+Z294+AD294</f>
        <v>67479</v>
      </c>
      <c r="AF294" s="23" t="s">
        <v>259</v>
      </c>
      <c r="AG294" s="23" t="s">
        <v>633</v>
      </c>
      <c r="AH294" s="23" t="s">
        <v>690</v>
      </c>
      <c r="AI294" s="23" t="s">
        <v>60</v>
      </c>
      <c r="AJ294" s="24" t="s">
        <v>61</v>
      </c>
      <c r="AK294" s="22" t="s">
        <v>62</v>
      </c>
      <c r="AL294" s="22" t="s">
        <v>61</v>
      </c>
      <c r="AM294" s="25" t="s">
        <v>63</v>
      </c>
      <c r="AN294" s="25" t="n">
        <v>46752</v>
      </c>
      <c r="AO294" s="8"/>
    </row>
    <row r="295" customFormat="false" ht="12.75" hidden="false" customHeight="false" outlineLevel="0" collapsed="false">
      <c r="A295" s="8" t="n">
        <v>11</v>
      </c>
      <c r="B295" s="8" t="s">
        <v>681</v>
      </c>
      <c r="C295" s="9" t="s">
        <v>2527</v>
      </c>
      <c r="D295" s="8" t="s">
        <v>683</v>
      </c>
      <c r="E295" s="8" t="s">
        <v>681</v>
      </c>
      <c r="F295" s="8" t="s">
        <v>683</v>
      </c>
      <c r="G295" s="8" t="s">
        <v>2550</v>
      </c>
      <c r="H295" s="8" t="s">
        <v>684</v>
      </c>
      <c r="I295" s="8" t="s">
        <v>2198</v>
      </c>
      <c r="J295" s="8" t="s">
        <v>269</v>
      </c>
      <c r="K295" s="8" t="s">
        <v>686</v>
      </c>
      <c r="L295" s="8" t="s">
        <v>684</v>
      </c>
      <c r="M295" s="10" t="s">
        <v>2555</v>
      </c>
      <c r="N295" s="8"/>
      <c r="O295" s="22" t="n">
        <v>9867896</v>
      </c>
      <c r="P295" s="8" t="s">
        <v>55</v>
      </c>
      <c r="Q295" s="8" t="s">
        <v>2541</v>
      </c>
      <c r="R295" s="8" t="n">
        <v>36</v>
      </c>
      <c r="S295" s="11" t="n">
        <v>5233</v>
      </c>
      <c r="T295" s="11"/>
      <c r="U295" s="11"/>
      <c r="V295" s="12" t="n">
        <f aca="false">SUM(S295:U295)</f>
        <v>5233</v>
      </c>
      <c r="W295" s="13" t="n">
        <f aca="false">S295</f>
        <v>5233</v>
      </c>
      <c r="X295" s="13" t="n">
        <f aca="false">T295</f>
        <v>0</v>
      </c>
      <c r="Y295" s="13" t="n">
        <f aca="false">U295</f>
        <v>0</v>
      </c>
      <c r="Z295" s="12" t="n">
        <f aca="false">SUM(W295:Y295)</f>
        <v>5233</v>
      </c>
      <c r="AA295" s="13" t="n">
        <f aca="false">S295</f>
        <v>5233</v>
      </c>
      <c r="AB295" s="13" t="n">
        <f aca="false">T295</f>
        <v>0</v>
      </c>
      <c r="AC295" s="13" t="n">
        <f aca="false">U295</f>
        <v>0</v>
      </c>
      <c r="AD295" s="12" t="n">
        <f aca="false">SUM(AA295:AC295)</f>
        <v>5233</v>
      </c>
      <c r="AE295" s="12" t="n">
        <f aca="false">V295+Z295+AD295</f>
        <v>15699</v>
      </c>
      <c r="AF295" s="23" t="s">
        <v>259</v>
      </c>
      <c r="AG295" s="23" t="s">
        <v>633</v>
      </c>
      <c r="AH295" s="23" t="s">
        <v>690</v>
      </c>
      <c r="AI295" s="23" t="s">
        <v>60</v>
      </c>
      <c r="AJ295" s="24" t="s">
        <v>61</v>
      </c>
      <c r="AK295" s="22" t="s">
        <v>62</v>
      </c>
      <c r="AL295" s="22" t="s">
        <v>61</v>
      </c>
      <c r="AM295" s="25" t="s">
        <v>63</v>
      </c>
      <c r="AN295" s="25" t="n">
        <v>46752</v>
      </c>
      <c r="AO295" s="8"/>
    </row>
    <row r="296" customFormat="false" ht="12.75" hidden="false" customHeight="false" outlineLevel="0" collapsed="false">
      <c r="A296" s="8" t="n">
        <v>12</v>
      </c>
      <c r="B296" s="8" t="s">
        <v>681</v>
      </c>
      <c r="C296" s="9" t="s">
        <v>2527</v>
      </c>
      <c r="D296" s="8" t="s">
        <v>683</v>
      </c>
      <c r="E296" s="8" t="s">
        <v>681</v>
      </c>
      <c r="F296" s="8" t="s">
        <v>683</v>
      </c>
      <c r="G296" s="8" t="s">
        <v>2550</v>
      </c>
      <c r="H296" s="8" t="s">
        <v>684</v>
      </c>
      <c r="I296" s="8" t="s">
        <v>2198</v>
      </c>
      <c r="J296" s="8" t="s">
        <v>269</v>
      </c>
      <c r="K296" s="8" t="s">
        <v>686</v>
      </c>
      <c r="L296" s="8" t="s">
        <v>684</v>
      </c>
      <c r="M296" s="10" t="s">
        <v>2556</v>
      </c>
      <c r="N296" s="8"/>
      <c r="O296" s="22" t="s">
        <v>2557</v>
      </c>
      <c r="P296" s="8" t="s">
        <v>2558</v>
      </c>
      <c r="Q296" s="8" t="s">
        <v>2559</v>
      </c>
      <c r="R296" s="8" t="n">
        <v>36</v>
      </c>
      <c r="S296" s="11" t="n">
        <v>21891</v>
      </c>
      <c r="T296" s="11"/>
      <c r="U296" s="11"/>
      <c r="V296" s="12" t="n">
        <f aca="false">SUM(S296:U296)</f>
        <v>21891</v>
      </c>
      <c r="W296" s="13" t="n">
        <f aca="false">S296</f>
        <v>21891</v>
      </c>
      <c r="X296" s="13" t="n">
        <f aca="false">T296</f>
        <v>0</v>
      </c>
      <c r="Y296" s="13" t="n">
        <f aca="false">U296</f>
        <v>0</v>
      </c>
      <c r="Z296" s="12" t="n">
        <f aca="false">SUM(W296:Y296)</f>
        <v>21891</v>
      </c>
      <c r="AA296" s="13" t="n">
        <f aca="false">S296</f>
        <v>21891</v>
      </c>
      <c r="AB296" s="13" t="n">
        <f aca="false">T296</f>
        <v>0</v>
      </c>
      <c r="AC296" s="13" t="n">
        <f aca="false">U296</f>
        <v>0</v>
      </c>
      <c r="AD296" s="12" t="n">
        <f aca="false">SUM(AA296:AC296)</f>
        <v>21891</v>
      </c>
      <c r="AE296" s="12" t="n">
        <f aca="false">V296+Z296+AD296</f>
        <v>65673</v>
      </c>
      <c r="AF296" s="23" t="s">
        <v>259</v>
      </c>
      <c r="AG296" s="23" t="s">
        <v>633</v>
      </c>
      <c r="AH296" s="23" t="s">
        <v>690</v>
      </c>
      <c r="AI296" s="23" t="s">
        <v>60</v>
      </c>
      <c r="AJ296" s="24" t="s">
        <v>61</v>
      </c>
      <c r="AK296" s="22" t="s">
        <v>62</v>
      </c>
      <c r="AL296" s="22" t="s">
        <v>61</v>
      </c>
      <c r="AM296" s="25" t="s">
        <v>63</v>
      </c>
      <c r="AN296" s="25" t="n">
        <v>46752</v>
      </c>
      <c r="AO296" s="8"/>
    </row>
    <row r="297" customFormat="false" ht="12.75" hidden="false" customHeight="false" outlineLevel="0" collapsed="false">
      <c r="A297" s="8" t="n">
        <v>13</v>
      </c>
      <c r="B297" s="8" t="s">
        <v>681</v>
      </c>
      <c r="C297" s="9" t="s">
        <v>2527</v>
      </c>
      <c r="D297" s="8" t="s">
        <v>683</v>
      </c>
      <c r="E297" s="8" t="s">
        <v>681</v>
      </c>
      <c r="F297" s="8" t="s">
        <v>683</v>
      </c>
      <c r="G297" s="8" t="s">
        <v>2560</v>
      </c>
      <c r="H297" s="8" t="s">
        <v>684</v>
      </c>
      <c r="I297" s="8" t="s">
        <v>2561</v>
      </c>
      <c r="J297" s="8" t="s">
        <v>307</v>
      </c>
      <c r="K297" s="8" t="s">
        <v>686</v>
      </c>
      <c r="L297" s="8" t="s">
        <v>684</v>
      </c>
      <c r="M297" s="10" t="s">
        <v>2562</v>
      </c>
      <c r="N297" s="8"/>
      <c r="O297" s="22" t="n">
        <v>94515094</v>
      </c>
      <c r="P297" s="8" t="s">
        <v>55</v>
      </c>
      <c r="Q297" s="8" t="s">
        <v>2544</v>
      </c>
      <c r="R297" s="8" t="n">
        <v>36</v>
      </c>
      <c r="S297" s="11" t="n">
        <v>1056</v>
      </c>
      <c r="T297" s="11"/>
      <c r="U297" s="11"/>
      <c r="V297" s="12" t="n">
        <f aca="false">SUM(S297:U297)</f>
        <v>1056</v>
      </c>
      <c r="W297" s="13" t="n">
        <f aca="false">S297</f>
        <v>1056</v>
      </c>
      <c r="X297" s="13" t="n">
        <f aca="false">T297</f>
        <v>0</v>
      </c>
      <c r="Y297" s="13" t="n">
        <f aca="false">U297</f>
        <v>0</v>
      </c>
      <c r="Z297" s="12" t="n">
        <f aca="false">SUM(W297:Y297)</f>
        <v>1056</v>
      </c>
      <c r="AA297" s="13" t="n">
        <f aca="false">S297</f>
        <v>1056</v>
      </c>
      <c r="AB297" s="13" t="n">
        <f aca="false">T297</f>
        <v>0</v>
      </c>
      <c r="AC297" s="13" t="n">
        <f aca="false">U297</f>
        <v>0</v>
      </c>
      <c r="AD297" s="12" t="n">
        <f aca="false">SUM(AA297:AC297)</f>
        <v>1056</v>
      </c>
      <c r="AE297" s="12" t="n">
        <f aca="false">V297+Z297+AD297</f>
        <v>3168</v>
      </c>
      <c r="AF297" s="23" t="s">
        <v>259</v>
      </c>
      <c r="AG297" s="23" t="s">
        <v>633</v>
      </c>
      <c r="AH297" s="23" t="s">
        <v>690</v>
      </c>
      <c r="AI297" s="23" t="s">
        <v>60</v>
      </c>
      <c r="AJ297" s="24" t="s">
        <v>61</v>
      </c>
      <c r="AK297" s="22" t="s">
        <v>62</v>
      </c>
      <c r="AL297" s="22" t="s">
        <v>61</v>
      </c>
      <c r="AM297" s="25" t="s">
        <v>63</v>
      </c>
      <c r="AN297" s="25" t="n">
        <v>46752</v>
      </c>
      <c r="AO297" s="8"/>
    </row>
    <row r="298" customFormat="false" ht="12.75" hidden="false" customHeight="false" outlineLevel="0" collapsed="false">
      <c r="A298" s="8" t="n">
        <v>14</v>
      </c>
      <c r="B298" s="8" t="s">
        <v>681</v>
      </c>
      <c r="C298" s="9" t="s">
        <v>2527</v>
      </c>
      <c r="D298" s="8" t="s">
        <v>683</v>
      </c>
      <c r="E298" s="8" t="s">
        <v>681</v>
      </c>
      <c r="F298" s="8" t="s">
        <v>683</v>
      </c>
      <c r="G298" s="8" t="s">
        <v>2563</v>
      </c>
      <c r="H298" s="8" t="s">
        <v>684</v>
      </c>
      <c r="I298" s="8" t="s">
        <v>2564</v>
      </c>
      <c r="J298" s="8" t="s">
        <v>764</v>
      </c>
      <c r="K298" s="8" t="s">
        <v>686</v>
      </c>
      <c r="L298" s="8" t="s">
        <v>684</v>
      </c>
      <c r="M298" s="10" t="s">
        <v>2565</v>
      </c>
      <c r="N298" s="8"/>
      <c r="O298" s="22" t="n">
        <v>96568714</v>
      </c>
      <c r="P298" s="8" t="s">
        <v>55</v>
      </c>
      <c r="Q298" s="8" t="s">
        <v>2544</v>
      </c>
      <c r="R298" s="8" t="n">
        <v>36</v>
      </c>
      <c r="S298" s="11" t="n">
        <v>730</v>
      </c>
      <c r="T298" s="11"/>
      <c r="U298" s="11"/>
      <c r="V298" s="12" t="n">
        <f aca="false">SUM(S298:U298)</f>
        <v>730</v>
      </c>
      <c r="W298" s="13" t="n">
        <f aca="false">S298</f>
        <v>730</v>
      </c>
      <c r="X298" s="13" t="n">
        <f aca="false">T298</f>
        <v>0</v>
      </c>
      <c r="Y298" s="13" t="n">
        <f aca="false">U298</f>
        <v>0</v>
      </c>
      <c r="Z298" s="12" t="n">
        <f aca="false">SUM(W298:Y298)</f>
        <v>730</v>
      </c>
      <c r="AA298" s="13" t="n">
        <f aca="false">S298</f>
        <v>730</v>
      </c>
      <c r="AB298" s="13" t="n">
        <f aca="false">T298</f>
        <v>0</v>
      </c>
      <c r="AC298" s="13" t="n">
        <f aca="false">U298</f>
        <v>0</v>
      </c>
      <c r="AD298" s="12" t="n">
        <f aca="false">SUM(AA298:AC298)</f>
        <v>730</v>
      </c>
      <c r="AE298" s="12" t="n">
        <f aca="false">V298+Z298+AD298</f>
        <v>2190</v>
      </c>
      <c r="AF298" s="23" t="s">
        <v>259</v>
      </c>
      <c r="AG298" s="23" t="s">
        <v>633</v>
      </c>
      <c r="AH298" s="23" t="s">
        <v>690</v>
      </c>
      <c r="AI298" s="23" t="s">
        <v>60</v>
      </c>
      <c r="AJ298" s="24" t="s">
        <v>61</v>
      </c>
      <c r="AK298" s="22" t="s">
        <v>62</v>
      </c>
      <c r="AL298" s="22" t="s">
        <v>61</v>
      </c>
      <c r="AM298" s="25" t="s">
        <v>63</v>
      </c>
      <c r="AN298" s="25" t="n">
        <v>46752</v>
      </c>
      <c r="AO298" s="8"/>
    </row>
    <row r="299" customFormat="false" ht="12.75" hidden="false" customHeight="false" outlineLevel="0" collapsed="false">
      <c r="A299" s="8" t="n">
        <v>15</v>
      </c>
      <c r="B299" s="8" t="s">
        <v>681</v>
      </c>
      <c r="C299" s="9" t="s">
        <v>2527</v>
      </c>
      <c r="D299" s="8" t="s">
        <v>683</v>
      </c>
      <c r="E299" s="8" t="s">
        <v>681</v>
      </c>
      <c r="F299" s="8" t="s">
        <v>683</v>
      </c>
      <c r="G299" s="8" t="s">
        <v>2566</v>
      </c>
      <c r="H299" s="8" t="s">
        <v>684</v>
      </c>
      <c r="I299" s="8" t="s">
        <v>828</v>
      </c>
      <c r="J299" s="8" t="s">
        <v>636</v>
      </c>
      <c r="K299" s="8" t="s">
        <v>686</v>
      </c>
      <c r="L299" s="8" t="s">
        <v>684</v>
      </c>
      <c r="M299" s="10" t="s">
        <v>2567</v>
      </c>
      <c r="N299" s="8"/>
      <c r="O299" s="22" t="n">
        <v>70510702</v>
      </c>
      <c r="P299" s="8" t="s">
        <v>55</v>
      </c>
      <c r="Q299" s="8" t="s">
        <v>2568</v>
      </c>
      <c r="R299" s="8" t="n">
        <v>36</v>
      </c>
      <c r="S299" s="11" t="n">
        <v>25</v>
      </c>
      <c r="T299" s="11"/>
      <c r="U299" s="11"/>
      <c r="V299" s="12" t="n">
        <f aca="false">SUM(S299:U299)</f>
        <v>25</v>
      </c>
      <c r="W299" s="13" t="n">
        <f aca="false">S299</f>
        <v>25</v>
      </c>
      <c r="X299" s="13" t="n">
        <f aca="false">T299</f>
        <v>0</v>
      </c>
      <c r="Y299" s="13" t="n">
        <f aca="false">U299</f>
        <v>0</v>
      </c>
      <c r="Z299" s="12" t="n">
        <f aca="false">SUM(W299:Y299)</f>
        <v>25</v>
      </c>
      <c r="AA299" s="13" t="n">
        <f aca="false">S299</f>
        <v>25</v>
      </c>
      <c r="AB299" s="13" t="n">
        <f aca="false">T299</f>
        <v>0</v>
      </c>
      <c r="AC299" s="13" t="n">
        <f aca="false">U299</f>
        <v>0</v>
      </c>
      <c r="AD299" s="12" t="n">
        <f aca="false">SUM(AA299:AC299)</f>
        <v>25</v>
      </c>
      <c r="AE299" s="12" t="n">
        <f aca="false">V299+Z299+AD299</f>
        <v>75</v>
      </c>
      <c r="AF299" s="23" t="s">
        <v>259</v>
      </c>
      <c r="AG299" s="23" t="s">
        <v>633</v>
      </c>
      <c r="AH299" s="23" t="s">
        <v>690</v>
      </c>
      <c r="AI299" s="23" t="s">
        <v>60</v>
      </c>
      <c r="AJ299" s="24" t="s">
        <v>61</v>
      </c>
      <c r="AK299" s="22" t="s">
        <v>62</v>
      </c>
      <c r="AL299" s="22" t="s">
        <v>61</v>
      </c>
      <c r="AM299" s="25" t="s">
        <v>63</v>
      </c>
      <c r="AN299" s="25" t="n">
        <v>46752</v>
      </c>
      <c r="AO299" s="8"/>
    </row>
    <row r="300" customFormat="false" ht="12.75" hidden="false" customHeight="false" outlineLevel="0" collapsed="false">
      <c r="A300" s="8" t="n">
        <v>16</v>
      </c>
      <c r="B300" s="8" t="s">
        <v>681</v>
      </c>
      <c r="C300" s="9" t="s">
        <v>2527</v>
      </c>
      <c r="D300" s="8" t="s">
        <v>683</v>
      </c>
      <c r="E300" s="8" t="s">
        <v>681</v>
      </c>
      <c r="F300" s="8" t="s">
        <v>683</v>
      </c>
      <c r="G300" s="8" t="s">
        <v>2315</v>
      </c>
      <c r="H300" s="8" t="s">
        <v>684</v>
      </c>
      <c r="I300" s="8" t="s">
        <v>2569</v>
      </c>
      <c r="J300" s="8" t="s">
        <v>2260</v>
      </c>
      <c r="K300" s="8" t="s">
        <v>686</v>
      </c>
      <c r="L300" s="8" t="s">
        <v>684</v>
      </c>
      <c r="M300" s="10" t="s">
        <v>2570</v>
      </c>
      <c r="N300" s="8"/>
      <c r="O300" s="22" t="s">
        <v>2571</v>
      </c>
      <c r="P300" s="8" t="s">
        <v>55</v>
      </c>
      <c r="Q300" s="8" t="s">
        <v>304</v>
      </c>
      <c r="R300" s="8" t="n">
        <v>36</v>
      </c>
      <c r="S300" s="11" t="n">
        <v>2083</v>
      </c>
      <c r="T300" s="11"/>
      <c r="U300" s="11"/>
      <c r="V300" s="12" t="n">
        <f aca="false">SUM(S300:U300)</f>
        <v>2083</v>
      </c>
      <c r="W300" s="13" t="n">
        <f aca="false">S300</f>
        <v>2083</v>
      </c>
      <c r="X300" s="13" t="n">
        <f aca="false">T300</f>
        <v>0</v>
      </c>
      <c r="Y300" s="13" t="n">
        <f aca="false">U300</f>
        <v>0</v>
      </c>
      <c r="Z300" s="12" t="n">
        <f aca="false">SUM(W300:Y300)</f>
        <v>2083</v>
      </c>
      <c r="AA300" s="13" t="n">
        <f aca="false">S300</f>
        <v>2083</v>
      </c>
      <c r="AB300" s="13" t="n">
        <f aca="false">T300</f>
        <v>0</v>
      </c>
      <c r="AC300" s="13" t="n">
        <f aca="false">U300</f>
        <v>0</v>
      </c>
      <c r="AD300" s="12" t="n">
        <f aca="false">SUM(AA300:AC300)</f>
        <v>2083</v>
      </c>
      <c r="AE300" s="12" t="n">
        <f aca="false">V300+Z300+AD300</f>
        <v>6249</v>
      </c>
      <c r="AF300" s="23" t="s">
        <v>259</v>
      </c>
      <c r="AG300" s="23" t="s">
        <v>633</v>
      </c>
      <c r="AH300" s="23" t="s">
        <v>690</v>
      </c>
      <c r="AI300" s="23" t="s">
        <v>60</v>
      </c>
      <c r="AJ300" s="24" t="s">
        <v>61</v>
      </c>
      <c r="AK300" s="22" t="s">
        <v>62</v>
      </c>
      <c r="AL300" s="22" t="s">
        <v>61</v>
      </c>
      <c r="AM300" s="25" t="s">
        <v>63</v>
      </c>
      <c r="AN300" s="25" t="n">
        <v>46752</v>
      </c>
      <c r="AO300" s="8"/>
    </row>
    <row r="301" customFormat="false" ht="12.75" hidden="false" customHeight="false" outlineLevel="0" collapsed="false">
      <c r="A301" s="8" t="n">
        <v>17</v>
      </c>
      <c r="B301" s="8" t="s">
        <v>681</v>
      </c>
      <c r="C301" s="9" t="s">
        <v>2527</v>
      </c>
      <c r="D301" s="8" t="s">
        <v>683</v>
      </c>
      <c r="E301" s="8" t="s">
        <v>681</v>
      </c>
      <c r="F301" s="8" t="s">
        <v>683</v>
      </c>
      <c r="G301" s="8" t="s">
        <v>2572</v>
      </c>
      <c r="H301" s="8" t="s">
        <v>684</v>
      </c>
      <c r="I301" s="8" t="s">
        <v>2573</v>
      </c>
      <c r="J301" s="8" t="s">
        <v>2260</v>
      </c>
      <c r="K301" s="8" t="s">
        <v>686</v>
      </c>
      <c r="L301" s="8" t="s">
        <v>684</v>
      </c>
      <c r="M301" s="10" t="s">
        <v>2574</v>
      </c>
      <c r="N301" s="8"/>
      <c r="O301" s="22" t="n">
        <v>9314162</v>
      </c>
      <c r="P301" s="8" t="s">
        <v>55</v>
      </c>
      <c r="Q301" s="8" t="s">
        <v>266</v>
      </c>
      <c r="R301" s="8" t="n">
        <v>36</v>
      </c>
      <c r="S301" s="11" t="n">
        <v>3</v>
      </c>
      <c r="T301" s="11"/>
      <c r="U301" s="11"/>
      <c r="V301" s="12" t="n">
        <f aca="false">SUM(S301:U301)</f>
        <v>3</v>
      </c>
      <c r="W301" s="13" t="n">
        <f aca="false">S301</f>
        <v>3</v>
      </c>
      <c r="X301" s="13" t="n">
        <f aca="false">T301</f>
        <v>0</v>
      </c>
      <c r="Y301" s="13" t="n">
        <f aca="false">U301</f>
        <v>0</v>
      </c>
      <c r="Z301" s="12" t="n">
        <f aca="false">SUM(W301:Y301)</f>
        <v>3</v>
      </c>
      <c r="AA301" s="13" t="n">
        <f aca="false">S301</f>
        <v>3</v>
      </c>
      <c r="AB301" s="13" t="n">
        <f aca="false">T301</f>
        <v>0</v>
      </c>
      <c r="AC301" s="13" t="n">
        <f aca="false">U301</f>
        <v>0</v>
      </c>
      <c r="AD301" s="12" t="n">
        <f aca="false">SUM(AA301:AC301)</f>
        <v>3</v>
      </c>
      <c r="AE301" s="12" t="n">
        <f aca="false">V301+Z301+AD301</f>
        <v>9</v>
      </c>
      <c r="AF301" s="23" t="s">
        <v>259</v>
      </c>
      <c r="AG301" s="23" t="s">
        <v>633</v>
      </c>
      <c r="AH301" s="23" t="s">
        <v>690</v>
      </c>
      <c r="AI301" s="23" t="s">
        <v>60</v>
      </c>
      <c r="AJ301" s="24" t="s">
        <v>61</v>
      </c>
      <c r="AK301" s="22" t="s">
        <v>62</v>
      </c>
      <c r="AL301" s="22" t="s">
        <v>61</v>
      </c>
      <c r="AM301" s="25" t="s">
        <v>63</v>
      </c>
      <c r="AN301" s="25" t="n">
        <v>46752</v>
      </c>
      <c r="AO301" s="8"/>
    </row>
    <row r="302" customFormat="false" ht="12.75" hidden="false" customHeight="false" outlineLevel="0" collapsed="false">
      <c r="A302" s="8" t="n">
        <v>18</v>
      </c>
      <c r="B302" s="8" t="s">
        <v>681</v>
      </c>
      <c r="C302" s="9" t="s">
        <v>2527</v>
      </c>
      <c r="D302" s="8" t="s">
        <v>683</v>
      </c>
      <c r="E302" s="8" t="s">
        <v>681</v>
      </c>
      <c r="F302" s="8" t="s">
        <v>683</v>
      </c>
      <c r="G302" s="8" t="s">
        <v>2575</v>
      </c>
      <c r="H302" s="8" t="s">
        <v>684</v>
      </c>
      <c r="I302" s="8" t="s">
        <v>828</v>
      </c>
      <c r="J302" s="8" t="s">
        <v>636</v>
      </c>
      <c r="K302" s="8" t="s">
        <v>686</v>
      </c>
      <c r="L302" s="8" t="s">
        <v>684</v>
      </c>
      <c r="M302" s="10" t="s">
        <v>2576</v>
      </c>
      <c r="N302" s="8"/>
      <c r="O302" s="22" t="s">
        <v>2577</v>
      </c>
      <c r="P302" s="8" t="s">
        <v>55</v>
      </c>
      <c r="Q302" s="8" t="s">
        <v>2578</v>
      </c>
      <c r="R302" s="8" t="n">
        <v>36</v>
      </c>
      <c r="S302" s="11" t="n">
        <v>38211</v>
      </c>
      <c r="T302" s="11"/>
      <c r="U302" s="11"/>
      <c r="V302" s="12" t="n">
        <f aca="false">SUM(S302:U302)</f>
        <v>38211</v>
      </c>
      <c r="W302" s="13" t="n">
        <f aca="false">S302</f>
        <v>38211</v>
      </c>
      <c r="X302" s="13" t="n">
        <f aca="false">T302</f>
        <v>0</v>
      </c>
      <c r="Y302" s="13" t="n">
        <f aca="false">U302</f>
        <v>0</v>
      </c>
      <c r="Z302" s="12" t="n">
        <f aca="false">SUM(W302:Y302)</f>
        <v>38211</v>
      </c>
      <c r="AA302" s="13" t="n">
        <f aca="false">S302</f>
        <v>38211</v>
      </c>
      <c r="AB302" s="13" t="n">
        <f aca="false">T302</f>
        <v>0</v>
      </c>
      <c r="AC302" s="13" t="n">
        <f aca="false">U302</f>
        <v>0</v>
      </c>
      <c r="AD302" s="12" t="n">
        <f aca="false">SUM(AA302:AC302)</f>
        <v>38211</v>
      </c>
      <c r="AE302" s="12" t="n">
        <f aca="false">V302+Z302+AD302</f>
        <v>114633</v>
      </c>
      <c r="AF302" s="23" t="s">
        <v>259</v>
      </c>
      <c r="AG302" s="23" t="s">
        <v>633</v>
      </c>
      <c r="AH302" s="23" t="s">
        <v>690</v>
      </c>
      <c r="AI302" s="23" t="s">
        <v>60</v>
      </c>
      <c r="AJ302" s="24" t="s">
        <v>61</v>
      </c>
      <c r="AK302" s="22" t="s">
        <v>62</v>
      </c>
      <c r="AL302" s="22" t="s">
        <v>61</v>
      </c>
      <c r="AM302" s="25" t="s">
        <v>63</v>
      </c>
      <c r="AN302" s="25" t="n">
        <v>46752</v>
      </c>
      <c r="AO302" s="8"/>
    </row>
    <row r="303" customFormat="false" ht="12.75" hidden="false" customHeight="false" outlineLevel="0" collapsed="false">
      <c r="A303" s="8" t="n">
        <v>19</v>
      </c>
      <c r="B303" s="8" t="s">
        <v>681</v>
      </c>
      <c r="C303" s="9" t="s">
        <v>2527</v>
      </c>
      <c r="D303" s="8" t="s">
        <v>683</v>
      </c>
      <c r="E303" s="8" t="s">
        <v>681</v>
      </c>
      <c r="F303" s="8" t="s">
        <v>683</v>
      </c>
      <c r="G303" s="8" t="s">
        <v>2579</v>
      </c>
      <c r="H303" s="8" t="s">
        <v>684</v>
      </c>
      <c r="I303" s="8" t="s">
        <v>693</v>
      </c>
      <c r="J303" s="8" t="n">
        <v>52</v>
      </c>
      <c r="K303" s="8" t="s">
        <v>686</v>
      </c>
      <c r="L303" s="8" t="s">
        <v>684</v>
      </c>
      <c r="M303" s="10" t="s">
        <v>2580</v>
      </c>
      <c r="N303" s="8"/>
      <c r="O303" s="22" t="s">
        <v>2581</v>
      </c>
      <c r="P303" s="8" t="s">
        <v>66</v>
      </c>
      <c r="Q303" s="8" t="n">
        <v>32</v>
      </c>
      <c r="R303" s="8" t="n">
        <v>36</v>
      </c>
      <c r="S303" s="11" t="n">
        <v>1000</v>
      </c>
      <c r="T303" s="11" t="n">
        <v>1200</v>
      </c>
      <c r="U303" s="11"/>
      <c r="V303" s="12" t="n">
        <f aca="false">SUM(S303:U303)</f>
        <v>2200</v>
      </c>
      <c r="W303" s="13" t="n">
        <f aca="false">S303</f>
        <v>1000</v>
      </c>
      <c r="X303" s="13" t="n">
        <f aca="false">T303</f>
        <v>1200</v>
      </c>
      <c r="Y303" s="13" t="n">
        <f aca="false">U303</f>
        <v>0</v>
      </c>
      <c r="Z303" s="12" t="n">
        <f aca="false">SUM(W303:Y303)</f>
        <v>2200</v>
      </c>
      <c r="AA303" s="13" t="n">
        <f aca="false">S303</f>
        <v>1000</v>
      </c>
      <c r="AB303" s="13" t="n">
        <f aca="false">T303</f>
        <v>1200</v>
      </c>
      <c r="AC303" s="13" t="n">
        <f aca="false">U303</f>
        <v>0</v>
      </c>
      <c r="AD303" s="12" t="n">
        <f aca="false">SUM(AA303:AC303)</f>
        <v>2200</v>
      </c>
      <c r="AE303" s="12" t="n">
        <f aca="false">V303+Z303+AD303</f>
        <v>6600</v>
      </c>
      <c r="AF303" s="23" t="s">
        <v>259</v>
      </c>
      <c r="AG303" s="23" t="s">
        <v>633</v>
      </c>
      <c r="AH303" s="23" t="s">
        <v>690</v>
      </c>
      <c r="AI303" s="23" t="s">
        <v>60</v>
      </c>
      <c r="AJ303" s="24" t="s">
        <v>61</v>
      </c>
      <c r="AK303" s="22" t="s">
        <v>62</v>
      </c>
      <c r="AL303" s="22" t="s">
        <v>61</v>
      </c>
      <c r="AM303" s="25" t="s">
        <v>63</v>
      </c>
      <c r="AN303" s="25" t="n">
        <v>46752</v>
      </c>
      <c r="AO303" s="8"/>
    </row>
    <row r="304" customFormat="false" ht="12.75" hidden="false" customHeight="false" outlineLevel="0" collapsed="false">
      <c r="A304" s="8" t="n">
        <v>20</v>
      </c>
      <c r="B304" s="8" t="s">
        <v>681</v>
      </c>
      <c r="C304" s="9" t="s">
        <v>2527</v>
      </c>
      <c r="D304" s="8" t="s">
        <v>683</v>
      </c>
      <c r="E304" s="8" t="s">
        <v>681</v>
      </c>
      <c r="F304" s="8" t="s">
        <v>683</v>
      </c>
      <c r="G304" s="8" t="s">
        <v>2579</v>
      </c>
      <c r="H304" s="8" t="s">
        <v>684</v>
      </c>
      <c r="I304" s="8" t="s">
        <v>693</v>
      </c>
      <c r="J304" s="8" t="n">
        <v>52</v>
      </c>
      <c r="K304" s="8" t="s">
        <v>2582</v>
      </c>
      <c r="L304" s="8" t="s">
        <v>684</v>
      </c>
      <c r="M304" s="10" t="s">
        <v>2583</v>
      </c>
      <c r="N304" s="8"/>
      <c r="O304" s="22" t="s">
        <v>2584</v>
      </c>
      <c r="P304" s="8" t="s">
        <v>66</v>
      </c>
      <c r="Q304" s="8" t="n">
        <v>32</v>
      </c>
      <c r="R304" s="8" t="n">
        <v>36</v>
      </c>
      <c r="S304" s="11" t="n">
        <v>1000</v>
      </c>
      <c r="T304" s="11" t="n">
        <v>1200</v>
      </c>
      <c r="U304" s="11"/>
      <c r="V304" s="12" t="n">
        <f aca="false">SUM(S304:U304)</f>
        <v>2200</v>
      </c>
      <c r="W304" s="13" t="n">
        <f aca="false">S304</f>
        <v>1000</v>
      </c>
      <c r="X304" s="13" t="n">
        <f aca="false">T304</f>
        <v>1200</v>
      </c>
      <c r="Y304" s="13" t="n">
        <f aca="false">U304</f>
        <v>0</v>
      </c>
      <c r="Z304" s="12" t="n">
        <f aca="false">SUM(W304:Y304)</f>
        <v>2200</v>
      </c>
      <c r="AA304" s="13" t="n">
        <f aca="false">S304</f>
        <v>1000</v>
      </c>
      <c r="AB304" s="13" t="n">
        <f aca="false">T304</f>
        <v>1200</v>
      </c>
      <c r="AC304" s="13" t="n">
        <f aca="false">U304</f>
        <v>0</v>
      </c>
      <c r="AD304" s="12" t="n">
        <f aca="false">SUM(AA304:AC304)</f>
        <v>2200</v>
      </c>
      <c r="AE304" s="12" t="n">
        <f aca="false">V304+Z304+AD304</f>
        <v>6600</v>
      </c>
      <c r="AF304" s="23" t="s">
        <v>259</v>
      </c>
      <c r="AG304" s="23" t="s">
        <v>633</v>
      </c>
      <c r="AH304" s="23" t="s">
        <v>690</v>
      </c>
      <c r="AI304" s="23" t="s">
        <v>60</v>
      </c>
      <c r="AJ304" s="24" t="s">
        <v>61</v>
      </c>
      <c r="AK304" s="22" t="s">
        <v>62</v>
      </c>
      <c r="AL304" s="22" t="s">
        <v>61</v>
      </c>
      <c r="AM304" s="25" t="s">
        <v>63</v>
      </c>
      <c r="AN304" s="25" t="n">
        <v>46752</v>
      </c>
      <c r="AO304" s="8"/>
    </row>
    <row r="305" customFormat="false" ht="12.75" hidden="false" customHeight="false" outlineLevel="0" collapsed="false">
      <c r="A305" s="8" t="n">
        <v>21</v>
      </c>
      <c r="B305" s="8" t="s">
        <v>681</v>
      </c>
      <c r="C305" s="9" t="s">
        <v>2527</v>
      </c>
      <c r="D305" s="8" t="s">
        <v>683</v>
      </c>
      <c r="E305" s="8" t="s">
        <v>681</v>
      </c>
      <c r="F305" s="8" t="s">
        <v>683</v>
      </c>
      <c r="G305" s="8" t="s">
        <v>2585</v>
      </c>
      <c r="H305" s="8" t="s">
        <v>684</v>
      </c>
      <c r="I305" s="8" t="s">
        <v>828</v>
      </c>
      <c r="J305" s="8" t="s">
        <v>2014</v>
      </c>
      <c r="K305" s="8" t="s">
        <v>686</v>
      </c>
      <c r="L305" s="8" t="s">
        <v>684</v>
      </c>
      <c r="M305" s="10" t="s">
        <v>2586</v>
      </c>
      <c r="N305" s="8"/>
      <c r="O305" s="22" t="s">
        <v>2587</v>
      </c>
      <c r="P305" s="8" t="s">
        <v>66</v>
      </c>
      <c r="Q305" s="8" t="n">
        <v>14</v>
      </c>
      <c r="R305" s="8" t="n">
        <v>36</v>
      </c>
      <c r="S305" s="11" t="n">
        <v>100</v>
      </c>
      <c r="T305" s="11" t="n">
        <v>200</v>
      </c>
      <c r="U305" s="11"/>
      <c r="V305" s="12" t="n">
        <f aca="false">SUM(S305:U305)</f>
        <v>300</v>
      </c>
      <c r="W305" s="13" t="n">
        <f aca="false">S305</f>
        <v>100</v>
      </c>
      <c r="X305" s="13" t="n">
        <f aca="false">T305</f>
        <v>200</v>
      </c>
      <c r="Y305" s="13" t="n">
        <f aca="false">U305</f>
        <v>0</v>
      </c>
      <c r="Z305" s="12" t="n">
        <f aca="false">SUM(W305:Y305)</f>
        <v>300</v>
      </c>
      <c r="AA305" s="13" t="n">
        <f aca="false">S305</f>
        <v>100</v>
      </c>
      <c r="AB305" s="13" t="n">
        <f aca="false">T305</f>
        <v>200</v>
      </c>
      <c r="AC305" s="13" t="n">
        <f aca="false">U305</f>
        <v>0</v>
      </c>
      <c r="AD305" s="12" t="n">
        <f aca="false">SUM(AA305:AC305)</f>
        <v>300</v>
      </c>
      <c r="AE305" s="12" t="n">
        <f aca="false">V305+Z305+AD305</f>
        <v>900</v>
      </c>
      <c r="AF305" s="23" t="s">
        <v>259</v>
      </c>
      <c r="AG305" s="23" t="s">
        <v>633</v>
      </c>
      <c r="AH305" s="23" t="s">
        <v>690</v>
      </c>
      <c r="AI305" s="23" t="s">
        <v>60</v>
      </c>
      <c r="AJ305" s="24" t="s">
        <v>61</v>
      </c>
      <c r="AK305" s="22" t="s">
        <v>62</v>
      </c>
      <c r="AL305" s="22" t="s">
        <v>61</v>
      </c>
      <c r="AM305" s="25" t="s">
        <v>63</v>
      </c>
      <c r="AN305" s="25" t="n">
        <v>46752</v>
      </c>
      <c r="AO305" s="8"/>
    </row>
    <row r="306" customFormat="false" ht="12.75" hidden="false" customHeight="false" outlineLevel="0" collapsed="false">
      <c r="A306" s="8" t="n">
        <v>22</v>
      </c>
      <c r="B306" s="8" t="s">
        <v>681</v>
      </c>
      <c r="C306" s="9" t="s">
        <v>2527</v>
      </c>
      <c r="D306" s="8" t="s">
        <v>683</v>
      </c>
      <c r="E306" s="8" t="s">
        <v>681</v>
      </c>
      <c r="F306" s="8" t="s">
        <v>683</v>
      </c>
      <c r="G306" s="8" t="s">
        <v>2579</v>
      </c>
      <c r="H306" s="8" t="s">
        <v>684</v>
      </c>
      <c r="I306" s="8" t="s">
        <v>2588</v>
      </c>
      <c r="J306" s="8" t="s">
        <v>2014</v>
      </c>
      <c r="K306" s="8" t="s">
        <v>686</v>
      </c>
      <c r="L306" s="8" t="s">
        <v>684</v>
      </c>
      <c r="M306" s="10" t="s">
        <v>2589</v>
      </c>
      <c r="N306" s="8"/>
      <c r="O306" s="22" t="s">
        <v>2590</v>
      </c>
      <c r="P306" s="8" t="s">
        <v>55</v>
      </c>
      <c r="Q306" s="8" t="n">
        <v>10.3</v>
      </c>
      <c r="R306" s="8" t="n">
        <v>36</v>
      </c>
      <c r="S306" s="11" t="n">
        <v>1000</v>
      </c>
      <c r="T306" s="11"/>
      <c r="U306" s="11"/>
      <c r="V306" s="12" t="n">
        <f aca="false">SUM(S306:U306)</f>
        <v>1000</v>
      </c>
      <c r="W306" s="13" t="n">
        <f aca="false">S306</f>
        <v>1000</v>
      </c>
      <c r="X306" s="13" t="n">
        <f aca="false">T306</f>
        <v>0</v>
      </c>
      <c r="Y306" s="13" t="n">
        <f aca="false">U306</f>
        <v>0</v>
      </c>
      <c r="Z306" s="12" t="n">
        <f aca="false">SUM(W306:Y306)</f>
        <v>1000</v>
      </c>
      <c r="AA306" s="13" t="n">
        <f aca="false">S306</f>
        <v>1000</v>
      </c>
      <c r="AB306" s="13" t="n">
        <f aca="false">T306</f>
        <v>0</v>
      </c>
      <c r="AC306" s="13" t="n">
        <f aca="false">U306</f>
        <v>0</v>
      </c>
      <c r="AD306" s="12" t="n">
        <f aca="false">SUM(AA306:AC306)</f>
        <v>1000</v>
      </c>
      <c r="AE306" s="12" t="n">
        <f aca="false">V306+Z306+AD306</f>
        <v>3000</v>
      </c>
      <c r="AF306" s="23" t="s">
        <v>259</v>
      </c>
      <c r="AG306" s="23" t="s">
        <v>633</v>
      </c>
      <c r="AH306" s="23" t="s">
        <v>690</v>
      </c>
      <c r="AI306" s="23" t="s">
        <v>60</v>
      </c>
      <c r="AJ306" s="24" t="s">
        <v>61</v>
      </c>
      <c r="AK306" s="22" t="s">
        <v>62</v>
      </c>
      <c r="AL306" s="22" t="s">
        <v>61</v>
      </c>
      <c r="AM306" s="25" t="s">
        <v>63</v>
      </c>
      <c r="AN306" s="25" t="n">
        <v>46752</v>
      </c>
      <c r="AO306" s="8"/>
    </row>
    <row r="307" customFormat="false" ht="12.75" hidden="false" customHeight="false" outlineLevel="0" collapsed="false">
      <c r="A307" s="8" t="n">
        <v>23</v>
      </c>
      <c r="B307" s="8" t="s">
        <v>681</v>
      </c>
      <c r="C307" s="9" t="s">
        <v>2527</v>
      </c>
      <c r="D307" s="8" t="s">
        <v>683</v>
      </c>
      <c r="E307" s="8" t="s">
        <v>681</v>
      </c>
      <c r="F307" s="8" t="s">
        <v>683</v>
      </c>
      <c r="G307" s="8" t="s">
        <v>2579</v>
      </c>
      <c r="H307" s="8" t="s">
        <v>684</v>
      </c>
      <c r="I307" s="8" t="s">
        <v>2591</v>
      </c>
      <c r="J307" s="8" t="s">
        <v>2260</v>
      </c>
      <c r="K307" s="8" t="s">
        <v>2582</v>
      </c>
      <c r="L307" s="8" t="s">
        <v>684</v>
      </c>
      <c r="M307" s="10" t="s">
        <v>2592</v>
      </c>
      <c r="N307" s="8"/>
      <c r="O307" s="22" t="s">
        <v>2593</v>
      </c>
      <c r="P307" s="8" t="s">
        <v>55</v>
      </c>
      <c r="Q307" s="8" t="s">
        <v>304</v>
      </c>
      <c r="R307" s="8" t="n">
        <v>36</v>
      </c>
      <c r="S307" s="11" t="n">
        <v>1100</v>
      </c>
      <c r="T307" s="11"/>
      <c r="U307" s="11"/>
      <c r="V307" s="12" t="n">
        <f aca="false">SUM(S307:U307)</f>
        <v>1100</v>
      </c>
      <c r="W307" s="13" t="n">
        <f aca="false">S307</f>
        <v>1100</v>
      </c>
      <c r="X307" s="13" t="n">
        <f aca="false">T307</f>
        <v>0</v>
      </c>
      <c r="Y307" s="13" t="n">
        <f aca="false">U307</f>
        <v>0</v>
      </c>
      <c r="Z307" s="12" t="n">
        <f aca="false">SUM(W307:Y307)</f>
        <v>1100</v>
      </c>
      <c r="AA307" s="13" t="n">
        <f aca="false">S307</f>
        <v>1100</v>
      </c>
      <c r="AB307" s="13" t="n">
        <f aca="false">T307</f>
        <v>0</v>
      </c>
      <c r="AC307" s="13" t="n">
        <f aca="false">U307</f>
        <v>0</v>
      </c>
      <c r="AD307" s="12" t="n">
        <f aca="false">SUM(AA307:AC307)</f>
        <v>1100</v>
      </c>
      <c r="AE307" s="12" t="n">
        <f aca="false">V307+Z307+AD307</f>
        <v>3300</v>
      </c>
      <c r="AF307" s="23" t="s">
        <v>259</v>
      </c>
      <c r="AG307" s="23" t="s">
        <v>633</v>
      </c>
      <c r="AH307" s="23" t="s">
        <v>690</v>
      </c>
      <c r="AI307" s="23" t="s">
        <v>60</v>
      </c>
      <c r="AJ307" s="24" t="s">
        <v>61</v>
      </c>
      <c r="AK307" s="22" t="s">
        <v>62</v>
      </c>
      <c r="AL307" s="22" t="s">
        <v>61</v>
      </c>
      <c r="AM307" s="25" t="s">
        <v>63</v>
      </c>
      <c r="AN307" s="25" t="n">
        <v>46752</v>
      </c>
      <c r="AO307" s="8"/>
    </row>
    <row r="308" customFormat="false" ht="12.75" hidden="false" customHeight="false" outlineLevel="0" collapsed="false">
      <c r="A308" s="8" t="n">
        <v>24</v>
      </c>
      <c r="B308" s="8" t="s">
        <v>681</v>
      </c>
      <c r="C308" s="9" t="s">
        <v>2527</v>
      </c>
      <c r="D308" s="8" t="s">
        <v>683</v>
      </c>
      <c r="E308" s="8" t="s">
        <v>681</v>
      </c>
      <c r="F308" s="8" t="s">
        <v>683</v>
      </c>
      <c r="G308" s="8" t="s">
        <v>2594</v>
      </c>
      <c r="H308" s="8" t="s">
        <v>684</v>
      </c>
      <c r="I308" s="8" t="s">
        <v>798</v>
      </c>
      <c r="J308" s="8"/>
      <c r="K308" s="8" t="s">
        <v>686</v>
      </c>
      <c r="L308" s="8" t="s">
        <v>684</v>
      </c>
      <c r="M308" s="10" t="s">
        <v>2595</v>
      </c>
      <c r="N308" s="8"/>
      <c r="O308" s="22" t="n">
        <v>96315059</v>
      </c>
      <c r="P308" s="8" t="s">
        <v>55</v>
      </c>
      <c r="Q308" s="8" t="s">
        <v>764</v>
      </c>
      <c r="R308" s="8" t="n">
        <v>36</v>
      </c>
      <c r="S308" s="11" t="n">
        <v>1813</v>
      </c>
      <c r="T308" s="11"/>
      <c r="U308" s="11"/>
      <c r="V308" s="12" t="n">
        <f aca="false">SUM(S308:U308)</f>
        <v>1813</v>
      </c>
      <c r="W308" s="13" t="n">
        <f aca="false">S308</f>
        <v>1813</v>
      </c>
      <c r="X308" s="13" t="n">
        <f aca="false">T308</f>
        <v>0</v>
      </c>
      <c r="Y308" s="13" t="n">
        <f aca="false">U308</f>
        <v>0</v>
      </c>
      <c r="Z308" s="12" t="n">
        <f aca="false">SUM(W308:Y308)</f>
        <v>1813</v>
      </c>
      <c r="AA308" s="13" t="n">
        <f aca="false">S308</f>
        <v>1813</v>
      </c>
      <c r="AB308" s="13" t="n">
        <f aca="false">T308</f>
        <v>0</v>
      </c>
      <c r="AC308" s="13" t="n">
        <f aca="false">U308</f>
        <v>0</v>
      </c>
      <c r="AD308" s="12" t="n">
        <f aca="false">SUM(AA308:AC308)</f>
        <v>1813</v>
      </c>
      <c r="AE308" s="12" t="n">
        <f aca="false">V308+Z308+AD308</f>
        <v>5439</v>
      </c>
      <c r="AF308" s="23" t="s">
        <v>259</v>
      </c>
      <c r="AG308" s="23" t="s">
        <v>633</v>
      </c>
      <c r="AH308" s="23" t="s">
        <v>690</v>
      </c>
      <c r="AI308" s="23" t="s">
        <v>60</v>
      </c>
      <c r="AJ308" s="24" t="s">
        <v>61</v>
      </c>
      <c r="AK308" s="22" t="s">
        <v>62</v>
      </c>
      <c r="AL308" s="22" t="s">
        <v>61</v>
      </c>
      <c r="AM308" s="25" t="s">
        <v>63</v>
      </c>
      <c r="AN308" s="25" t="n">
        <v>46752</v>
      </c>
      <c r="AO308" s="8"/>
    </row>
    <row r="309" customFormat="false" ht="12.75" hidden="false" customHeight="false" outlineLevel="0" collapsed="false">
      <c r="A309" s="8" t="n">
        <v>25</v>
      </c>
      <c r="B309" s="8" t="s">
        <v>681</v>
      </c>
      <c r="C309" s="9" t="s">
        <v>2527</v>
      </c>
      <c r="D309" s="8" t="s">
        <v>683</v>
      </c>
      <c r="E309" s="8" t="s">
        <v>2596</v>
      </c>
      <c r="F309" s="8" t="s">
        <v>2597</v>
      </c>
      <c r="G309" s="8" t="s">
        <v>2598</v>
      </c>
      <c r="H309" s="8" t="s">
        <v>684</v>
      </c>
      <c r="I309" s="8" t="s">
        <v>2599</v>
      </c>
      <c r="J309" s="8"/>
      <c r="K309" s="8" t="s">
        <v>686</v>
      </c>
      <c r="L309" s="8" t="s">
        <v>684</v>
      </c>
      <c r="M309" s="10" t="s">
        <v>2600</v>
      </c>
      <c r="N309" s="8"/>
      <c r="O309" s="22" t="s">
        <v>2601</v>
      </c>
      <c r="P309" s="8" t="s">
        <v>55</v>
      </c>
      <c r="Q309" s="8" t="s">
        <v>764</v>
      </c>
      <c r="R309" s="8" t="n">
        <v>36</v>
      </c>
      <c r="S309" s="11" t="n">
        <v>2278</v>
      </c>
      <c r="T309" s="11"/>
      <c r="U309" s="11"/>
      <c r="V309" s="12" t="n">
        <f aca="false">SUM(S309:U309)</f>
        <v>2278</v>
      </c>
      <c r="W309" s="13" t="n">
        <f aca="false">S309</f>
        <v>2278</v>
      </c>
      <c r="X309" s="13" t="n">
        <f aca="false">T309</f>
        <v>0</v>
      </c>
      <c r="Y309" s="13" t="n">
        <f aca="false">U309</f>
        <v>0</v>
      </c>
      <c r="Z309" s="12" t="n">
        <f aca="false">SUM(W309:Y309)</f>
        <v>2278</v>
      </c>
      <c r="AA309" s="13" t="n">
        <f aca="false">S309</f>
        <v>2278</v>
      </c>
      <c r="AB309" s="13" t="n">
        <f aca="false">T309</f>
        <v>0</v>
      </c>
      <c r="AC309" s="13" t="n">
        <f aca="false">U309</f>
        <v>0</v>
      </c>
      <c r="AD309" s="12" t="n">
        <f aca="false">SUM(AA309:AC309)</f>
        <v>2278</v>
      </c>
      <c r="AE309" s="12" t="n">
        <f aca="false">V309+Z309+AD309</f>
        <v>6834</v>
      </c>
      <c r="AF309" s="23" t="s">
        <v>259</v>
      </c>
      <c r="AG309" s="23" t="s">
        <v>633</v>
      </c>
      <c r="AH309" s="23" t="s">
        <v>690</v>
      </c>
      <c r="AI309" s="23" t="s">
        <v>60</v>
      </c>
      <c r="AJ309" s="24" t="s">
        <v>61</v>
      </c>
      <c r="AK309" s="22" t="s">
        <v>62</v>
      </c>
      <c r="AL309" s="22" t="s">
        <v>61</v>
      </c>
      <c r="AM309" s="25" t="s">
        <v>63</v>
      </c>
      <c r="AN309" s="25" t="n">
        <v>46752</v>
      </c>
      <c r="AO309" s="8"/>
    </row>
    <row r="310" customFormat="false" ht="12.75" hidden="false" customHeight="false" outlineLevel="0" collapsed="false">
      <c r="A310" s="8" t="n">
        <v>26</v>
      </c>
      <c r="B310" s="8" t="s">
        <v>681</v>
      </c>
      <c r="C310" s="9" t="s">
        <v>2527</v>
      </c>
      <c r="D310" s="8" t="s">
        <v>683</v>
      </c>
      <c r="E310" s="8" t="s">
        <v>2596</v>
      </c>
      <c r="F310" s="8" t="s">
        <v>2597</v>
      </c>
      <c r="G310" s="8" t="s">
        <v>2602</v>
      </c>
      <c r="H310" s="8" t="s">
        <v>684</v>
      </c>
      <c r="I310" s="8" t="s">
        <v>730</v>
      </c>
      <c r="J310" s="8"/>
      <c r="K310" s="8" t="s">
        <v>686</v>
      </c>
      <c r="L310" s="8" t="s">
        <v>684</v>
      </c>
      <c r="M310" s="10" t="s">
        <v>2603</v>
      </c>
      <c r="N310" s="8"/>
      <c r="O310" s="22" t="s">
        <v>2604</v>
      </c>
      <c r="P310" s="8" t="s">
        <v>55</v>
      </c>
      <c r="Q310" s="8" t="s">
        <v>2544</v>
      </c>
      <c r="R310" s="8" t="n">
        <v>36</v>
      </c>
      <c r="S310" s="11" t="n">
        <v>11847</v>
      </c>
      <c r="T310" s="11"/>
      <c r="U310" s="11"/>
      <c r="V310" s="12" t="n">
        <f aca="false">SUM(S310:U310)</f>
        <v>11847</v>
      </c>
      <c r="W310" s="13" t="n">
        <f aca="false">S310</f>
        <v>11847</v>
      </c>
      <c r="X310" s="13" t="n">
        <f aca="false">T310</f>
        <v>0</v>
      </c>
      <c r="Y310" s="13" t="n">
        <f aca="false">U310</f>
        <v>0</v>
      </c>
      <c r="Z310" s="12" t="n">
        <f aca="false">SUM(W310:Y310)</f>
        <v>11847</v>
      </c>
      <c r="AA310" s="13" t="n">
        <f aca="false">S310</f>
        <v>11847</v>
      </c>
      <c r="AB310" s="13" t="n">
        <f aca="false">T310</f>
        <v>0</v>
      </c>
      <c r="AC310" s="13" t="n">
        <f aca="false">U310</f>
        <v>0</v>
      </c>
      <c r="AD310" s="12" t="n">
        <f aca="false">SUM(AA310:AC310)</f>
        <v>11847</v>
      </c>
      <c r="AE310" s="12" t="n">
        <f aca="false">V310+Z310+AD310</f>
        <v>35541</v>
      </c>
      <c r="AF310" s="23" t="s">
        <v>259</v>
      </c>
      <c r="AG310" s="23" t="s">
        <v>633</v>
      </c>
      <c r="AH310" s="23" t="s">
        <v>690</v>
      </c>
      <c r="AI310" s="23" t="s">
        <v>60</v>
      </c>
      <c r="AJ310" s="24" t="s">
        <v>61</v>
      </c>
      <c r="AK310" s="22" t="s">
        <v>62</v>
      </c>
      <c r="AL310" s="22" t="s">
        <v>61</v>
      </c>
      <c r="AM310" s="25" t="s">
        <v>63</v>
      </c>
      <c r="AN310" s="25" t="n">
        <v>46752</v>
      </c>
      <c r="AO310" s="8"/>
    </row>
    <row r="311" customFormat="false" ht="12.75" hidden="false" customHeight="false" outlineLevel="0" collapsed="false">
      <c r="A311" s="8" t="n">
        <v>27</v>
      </c>
      <c r="B311" s="8" t="s">
        <v>681</v>
      </c>
      <c r="C311" s="9" t="s">
        <v>2527</v>
      </c>
      <c r="D311" s="8" t="s">
        <v>683</v>
      </c>
      <c r="E311" s="8" t="s">
        <v>2596</v>
      </c>
      <c r="F311" s="8" t="s">
        <v>2597</v>
      </c>
      <c r="G311" s="8" t="s">
        <v>2605</v>
      </c>
      <c r="H311" s="8" t="s">
        <v>684</v>
      </c>
      <c r="I311" s="8" t="s">
        <v>2606</v>
      </c>
      <c r="J311" s="8" t="s">
        <v>2607</v>
      </c>
      <c r="K311" s="8" t="s">
        <v>686</v>
      </c>
      <c r="L311" s="8" t="s">
        <v>684</v>
      </c>
      <c r="M311" s="10" t="s">
        <v>2608</v>
      </c>
      <c r="N311" s="8"/>
      <c r="O311" s="22" t="s">
        <v>2609</v>
      </c>
      <c r="P311" s="8" t="s">
        <v>55</v>
      </c>
      <c r="Q311" s="8" t="s">
        <v>263</v>
      </c>
      <c r="R311" s="8" t="n">
        <v>36</v>
      </c>
      <c r="S311" s="11" t="n">
        <v>493</v>
      </c>
      <c r="T311" s="11"/>
      <c r="U311" s="11"/>
      <c r="V311" s="12" t="n">
        <f aca="false">SUM(S311:U311)</f>
        <v>493</v>
      </c>
      <c r="W311" s="13" t="n">
        <f aca="false">S311</f>
        <v>493</v>
      </c>
      <c r="X311" s="13" t="n">
        <f aca="false">T311</f>
        <v>0</v>
      </c>
      <c r="Y311" s="13" t="n">
        <f aca="false">U311</f>
        <v>0</v>
      </c>
      <c r="Z311" s="12" t="n">
        <f aca="false">SUM(W311:Y311)</f>
        <v>493</v>
      </c>
      <c r="AA311" s="13" t="n">
        <f aca="false">S311</f>
        <v>493</v>
      </c>
      <c r="AB311" s="13" t="n">
        <f aca="false">T311</f>
        <v>0</v>
      </c>
      <c r="AC311" s="13" t="n">
        <f aca="false">U311</f>
        <v>0</v>
      </c>
      <c r="AD311" s="12" t="n">
        <f aca="false">SUM(AA311:AC311)</f>
        <v>493</v>
      </c>
      <c r="AE311" s="12" t="n">
        <f aca="false">V311+Z311+AD311</f>
        <v>1479</v>
      </c>
      <c r="AF311" s="23" t="s">
        <v>259</v>
      </c>
      <c r="AG311" s="23" t="s">
        <v>633</v>
      </c>
      <c r="AH311" s="23" t="s">
        <v>690</v>
      </c>
      <c r="AI311" s="23" t="s">
        <v>60</v>
      </c>
      <c r="AJ311" s="24" t="s">
        <v>61</v>
      </c>
      <c r="AK311" s="22" t="s">
        <v>62</v>
      </c>
      <c r="AL311" s="22" t="s">
        <v>61</v>
      </c>
      <c r="AM311" s="25" t="s">
        <v>63</v>
      </c>
      <c r="AN311" s="25" t="n">
        <v>46752</v>
      </c>
      <c r="AO311" s="8"/>
    </row>
    <row r="312" customFormat="false" ht="12.75" hidden="false" customHeight="false" outlineLevel="0" collapsed="false">
      <c r="A312" s="8" t="n">
        <v>28</v>
      </c>
      <c r="B312" s="8" t="s">
        <v>681</v>
      </c>
      <c r="C312" s="9" t="s">
        <v>2527</v>
      </c>
      <c r="D312" s="8" t="s">
        <v>683</v>
      </c>
      <c r="E312" s="8" t="s">
        <v>2596</v>
      </c>
      <c r="F312" s="8" t="s">
        <v>2597</v>
      </c>
      <c r="G312" s="8" t="s">
        <v>2610</v>
      </c>
      <c r="H312" s="8" t="s">
        <v>684</v>
      </c>
      <c r="I312" s="8" t="s">
        <v>2611</v>
      </c>
      <c r="J312" s="8"/>
      <c r="K312" s="8" t="s">
        <v>686</v>
      </c>
      <c r="L312" s="8" t="s">
        <v>684</v>
      </c>
      <c r="M312" s="10" t="s">
        <v>2612</v>
      </c>
      <c r="N312" s="8"/>
      <c r="O312" s="22" t="n">
        <v>95947640</v>
      </c>
      <c r="P312" s="8" t="s">
        <v>55</v>
      </c>
      <c r="Q312" s="8" t="s">
        <v>2257</v>
      </c>
      <c r="R312" s="8" t="n">
        <v>36</v>
      </c>
      <c r="S312" s="11" t="n">
        <v>28542</v>
      </c>
      <c r="T312" s="11"/>
      <c r="U312" s="11"/>
      <c r="V312" s="12" t="n">
        <f aca="false">SUM(S312:U312)</f>
        <v>28542</v>
      </c>
      <c r="W312" s="13" t="n">
        <f aca="false">S312</f>
        <v>28542</v>
      </c>
      <c r="X312" s="13" t="n">
        <f aca="false">T312</f>
        <v>0</v>
      </c>
      <c r="Y312" s="13" t="n">
        <f aca="false">U312</f>
        <v>0</v>
      </c>
      <c r="Z312" s="12" t="n">
        <f aca="false">SUM(W312:Y312)</f>
        <v>28542</v>
      </c>
      <c r="AA312" s="13" t="n">
        <f aca="false">S312</f>
        <v>28542</v>
      </c>
      <c r="AB312" s="13" t="n">
        <f aca="false">T312</f>
        <v>0</v>
      </c>
      <c r="AC312" s="13" t="n">
        <f aca="false">U312</f>
        <v>0</v>
      </c>
      <c r="AD312" s="12" t="n">
        <f aca="false">SUM(AA312:AC312)</f>
        <v>28542</v>
      </c>
      <c r="AE312" s="12" t="n">
        <f aca="false">V312+Z312+AD312</f>
        <v>85626</v>
      </c>
      <c r="AF312" s="23" t="s">
        <v>259</v>
      </c>
      <c r="AG312" s="23" t="s">
        <v>633</v>
      </c>
      <c r="AH312" s="23" t="s">
        <v>690</v>
      </c>
      <c r="AI312" s="23" t="s">
        <v>60</v>
      </c>
      <c r="AJ312" s="24" t="s">
        <v>61</v>
      </c>
      <c r="AK312" s="22" t="s">
        <v>62</v>
      </c>
      <c r="AL312" s="22" t="s">
        <v>61</v>
      </c>
      <c r="AM312" s="25" t="s">
        <v>63</v>
      </c>
      <c r="AN312" s="25" t="n">
        <v>46752</v>
      </c>
      <c r="AO312" s="8"/>
    </row>
    <row r="313" customFormat="false" ht="12.75" hidden="false" customHeight="false" outlineLevel="0" collapsed="false">
      <c r="A313" s="8" t="n">
        <v>29</v>
      </c>
      <c r="B313" s="8" t="s">
        <v>681</v>
      </c>
      <c r="C313" s="9" t="s">
        <v>2527</v>
      </c>
      <c r="D313" s="8" t="s">
        <v>683</v>
      </c>
      <c r="E313" s="8" t="s">
        <v>2596</v>
      </c>
      <c r="F313" s="8" t="s">
        <v>2597</v>
      </c>
      <c r="G313" s="8" t="s">
        <v>2613</v>
      </c>
      <c r="H313" s="8" t="s">
        <v>684</v>
      </c>
      <c r="I313" s="8" t="s">
        <v>705</v>
      </c>
      <c r="J313" s="8"/>
      <c r="K313" s="8" t="s">
        <v>686</v>
      </c>
      <c r="L313" s="8" t="s">
        <v>684</v>
      </c>
      <c r="M313" s="10" t="s">
        <v>2614</v>
      </c>
      <c r="N313" s="8"/>
      <c r="O313" s="22" t="n">
        <v>96625773</v>
      </c>
      <c r="P313" s="8" t="s">
        <v>55</v>
      </c>
      <c r="Q313" s="8" t="s">
        <v>304</v>
      </c>
      <c r="R313" s="8" t="n">
        <v>36</v>
      </c>
      <c r="S313" s="11" t="n">
        <v>10210</v>
      </c>
      <c r="T313" s="11"/>
      <c r="U313" s="11"/>
      <c r="V313" s="12" t="n">
        <f aca="false">SUM(S313:U313)</f>
        <v>10210</v>
      </c>
      <c r="W313" s="13" t="n">
        <f aca="false">S313</f>
        <v>10210</v>
      </c>
      <c r="X313" s="13" t="n">
        <f aca="false">T313</f>
        <v>0</v>
      </c>
      <c r="Y313" s="13" t="n">
        <f aca="false">U313</f>
        <v>0</v>
      </c>
      <c r="Z313" s="12" t="n">
        <f aca="false">SUM(W313:Y313)</f>
        <v>10210</v>
      </c>
      <c r="AA313" s="13" t="n">
        <f aca="false">S313</f>
        <v>10210</v>
      </c>
      <c r="AB313" s="13" t="n">
        <f aca="false">T313</f>
        <v>0</v>
      </c>
      <c r="AC313" s="13" t="n">
        <f aca="false">U313</f>
        <v>0</v>
      </c>
      <c r="AD313" s="12" t="n">
        <f aca="false">SUM(AA313:AC313)</f>
        <v>10210</v>
      </c>
      <c r="AE313" s="12" t="n">
        <f aca="false">V313+Z313+AD313</f>
        <v>30630</v>
      </c>
      <c r="AF313" s="23" t="s">
        <v>259</v>
      </c>
      <c r="AG313" s="23" t="s">
        <v>633</v>
      </c>
      <c r="AH313" s="23" t="s">
        <v>690</v>
      </c>
      <c r="AI313" s="23" t="s">
        <v>60</v>
      </c>
      <c r="AJ313" s="24" t="s">
        <v>61</v>
      </c>
      <c r="AK313" s="22" t="s">
        <v>62</v>
      </c>
      <c r="AL313" s="22" t="s">
        <v>61</v>
      </c>
      <c r="AM313" s="25" t="s">
        <v>63</v>
      </c>
      <c r="AN313" s="25" t="n">
        <v>46752</v>
      </c>
      <c r="AO313" s="8"/>
    </row>
    <row r="314" customFormat="false" ht="12.75" hidden="false" customHeight="false" outlineLevel="0" collapsed="false">
      <c r="A314" s="8" t="n">
        <v>30</v>
      </c>
      <c r="B314" s="8" t="s">
        <v>681</v>
      </c>
      <c r="C314" s="9" t="s">
        <v>2527</v>
      </c>
      <c r="D314" s="8" t="s">
        <v>683</v>
      </c>
      <c r="E314" s="8" t="s">
        <v>2596</v>
      </c>
      <c r="F314" s="8" t="s">
        <v>2597</v>
      </c>
      <c r="G314" s="8" t="s">
        <v>2615</v>
      </c>
      <c r="H314" s="8" t="s">
        <v>684</v>
      </c>
      <c r="I314" s="8" t="s">
        <v>2198</v>
      </c>
      <c r="J314" s="8"/>
      <c r="K314" s="8" t="s">
        <v>686</v>
      </c>
      <c r="L314" s="8" t="s">
        <v>684</v>
      </c>
      <c r="M314" s="10" t="s">
        <v>2616</v>
      </c>
      <c r="N314" s="8"/>
      <c r="O314" s="22" t="s">
        <v>2617</v>
      </c>
      <c r="P314" s="8" t="s">
        <v>55</v>
      </c>
      <c r="Q314" s="8" t="s">
        <v>764</v>
      </c>
      <c r="R314" s="8" t="n">
        <v>36</v>
      </c>
      <c r="S314" s="11" t="n">
        <v>920</v>
      </c>
      <c r="T314" s="11"/>
      <c r="U314" s="11"/>
      <c r="V314" s="12" t="n">
        <f aca="false">SUM(S314:U314)</f>
        <v>920</v>
      </c>
      <c r="W314" s="13" t="n">
        <f aca="false">S314</f>
        <v>920</v>
      </c>
      <c r="X314" s="13" t="n">
        <f aca="false">T314</f>
        <v>0</v>
      </c>
      <c r="Y314" s="13" t="n">
        <f aca="false">U314</f>
        <v>0</v>
      </c>
      <c r="Z314" s="12" t="n">
        <f aca="false">SUM(W314:Y314)</f>
        <v>920</v>
      </c>
      <c r="AA314" s="13" t="n">
        <f aca="false">S314</f>
        <v>920</v>
      </c>
      <c r="AB314" s="13" t="n">
        <f aca="false">T314</f>
        <v>0</v>
      </c>
      <c r="AC314" s="13" t="n">
        <f aca="false">U314</f>
        <v>0</v>
      </c>
      <c r="AD314" s="12" t="n">
        <f aca="false">SUM(AA314:AC314)</f>
        <v>920</v>
      </c>
      <c r="AE314" s="12" t="n">
        <f aca="false">V314+Z314+AD314</f>
        <v>2760</v>
      </c>
      <c r="AF314" s="23" t="s">
        <v>259</v>
      </c>
      <c r="AG314" s="23" t="s">
        <v>633</v>
      </c>
      <c r="AH314" s="23" t="s">
        <v>690</v>
      </c>
      <c r="AI314" s="23" t="s">
        <v>60</v>
      </c>
      <c r="AJ314" s="24" t="s">
        <v>61</v>
      </c>
      <c r="AK314" s="22" t="s">
        <v>62</v>
      </c>
      <c r="AL314" s="22" t="s">
        <v>61</v>
      </c>
      <c r="AM314" s="25" t="s">
        <v>63</v>
      </c>
      <c r="AN314" s="25" t="n">
        <v>46752</v>
      </c>
      <c r="AO314" s="8"/>
    </row>
    <row r="315" customFormat="false" ht="12.75" hidden="false" customHeight="false" outlineLevel="0" collapsed="false">
      <c r="A315" s="8" t="n">
        <v>31</v>
      </c>
      <c r="B315" s="8" t="s">
        <v>681</v>
      </c>
      <c r="C315" s="9" t="s">
        <v>2527</v>
      </c>
      <c r="D315" s="8" t="s">
        <v>683</v>
      </c>
      <c r="E315" s="8" t="s">
        <v>2596</v>
      </c>
      <c r="F315" s="8" t="s">
        <v>2597</v>
      </c>
      <c r="G315" s="8" t="s">
        <v>2302</v>
      </c>
      <c r="H315" s="8" t="s">
        <v>684</v>
      </c>
      <c r="I315" s="8" t="s">
        <v>2618</v>
      </c>
      <c r="J315" s="8"/>
      <c r="K315" s="8" t="s">
        <v>686</v>
      </c>
      <c r="L315" s="8" t="s">
        <v>684</v>
      </c>
      <c r="M315" s="10" t="s">
        <v>2619</v>
      </c>
      <c r="N315" s="8"/>
      <c r="O315" s="22" t="s">
        <v>2620</v>
      </c>
      <c r="P315" s="8" t="s">
        <v>55</v>
      </c>
      <c r="Q315" s="8" t="s">
        <v>304</v>
      </c>
      <c r="R315" s="8" t="n">
        <v>36</v>
      </c>
      <c r="S315" s="11" t="n">
        <v>1047</v>
      </c>
      <c r="T315" s="11"/>
      <c r="U315" s="11"/>
      <c r="V315" s="12" t="n">
        <f aca="false">SUM(S315:U315)</f>
        <v>1047</v>
      </c>
      <c r="W315" s="13" t="n">
        <f aca="false">S315</f>
        <v>1047</v>
      </c>
      <c r="X315" s="13" t="n">
        <f aca="false">T315</f>
        <v>0</v>
      </c>
      <c r="Y315" s="13" t="n">
        <f aca="false">U315</f>
        <v>0</v>
      </c>
      <c r="Z315" s="12" t="n">
        <f aca="false">SUM(W315:Y315)</f>
        <v>1047</v>
      </c>
      <c r="AA315" s="13" t="n">
        <f aca="false">S315</f>
        <v>1047</v>
      </c>
      <c r="AB315" s="13" t="n">
        <f aca="false">T315</f>
        <v>0</v>
      </c>
      <c r="AC315" s="13" t="n">
        <f aca="false">U315</f>
        <v>0</v>
      </c>
      <c r="AD315" s="12" t="n">
        <f aca="false">SUM(AA315:AC315)</f>
        <v>1047</v>
      </c>
      <c r="AE315" s="12" t="n">
        <f aca="false">V315+Z315+AD315</f>
        <v>3141</v>
      </c>
      <c r="AF315" s="23" t="s">
        <v>259</v>
      </c>
      <c r="AG315" s="23" t="s">
        <v>633</v>
      </c>
      <c r="AH315" s="23" t="s">
        <v>690</v>
      </c>
      <c r="AI315" s="23" t="s">
        <v>60</v>
      </c>
      <c r="AJ315" s="24" t="s">
        <v>61</v>
      </c>
      <c r="AK315" s="22" t="s">
        <v>62</v>
      </c>
      <c r="AL315" s="22" t="s">
        <v>61</v>
      </c>
      <c r="AM315" s="25" t="s">
        <v>63</v>
      </c>
      <c r="AN315" s="25" t="n">
        <v>46752</v>
      </c>
      <c r="AO315" s="8"/>
    </row>
    <row r="316" customFormat="false" ht="12.75" hidden="false" customHeight="false" outlineLevel="0" collapsed="false">
      <c r="A316" s="8" t="n">
        <v>32</v>
      </c>
      <c r="B316" s="8" t="s">
        <v>681</v>
      </c>
      <c r="C316" s="9" t="s">
        <v>2527</v>
      </c>
      <c r="D316" s="8" t="s">
        <v>683</v>
      </c>
      <c r="E316" s="8" t="s">
        <v>2596</v>
      </c>
      <c r="F316" s="8" t="s">
        <v>2597</v>
      </c>
      <c r="G316" s="8" t="s">
        <v>2621</v>
      </c>
      <c r="H316" s="8" t="s">
        <v>684</v>
      </c>
      <c r="I316" s="8" t="s">
        <v>705</v>
      </c>
      <c r="J316" s="8"/>
      <c r="K316" s="8" t="s">
        <v>686</v>
      </c>
      <c r="L316" s="8" t="s">
        <v>684</v>
      </c>
      <c r="M316" s="10" t="s">
        <v>2622</v>
      </c>
      <c r="N316" s="8"/>
      <c r="O316" s="22" t="n">
        <v>10293241</v>
      </c>
      <c r="P316" s="8" t="s">
        <v>55</v>
      </c>
      <c r="Q316" s="8" t="s">
        <v>764</v>
      </c>
      <c r="R316" s="8" t="n">
        <v>36</v>
      </c>
      <c r="S316" s="11" t="n">
        <v>4533</v>
      </c>
      <c r="T316" s="11"/>
      <c r="U316" s="11"/>
      <c r="V316" s="12" t="n">
        <f aca="false">SUM(S316:U316)</f>
        <v>4533</v>
      </c>
      <c r="W316" s="13" t="n">
        <f aca="false">S316</f>
        <v>4533</v>
      </c>
      <c r="X316" s="13" t="n">
        <f aca="false">T316</f>
        <v>0</v>
      </c>
      <c r="Y316" s="13" t="n">
        <f aca="false">U316</f>
        <v>0</v>
      </c>
      <c r="Z316" s="12" t="n">
        <f aca="false">SUM(W316:Y316)</f>
        <v>4533</v>
      </c>
      <c r="AA316" s="13" t="n">
        <f aca="false">S316</f>
        <v>4533</v>
      </c>
      <c r="AB316" s="13" t="n">
        <f aca="false">T316</f>
        <v>0</v>
      </c>
      <c r="AC316" s="13" t="n">
        <f aca="false">U316</f>
        <v>0</v>
      </c>
      <c r="AD316" s="12" t="n">
        <f aca="false">SUM(AA316:AC316)</f>
        <v>4533</v>
      </c>
      <c r="AE316" s="12" t="n">
        <f aca="false">V316+Z316+AD316</f>
        <v>13599</v>
      </c>
      <c r="AF316" s="23" t="s">
        <v>259</v>
      </c>
      <c r="AG316" s="23" t="s">
        <v>633</v>
      </c>
      <c r="AH316" s="23" t="s">
        <v>690</v>
      </c>
      <c r="AI316" s="23" t="s">
        <v>60</v>
      </c>
      <c r="AJ316" s="24" t="s">
        <v>61</v>
      </c>
      <c r="AK316" s="22" t="s">
        <v>62</v>
      </c>
      <c r="AL316" s="22" t="s">
        <v>61</v>
      </c>
      <c r="AM316" s="25" t="s">
        <v>63</v>
      </c>
      <c r="AN316" s="25" t="n">
        <v>46752</v>
      </c>
      <c r="AO316" s="8"/>
    </row>
    <row r="317" customFormat="false" ht="12.75" hidden="false" customHeight="false" outlineLevel="0" collapsed="false">
      <c r="A317" s="8" t="n">
        <v>33</v>
      </c>
      <c r="B317" s="8" t="s">
        <v>681</v>
      </c>
      <c r="C317" s="9" t="s">
        <v>2527</v>
      </c>
      <c r="D317" s="8" t="s">
        <v>683</v>
      </c>
      <c r="E317" s="8" t="s">
        <v>2596</v>
      </c>
      <c r="F317" s="8" t="s">
        <v>2597</v>
      </c>
      <c r="G317" s="8" t="s">
        <v>2623</v>
      </c>
      <c r="H317" s="8" t="s">
        <v>684</v>
      </c>
      <c r="I317" s="8" t="s">
        <v>2624</v>
      </c>
      <c r="J317" s="8" t="s">
        <v>2625</v>
      </c>
      <c r="K317" s="8" t="s">
        <v>686</v>
      </c>
      <c r="L317" s="8" t="s">
        <v>684</v>
      </c>
      <c r="M317" s="10" t="s">
        <v>2626</v>
      </c>
      <c r="N317" s="8"/>
      <c r="O317" s="22" t="n">
        <v>91549811</v>
      </c>
      <c r="P317" s="8" t="s">
        <v>55</v>
      </c>
      <c r="Q317" s="8" t="s">
        <v>723</v>
      </c>
      <c r="R317" s="8" t="n">
        <v>36</v>
      </c>
      <c r="S317" s="11" t="n">
        <v>1180</v>
      </c>
      <c r="T317" s="11"/>
      <c r="U317" s="11"/>
      <c r="V317" s="12" t="n">
        <f aca="false">SUM(S317:U317)</f>
        <v>1180</v>
      </c>
      <c r="W317" s="13" t="n">
        <f aca="false">S317</f>
        <v>1180</v>
      </c>
      <c r="X317" s="13" t="n">
        <f aca="false">T317</f>
        <v>0</v>
      </c>
      <c r="Y317" s="13" t="n">
        <f aca="false">U317</f>
        <v>0</v>
      </c>
      <c r="Z317" s="12" t="n">
        <f aca="false">SUM(W317:Y317)</f>
        <v>1180</v>
      </c>
      <c r="AA317" s="13" t="n">
        <f aca="false">S317</f>
        <v>1180</v>
      </c>
      <c r="AB317" s="13" t="n">
        <f aca="false">T317</f>
        <v>0</v>
      </c>
      <c r="AC317" s="13" t="n">
        <f aca="false">U317</f>
        <v>0</v>
      </c>
      <c r="AD317" s="12" t="n">
        <f aca="false">SUM(AA317:AC317)</f>
        <v>1180</v>
      </c>
      <c r="AE317" s="12" t="n">
        <f aca="false">V317+Z317+AD317</f>
        <v>3540</v>
      </c>
      <c r="AF317" s="23" t="s">
        <v>259</v>
      </c>
      <c r="AG317" s="23" t="s">
        <v>633</v>
      </c>
      <c r="AH317" s="23" t="s">
        <v>690</v>
      </c>
      <c r="AI317" s="23" t="s">
        <v>60</v>
      </c>
      <c r="AJ317" s="24" t="s">
        <v>61</v>
      </c>
      <c r="AK317" s="22" t="s">
        <v>62</v>
      </c>
      <c r="AL317" s="22" t="s">
        <v>61</v>
      </c>
      <c r="AM317" s="25" t="s">
        <v>63</v>
      </c>
      <c r="AN317" s="25" t="n">
        <v>46752</v>
      </c>
      <c r="AO317" s="8"/>
    </row>
    <row r="318" customFormat="false" ht="12.75" hidden="false" customHeight="false" outlineLevel="0" collapsed="false">
      <c r="A318" s="8" t="n">
        <v>34</v>
      </c>
      <c r="B318" s="8" t="s">
        <v>681</v>
      </c>
      <c r="C318" s="9" t="s">
        <v>2527</v>
      </c>
      <c r="D318" s="8" t="s">
        <v>683</v>
      </c>
      <c r="E318" s="8" t="s">
        <v>2596</v>
      </c>
      <c r="F318" s="8" t="s">
        <v>2597</v>
      </c>
      <c r="G318" s="8" t="s">
        <v>2627</v>
      </c>
      <c r="H318" s="8" t="s">
        <v>684</v>
      </c>
      <c r="I318" s="8" t="s">
        <v>770</v>
      </c>
      <c r="J318" s="8" t="s">
        <v>2628</v>
      </c>
      <c r="K318" s="8" t="s">
        <v>686</v>
      </c>
      <c r="L318" s="8" t="s">
        <v>684</v>
      </c>
      <c r="M318" s="10" t="s">
        <v>2629</v>
      </c>
      <c r="N318" s="8"/>
      <c r="O318" s="22" t="s">
        <v>2630</v>
      </c>
      <c r="P318" s="8" t="s">
        <v>55</v>
      </c>
      <c r="Q318" s="8" t="s">
        <v>764</v>
      </c>
      <c r="R318" s="8" t="n">
        <v>36</v>
      </c>
      <c r="S318" s="11" t="n">
        <v>19038</v>
      </c>
      <c r="T318" s="11"/>
      <c r="U318" s="11"/>
      <c r="V318" s="12" t="n">
        <f aca="false">SUM(S318:U318)</f>
        <v>19038</v>
      </c>
      <c r="W318" s="13" t="n">
        <f aca="false">S318</f>
        <v>19038</v>
      </c>
      <c r="X318" s="13" t="n">
        <f aca="false">T318</f>
        <v>0</v>
      </c>
      <c r="Y318" s="13" t="n">
        <f aca="false">U318</f>
        <v>0</v>
      </c>
      <c r="Z318" s="12" t="n">
        <f aca="false">SUM(W318:Y318)</f>
        <v>19038</v>
      </c>
      <c r="AA318" s="13" t="n">
        <f aca="false">S318</f>
        <v>19038</v>
      </c>
      <c r="AB318" s="13" t="n">
        <f aca="false">T318</f>
        <v>0</v>
      </c>
      <c r="AC318" s="13" t="n">
        <f aca="false">U318</f>
        <v>0</v>
      </c>
      <c r="AD318" s="12" t="n">
        <f aca="false">SUM(AA318:AC318)</f>
        <v>19038</v>
      </c>
      <c r="AE318" s="12" t="n">
        <f aca="false">V318+Z318+AD318</f>
        <v>57114</v>
      </c>
      <c r="AF318" s="23" t="s">
        <v>259</v>
      </c>
      <c r="AG318" s="23" t="s">
        <v>633</v>
      </c>
      <c r="AH318" s="23" t="s">
        <v>690</v>
      </c>
      <c r="AI318" s="23" t="s">
        <v>60</v>
      </c>
      <c r="AJ318" s="24" t="s">
        <v>61</v>
      </c>
      <c r="AK318" s="22" t="s">
        <v>62</v>
      </c>
      <c r="AL318" s="22" t="s">
        <v>61</v>
      </c>
      <c r="AM318" s="25" t="s">
        <v>63</v>
      </c>
      <c r="AN318" s="25" t="n">
        <v>46752</v>
      </c>
      <c r="AO318" s="8"/>
    </row>
    <row r="319" customFormat="false" ht="12.75" hidden="false" customHeight="false" outlineLevel="0" collapsed="false">
      <c r="A319" s="8" t="n">
        <v>35</v>
      </c>
      <c r="B319" s="8" t="s">
        <v>681</v>
      </c>
      <c r="C319" s="9" t="s">
        <v>2527</v>
      </c>
      <c r="D319" s="8" t="s">
        <v>683</v>
      </c>
      <c r="E319" s="8" t="s">
        <v>2596</v>
      </c>
      <c r="F319" s="8" t="s">
        <v>2597</v>
      </c>
      <c r="G319" s="8" t="s">
        <v>2631</v>
      </c>
      <c r="H319" s="8" t="s">
        <v>684</v>
      </c>
      <c r="I319" s="8" t="s">
        <v>2632</v>
      </c>
      <c r="J319" s="8"/>
      <c r="K319" s="8" t="s">
        <v>686</v>
      </c>
      <c r="L319" s="8" t="s">
        <v>684</v>
      </c>
      <c r="M319" s="10" t="s">
        <v>2633</v>
      </c>
      <c r="N319" s="8"/>
      <c r="O319" s="22" t="n">
        <v>96263414</v>
      </c>
      <c r="P319" s="8" t="s">
        <v>55</v>
      </c>
      <c r="Q319" s="8" t="s">
        <v>805</v>
      </c>
      <c r="R319" s="8" t="n">
        <v>36</v>
      </c>
      <c r="S319" s="11" t="n">
        <v>10</v>
      </c>
      <c r="T319" s="11"/>
      <c r="U319" s="11"/>
      <c r="V319" s="12" t="n">
        <f aca="false">SUM(S319:U319)</f>
        <v>10</v>
      </c>
      <c r="W319" s="13" t="n">
        <f aca="false">S319</f>
        <v>10</v>
      </c>
      <c r="X319" s="13" t="n">
        <f aca="false">T319</f>
        <v>0</v>
      </c>
      <c r="Y319" s="13" t="n">
        <f aca="false">U319</f>
        <v>0</v>
      </c>
      <c r="Z319" s="12" t="n">
        <f aca="false">SUM(W319:Y319)</f>
        <v>10</v>
      </c>
      <c r="AA319" s="13" t="n">
        <f aca="false">S319</f>
        <v>10</v>
      </c>
      <c r="AB319" s="13" t="n">
        <f aca="false">T319</f>
        <v>0</v>
      </c>
      <c r="AC319" s="13" t="n">
        <f aca="false">U319</f>
        <v>0</v>
      </c>
      <c r="AD319" s="12" t="n">
        <f aca="false">SUM(AA319:AC319)</f>
        <v>10</v>
      </c>
      <c r="AE319" s="12" t="n">
        <f aca="false">V319+Z319+AD319</f>
        <v>30</v>
      </c>
      <c r="AF319" s="23" t="s">
        <v>259</v>
      </c>
      <c r="AG319" s="23" t="s">
        <v>633</v>
      </c>
      <c r="AH319" s="23" t="s">
        <v>690</v>
      </c>
      <c r="AI319" s="23" t="s">
        <v>60</v>
      </c>
      <c r="AJ319" s="24" t="s">
        <v>61</v>
      </c>
      <c r="AK319" s="22" t="s">
        <v>62</v>
      </c>
      <c r="AL319" s="22" t="s">
        <v>61</v>
      </c>
      <c r="AM319" s="25" t="s">
        <v>63</v>
      </c>
      <c r="AN319" s="25" t="n">
        <v>46752</v>
      </c>
      <c r="AO319" s="8"/>
    </row>
    <row r="320" customFormat="false" ht="12.75" hidden="false" customHeight="false" outlineLevel="0" collapsed="false">
      <c r="A320" s="8" t="n">
        <v>36</v>
      </c>
      <c r="B320" s="8" t="s">
        <v>681</v>
      </c>
      <c r="C320" s="9" t="s">
        <v>2527</v>
      </c>
      <c r="D320" s="8" t="s">
        <v>683</v>
      </c>
      <c r="E320" s="8" t="s">
        <v>2596</v>
      </c>
      <c r="F320" s="8" t="s">
        <v>2597</v>
      </c>
      <c r="G320" s="8" t="s">
        <v>2605</v>
      </c>
      <c r="H320" s="8" t="s">
        <v>684</v>
      </c>
      <c r="I320" s="8" t="s">
        <v>2634</v>
      </c>
      <c r="J320" s="8" t="s">
        <v>2635</v>
      </c>
      <c r="K320" s="8" t="s">
        <v>686</v>
      </c>
      <c r="L320" s="8" t="s">
        <v>684</v>
      </c>
      <c r="M320" s="10" t="s">
        <v>2636</v>
      </c>
      <c r="N320" s="8"/>
      <c r="O320" s="22" t="s">
        <v>2637</v>
      </c>
      <c r="P320" s="8" t="s">
        <v>55</v>
      </c>
      <c r="Q320" s="8" t="s">
        <v>2108</v>
      </c>
      <c r="R320" s="8" t="n">
        <v>36</v>
      </c>
      <c r="S320" s="11" t="n">
        <v>1743</v>
      </c>
      <c r="T320" s="11"/>
      <c r="U320" s="11"/>
      <c r="V320" s="12" t="n">
        <f aca="false">SUM(S320:U320)</f>
        <v>1743</v>
      </c>
      <c r="W320" s="13" t="n">
        <f aca="false">S320</f>
        <v>1743</v>
      </c>
      <c r="X320" s="13" t="n">
        <f aca="false">T320</f>
        <v>0</v>
      </c>
      <c r="Y320" s="13" t="n">
        <f aca="false">U320</f>
        <v>0</v>
      </c>
      <c r="Z320" s="12" t="n">
        <f aca="false">SUM(W320:Y320)</f>
        <v>1743</v>
      </c>
      <c r="AA320" s="13" t="n">
        <f aca="false">S320</f>
        <v>1743</v>
      </c>
      <c r="AB320" s="13" t="n">
        <f aca="false">T320</f>
        <v>0</v>
      </c>
      <c r="AC320" s="13" t="n">
        <f aca="false">U320</f>
        <v>0</v>
      </c>
      <c r="AD320" s="12" t="n">
        <f aca="false">SUM(AA320:AC320)</f>
        <v>1743</v>
      </c>
      <c r="AE320" s="12" t="n">
        <f aca="false">V320+Z320+AD320</f>
        <v>5229</v>
      </c>
      <c r="AF320" s="23" t="s">
        <v>259</v>
      </c>
      <c r="AG320" s="23" t="s">
        <v>633</v>
      </c>
      <c r="AH320" s="23" t="s">
        <v>690</v>
      </c>
      <c r="AI320" s="23" t="s">
        <v>60</v>
      </c>
      <c r="AJ320" s="24" t="s">
        <v>61</v>
      </c>
      <c r="AK320" s="22" t="s">
        <v>62</v>
      </c>
      <c r="AL320" s="22" t="s">
        <v>61</v>
      </c>
      <c r="AM320" s="25" t="s">
        <v>63</v>
      </c>
      <c r="AN320" s="25" t="n">
        <v>46752</v>
      </c>
      <c r="AO320" s="8"/>
    </row>
    <row r="321" customFormat="false" ht="12.75" hidden="false" customHeight="false" outlineLevel="0" collapsed="false">
      <c r="A321" s="8" t="n">
        <v>37</v>
      </c>
      <c r="B321" s="8" t="s">
        <v>681</v>
      </c>
      <c r="C321" s="9" t="s">
        <v>2527</v>
      </c>
      <c r="D321" s="8" t="s">
        <v>683</v>
      </c>
      <c r="E321" s="8" t="s">
        <v>2596</v>
      </c>
      <c r="F321" s="8" t="s">
        <v>2597</v>
      </c>
      <c r="G321" s="8" t="s">
        <v>2615</v>
      </c>
      <c r="H321" s="8" t="s">
        <v>684</v>
      </c>
      <c r="I321" s="8" t="s">
        <v>2638</v>
      </c>
      <c r="J321" s="8" t="s">
        <v>2639</v>
      </c>
      <c r="K321" s="8" t="s">
        <v>686</v>
      </c>
      <c r="L321" s="8" t="s">
        <v>684</v>
      </c>
      <c r="M321" s="10" t="s">
        <v>2640</v>
      </c>
      <c r="N321" s="8"/>
      <c r="O321" s="22" t="n">
        <v>98550299</v>
      </c>
      <c r="P321" s="8" t="s">
        <v>55</v>
      </c>
      <c r="Q321" s="8" t="s">
        <v>764</v>
      </c>
      <c r="R321" s="8" t="n">
        <v>36</v>
      </c>
      <c r="S321" s="11" t="n">
        <v>249</v>
      </c>
      <c r="T321" s="11"/>
      <c r="U321" s="11"/>
      <c r="V321" s="12" t="n">
        <f aca="false">SUM(S321:U321)</f>
        <v>249</v>
      </c>
      <c r="W321" s="13" t="n">
        <f aca="false">S321</f>
        <v>249</v>
      </c>
      <c r="X321" s="13" t="n">
        <f aca="false">T321</f>
        <v>0</v>
      </c>
      <c r="Y321" s="13" t="n">
        <f aca="false">U321</f>
        <v>0</v>
      </c>
      <c r="Z321" s="12" t="n">
        <f aca="false">SUM(W321:Y321)</f>
        <v>249</v>
      </c>
      <c r="AA321" s="13" t="n">
        <f aca="false">S321</f>
        <v>249</v>
      </c>
      <c r="AB321" s="13" t="n">
        <f aca="false">T321</f>
        <v>0</v>
      </c>
      <c r="AC321" s="13" t="n">
        <f aca="false">U321</f>
        <v>0</v>
      </c>
      <c r="AD321" s="12" t="n">
        <f aca="false">SUM(AA321:AC321)</f>
        <v>249</v>
      </c>
      <c r="AE321" s="12" t="n">
        <f aca="false">V321+Z321+AD321</f>
        <v>747</v>
      </c>
      <c r="AF321" s="23" t="s">
        <v>259</v>
      </c>
      <c r="AG321" s="23" t="s">
        <v>633</v>
      </c>
      <c r="AH321" s="23" t="s">
        <v>690</v>
      </c>
      <c r="AI321" s="23" t="s">
        <v>60</v>
      </c>
      <c r="AJ321" s="24" t="s">
        <v>61</v>
      </c>
      <c r="AK321" s="22" t="s">
        <v>62</v>
      </c>
      <c r="AL321" s="22" t="s">
        <v>61</v>
      </c>
      <c r="AM321" s="25" t="s">
        <v>63</v>
      </c>
      <c r="AN321" s="25" t="n">
        <v>46752</v>
      </c>
      <c r="AO321" s="8"/>
    </row>
    <row r="322" customFormat="false" ht="12.75" hidden="false" customHeight="false" outlineLevel="0" collapsed="false">
      <c r="A322" s="8" t="n">
        <v>38</v>
      </c>
      <c r="B322" s="8" t="s">
        <v>681</v>
      </c>
      <c r="C322" s="9" t="s">
        <v>2527</v>
      </c>
      <c r="D322" s="8" t="s">
        <v>683</v>
      </c>
      <c r="E322" s="8" t="s">
        <v>2596</v>
      </c>
      <c r="F322" s="8" t="s">
        <v>2597</v>
      </c>
      <c r="G322" s="8" t="s">
        <v>2602</v>
      </c>
      <c r="H322" s="8" t="s">
        <v>684</v>
      </c>
      <c r="I322" s="8" t="s">
        <v>2641</v>
      </c>
      <c r="J322" s="8" t="s">
        <v>2642</v>
      </c>
      <c r="K322" s="8" t="s">
        <v>686</v>
      </c>
      <c r="L322" s="8" t="s">
        <v>684</v>
      </c>
      <c r="M322" s="10" t="s">
        <v>2643</v>
      </c>
      <c r="N322" s="8"/>
      <c r="O322" s="22" t="n">
        <v>70976336</v>
      </c>
      <c r="P322" s="8" t="s">
        <v>55</v>
      </c>
      <c r="Q322" s="8" t="s">
        <v>2553</v>
      </c>
      <c r="R322" s="8" t="n">
        <v>36</v>
      </c>
      <c r="S322" s="11" t="n">
        <v>8318</v>
      </c>
      <c r="T322" s="11"/>
      <c r="U322" s="11"/>
      <c r="V322" s="12" t="n">
        <f aca="false">SUM(S322:U322)</f>
        <v>8318</v>
      </c>
      <c r="W322" s="13" t="n">
        <f aca="false">S322</f>
        <v>8318</v>
      </c>
      <c r="X322" s="13" t="n">
        <f aca="false">T322</f>
        <v>0</v>
      </c>
      <c r="Y322" s="13" t="n">
        <f aca="false">U322</f>
        <v>0</v>
      </c>
      <c r="Z322" s="12" t="n">
        <f aca="false">SUM(W322:Y322)</f>
        <v>8318</v>
      </c>
      <c r="AA322" s="13" t="n">
        <f aca="false">S322</f>
        <v>8318</v>
      </c>
      <c r="AB322" s="13" t="n">
        <f aca="false">T322</f>
        <v>0</v>
      </c>
      <c r="AC322" s="13" t="n">
        <f aca="false">U322</f>
        <v>0</v>
      </c>
      <c r="AD322" s="12" t="n">
        <f aca="false">SUM(AA322:AC322)</f>
        <v>8318</v>
      </c>
      <c r="AE322" s="12" t="n">
        <f aca="false">V322+Z322+AD322</f>
        <v>24954</v>
      </c>
      <c r="AF322" s="23" t="s">
        <v>259</v>
      </c>
      <c r="AG322" s="23" t="s">
        <v>633</v>
      </c>
      <c r="AH322" s="23" t="s">
        <v>690</v>
      </c>
      <c r="AI322" s="23" t="s">
        <v>60</v>
      </c>
      <c r="AJ322" s="24" t="s">
        <v>61</v>
      </c>
      <c r="AK322" s="22" t="s">
        <v>62</v>
      </c>
      <c r="AL322" s="22" t="s">
        <v>61</v>
      </c>
      <c r="AM322" s="25" t="s">
        <v>63</v>
      </c>
      <c r="AN322" s="25" t="n">
        <v>46752</v>
      </c>
      <c r="AO322" s="8"/>
    </row>
    <row r="323" customFormat="false" ht="12.75" hidden="false" customHeight="false" outlineLevel="0" collapsed="false">
      <c r="A323" s="8" t="n">
        <v>39</v>
      </c>
      <c r="B323" s="8" t="s">
        <v>681</v>
      </c>
      <c r="C323" s="9" t="s">
        <v>2527</v>
      </c>
      <c r="D323" s="8" t="s">
        <v>683</v>
      </c>
      <c r="E323" s="8" t="s">
        <v>2644</v>
      </c>
      <c r="F323" s="8" t="s">
        <v>2645</v>
      </c>
      <c r="G323" s="8" t="s">
        <v>2646</v>
      </c>
      <c r="H323" s="8" t="s">
        <v>684</v>
      </c>
      <c r="I323" s="8" t="s">
        <v>2647</v>
      </c>
      <c r="J323" s="8" t="s">
        <v>266</v>
      </c>
      <c r="K323" s="8" t="s">
        <v>686</v>
      </c>
      <c r="L323" s="8" t="s">
        <v>684</v>
      </c>
      <c r="M323" s="10" t="s">
        <v>2648</v>
      </c>
      <c r="N323" s="8"/>
      <c r="O323" s="22" t="s">
        <v>2649</v>
      </c>
      <c r="P323" s="8" t="s">
        <v>55</v>
      </c>
      <c r="Q323" s="8" t="n">
        <v>12.9</v>
      </c>
      <c r="R323" s="8" t="n">
        <v>36</v>
      </c>
      <c r="S323" s="11" t="n">
        <v>4892</v>
      </c>
      <c r="T323" s="11"/>
      <c r="U323" s="11"/>
      <c r="V323" s="12" t="n">
        <f aca="false">SUM(S323:U323)</f>
        <v>4892</v>
      </c>
      <c r="W323" s="13" t="n">
        <f aca="false">S323</f>
        <v>4892</v>
      </c>
      <c r="X323" s="13" t="n">
        <f aca="false">T323</f>
        <v>0</v>
      </c>
      <c r="Y323" s="13" t="n">
        <f aca="false">U323</f>
        <v>0</v>
      </c>
      <c r="Z323" s="12" t="n">
        <f aca="false">SUM(W323:Y323)</f>
        <v>4892</v>
      </c>
      <c r="AA323" s="13" t="n">
        <f aca="false">S323</f>
        <v>4892</v>
      </c>
      <c r="AB323" s="13" t="n">
        <f aca="false">T323</f>
        <v>0</v>
      </c>
      <c r="AC323" s="13" t="n">
        <f aca="false">U323</f>
        <v>0</v>
      </c>
      <c r="AD323" s="12" t="n">
        <f aca="false">SUM(AA323:AC323)</f>
        <v>4892</v>
      </c>
      <c r="AE323" s="12" t="n">
        <f aca="false">V323+Z323+AD323</f>
        <v>14676</v>
      </c>
      <c r="AF323" s="23" t="s">
        <v>259</v>
      </c>
      <c r="AG323" s="23" t="s">
        <v>633</v>
      </c>
      <c r="AH323" s="23" t="s">
        <v>690</v>
      </c>
      <c r="AI323" s="23" t="s">
        <v>60</v>
      </c>
      <c r="AJ323" s="24" t="s">
        <v>61</v>
      </c>
      <c r="AK323" s="22" t="s">
        <v>62</v>
      </c>
      <c r="AL323" s="22" t="s">
        <v>61</v>
      </c>
      <c r="AM323" s="25" t="s">
        <v>63</v>
      </c>
      <c r="AN323" s="25" t="n">
        <v>46752</v>
      </c>
      <c r="AO323" s="8"/>
    </row>
    <row r="324" customFormat="false" ht="12.75" hidden="false" customHeight="false" outlineLevel="0" collapsed="false">
      <c r="A324" s="8" t="n">
        <v>40</v>
      </c>
      <c r="B324" s="8" t="s">
        <v>681</v>
      </c>
      <c r="C324" s="9" t="s">
        <v>2527</v>
      </c>
      <c r="D324" s="8" t="s">
        <v>683</v>
      </c>
      <c r="E324" s="8" t="s">
        <v>2644</v>
      </c>
      <c r="F324" s="8" t="s">
        <v>2645</v>
      </c>
      <c r="G324" s="8" t="s">
        <v>2646</v>
      </c>
      <c r="H324" s="8" t="s">
        <v>684</v>
      </c>
      <c r="I324" s="8" t="s">
        <v>2647</v>
      </c>
      <c r="J324" s="8" t="s">
        <v>266</v>
      </c>
      <c r="K324" s="8" t="s">
        <v>686</v>
      </c>
      <c r="L324" s="8" t="s">
        <v>684</v>
      </c>
      <c r="M324" s="10" t="s">
        <v>2650</v>
      </c>
      <c r="N324" s="8"/>
      <c r="O324" s="22" t="s">
        <v>2651</v>
      </c>
      <c r="P324" s="8" t="s">
        <v>55</v>
      </c>
      <c r="Q324" s="8" t="n">
        <v>32</v>
      </c>
      <c r="R324" s="8" t="n">
        <v>36</v>
      </c>
      <c r="S324" s="11" t="n">
        <v>18326</v>
      </c>
      <c r="T324" s="11"/>
      <c r="U324" s="11"/>
      <c r="V324" s="12" t="n">
        <f aca="false">SUM(S324:U324)</f>
        <v>18326</v>
      </c>
      <c r="W324" s="13" t="n">
        <f aca="false">S324</f>
        <v>18326</v>
      </c>
      <c r="X324" s="13" t="n">
        <f aca="false">T324</f>
        <v>0</v>
      </c>
      <c r="Y324" s="13" t="n">
        <f aca="false">U324</f>
        <v>0</v>
      </c>
      <c r="Z324" s="12" t="n">
        <f aca="false">SUM(W324:Y324)</f>
        <v>18326</v>
      </c>
      <c r="AA324" s="13" t="n">
        <f aca="false">S324</f>
        <v>18326</v>
      </c>
      <c r="AB324" s="13" t="n">
        <f aca="false">T324</f>
        <v>0</v>
      </c>
      <c r="AC324" s="13" t="n">
        <f aca="false">U324</f>
        <v>0</v>
      </c>
      <c r="AD324" s="12" t="n">
        <f aca="false">SUM(AA324:AC324)</f>
        <v>18326</v>
      </c>
      <c r="AE324" s="12" t="n">
        <f aca="false">V324+Z324+AD324</f>
        <v>54978</v>
      </c>
      <c r="AF324" s="23" t="s">
        <v>259</v>
      </c>
      <c r="AG324" s="23" t="s">
        <v>633</v>
      </c>
      <c r="AH324" s="23" t="s">
        <v>690</v>
      </c>
      <c r="AI324" s="23" t="s">
        <v>60</v>
      </c>
      <c r="AJ324" s="24" t="s">
        <v>61</v>
      </c>
      <c r="AK324" s="22" t="s">
        <v>62</v>
      </c>
      <c r="AL324" s="22" t="s">
        <v>61</v>
      </c>
      <c r="AM324" s="25" t="s">
        <v>63</v>
      </c>
      <c r="AN324" s="25" t="n">
        <v>46752</v>
      </c>
      <c r="AO324" s="8"/>
    </row>
    <row r="325" customFormat="false" ht="12.75" hidden="false" customHeight="false" outlineLevel="0" collapsed="false">
      <c r="A325" s="8" t="n">
        <v>41</v>
      </c>
      <c r="B325" s="8" t="s">
        <v>681</v>
      </c>
      <c r="C325" s="9" t="s">
        <v>2527</v>
      </c>
      <c r="D325" s="8" t="s">
        <v>683</v>
      </c>
      <c r="E325" s="8" t="s">
        <v>2644</v>
      </c>
      <c r="F325" s="8" t="s">
        <v>2645</v>
      </c>
      <c r="G325" s="8" t="s">
        <v>2646</v>
      </c>
      <c r="H325" s="8" t="s">
        <v>684</v>
      </c>
      <c r="I325" s="8" t="s">
        <v>2647</v>
      </c>
      <c r="J325" s="8" t="s">
        <v>266</v>
      </c>
      <c r="K325" s="8" t="s">
        <v>686</v>
      </c>
      <c r="L325" s="8" t="s">
        <v>684</v>
      </c>
      <c r="M325" s="10" t="s">
        <v>2652</v>
      </c>
      <c r="N325" s="8"/>
      <c r="O325" s="22" t="s">
        <v>2653</v>
      </c>
      <c r="P325" s="8" t="s">
        <v>55</v>
      </c>
      <c r="Q325" s="8" t="n">
        <v>32</v>
      </c>
      <c r="R325" s="8" t="n">
        <v>36</v>
      </c>
      <c r="S325" s="11" t="n">
        <v>26135</v>
      </c>
      <c r="T325" s="11"/>
      <c r="U325" s="11"/>
      <c r="V325" s="12" t="n">
        <f aca="false">SUM(S325:U325)</f>
        <v>26135</v>
      </c>
      <c r="W325" s="13" t="n">
        <f aca="false">S325</f>
        <v>26135</v>
      </c>
      <c r="X325" s="13" t="n">
        <f aca="false">T325</f>
        <v>0</v>
      </c>
      <c r="Y325" s="13" t="n">
        <f aca="false">U325</f>
        <v>0</v>
      </c>
      <c r="Z325" s="12" t="n">
        <f aca="false">SUM(W325:Y325)</f>
        <v>26135</v>
      </c>
      <c r="AA325" s="13" t="n">
        <f aca="false">S325</f>
        <v>26135</v>
      </c>
      <c r="AB325" s="13" t="n">
        <f aca="false">T325</f>
        <v>0</v>
      </c>
      <c r="AC325" s="13" t="n">
        <f aca="false">U325</f>
        <v>0</v>
      </c>
      <c r="AD325" s="12" t="n">
        <f aca="false">SUM(AA325:AC325)</f>
        <v>26135</v>
      </c>
      <c r="AE325" s="12" t="n">
        <f aca="false">V325+Z325+AD325</f>
        <v>78405</v>
      </c>
      <c r="AF325" s="23" t="s">
        <v>259</v>
      </c>
      <c r="AG325" s="23" t="s">
        <v>633</v>
      </c>
      <c r="AH325" s="23" t="s">
        <v>690</v>
      </c>
      <c r="AI325" s="23" t="s">
        <v>60</v>
      </c>
      <c r="AJ325" s="24" t="s">
        <v>61</v>
      </c>
      <c r="AK325" s="22" t="s">
        <v>62</v>
      </c>
      <c r="AL325" s="22" t="s">
        <v>61</v>
      </c>
      <c r="AM325" s="25" t="s">
        <v>63</v>
      </c>
      <c r="AN325" s="25" t="n">
        <v>46752</v>
      </c>
      <c r="AO325" s="8"/>
    </row>
    <row r="326" customFormat="false" ht="12.75" hidden="false" customHeight="false" outlineLevel="0" collapsed="false">
      <c r="A326" s="8" t="n">
        <v>42</v>
      </c>
      <c r="B326" s="8" t="s">
        <v>681</v>
      </c>
      <c r="C326" s="9" t="s">
        <v>2527</v>
      </c>
      <c r="D326" s="8" t="s">
        <v>683</v>
      </c>
      <c r="E326" s="8" t="s">
        <v>2654</v>
      </c>
      <c r="F326" s="8" t="s">
        <v>2655</v>
      </c>
      <c r="G326" s="8" t="s">
        <v>2656</v>
      </c>
      <c r="H326" s="8" t="s">
        <v>684</v>
      </c>
      <c r="I326" s="8" t="s">
        <v>2647</v>
      </c>
      <c r="J326" s="8" t="s">
        <v>2657</v>
      </c>
      <c r="K326" s="8" t="s">
        <v>686</v>
      </c>
      <c r="L326" s="8" t="s">
        <v>684</v>
      </c>
      <c r="M326" s="10" t="s">
        <v>2658</v>
      </c>
      <c r="N326" s="8"/>
      <c r="O326" s="22" t="s">
        <v>2659</v>
      </c>
      <c r="P326" s="8" t="s">
        <v>55</v>
      </c>
      <c r="Q326" s="8" t="s">
        <v>2108</v>
      </c>
      <c r="R326" s="8" t="n">
        <v>36</v>
      </c>
      <c r="S326" s="11" t="n">
        <v>1000</v>
      </c>
      <c r="T326" s="11"/>
      <c r="U326" s="11"/>
      <c r="V326" s="12" t="n">
        <f aca="false">SUM(S326:U326)</f>
        <v>1000</v>
      </c>
      <c r="W326" s="13" t="n">
        <f aca="false">S326</f>
        <v>1000</v>
      </c>
      <c r="X326" s="13" t="n">
        <f aca="false">T326</f>
        <v>0</v>
      </c>
      <c r="Y326" s="13" t="n">
        <f aca="false">U326</f>
        <v>0</v>
      </c>
      <c r="Z326" s="12" t="n">
        <f aca="false">SUM(W326:Y326)</f>
        <v>1000</v>
      </c>
      <c r="AA326" s="13" t="n">
        <f aca="false">S326</f>
        <v>1000</v>
      </c>
      <c r="AB326" s="13" t="n">
        <f aca="false">T326</f>
        <v>0</v>
      </c>
      <c r="AC326" s="13" t="n">
        <f aca="false">U326</f>
        <v>0</v>
      </c>
      <c r="AD326" s="12" t="n">
        <f aca="false">SUM(AA326:AC326)</f>
        <v>1000</v>
      </c>
      <c r="AE326" s="12" t="n">
        <f aca="false">V326+Z326+AD326</f>
        <v>3000</v>
      </c>
      <c r="AF326" s="23" t="s">
        <v>259</v>
      </c>
      <c r="AG326" s="23" t="s">
        <v>633</v>
      </c>
      <c r="AH326" s="23" t="s">
        <v>690</v>
      </c>
      <c r="AI326" s="23" t="s">
        <v>60</v>
      </c>
      <c r="AJ326" s="24" t="s">
        <v>61</v>
      </c>
      <c r="AK326" s="22" t="s">
        <v>62</v>
      </c>
      <c r="AL326" s="22" t="s">
        <v>61</v>
      </c>
      <c r="AM326" s="25" t="s">
        <v>63</v>
      </c>
      <c r="AN326" s="25" t="n">
        <v>46752</v>
      </c>
      <c r="AO326" s="8"/>
    </row>
    <row r="327" customFormat="false" ht="12.75" hidden="false" customHeight="false" outlineLevel="0" collapsed="false">
      <c r="A327" s="8" t="n">
        <v>43</v>
      </c>
      <c r="B327" s="8" t="s">
        <v>681</v>
      </c>
      <c r="C327" s="9" t="s">
        <v>2527</v>
      </c>
      <c r="D327" s="8" t="s">
        <v>683</v>
      </c>
      <c r="E327" s="8" t="s">
        <v>2654</v>
      </c>
      <c r="F327" s="8" t="s">
        <v>2655</v>
      </c>
      <c r="G327" s="8" t="s">
        <v>2660</v>
      </c>
      <c r="H327" s="8" t="s">
        <v>684</v>
      </c>
      <c r="I327" s="8" t="s">
        <v>2647</v>
      </c>
      <c r="J327" s="8" t="s">
        <v>2014</v>
      </c>
      <c r="K327" s="8" t="s">
        <v>686</v>
      </c>
      <c r="L327" s="8" t="s">
        <v>684</v>
      </c>
      <c r="M327" s="10" t="s">
        <v>2661</v>
      </c>
      <c r="N327" s="8"/>
      <c r="O327" s="22" t="s">
        <v>2662</v>
      </c>
      <c r="P327" s="8" t="s">
        <v>1791</v>
      </c>
      <c r="Q327" s="8" t="s">
        <v>1813</v>
      </c>
      <c r="R327" s="8" t="n">
        <v>36</v>
      </c>
      <c r="S327" s="11" t="n">
        <v>49500</v>
      </c>
      <c r="T327" s="11"/>
      <c r="U327" s="11"/>
      <c r="V327" s="12" t="n">
        <f aca="false">SUM(S327:U327)</f>
        <v>49500</v>
      </c>
      <c r="W327" s="13" t="n">
        <f aca="false">S327</f>
        <v>49500</v>
      </c>
      <c r="X327" s="13" t="n">
        <f aca="false">T327</f>
        <v>0</v>
      </c>
      <c r="Y327" s="13" t="n">
        <f aca="false">U327</f>
        <v>0</v>
      </c>
      <c r="Z327" s="12" t="n">
        <f aca="false">SUM(W327:Y327)</f>
        <v>49500</v>
      </c>
      <c r="AA327" s="13" t="n">
        <f aca="false">S327</f>
        <v>49500</v>
      </c>
      <c r="AB327" s="13" t="n">
        <f aca="false">T327</f>
        <v>0</v>
      </c>
      <c r="AC327" s="13" t="n">
        <f aca="false">U327</f>
        <v>0</v>
      </c>
      <c r="AD327" s="12" t="n">
        <f aca="false">SUM(AA327:AC327)</f>
        <v>49500</v>
      </c>
      <c r="AE327" s="12" t="n">
        <f aca="false">V327+Z327+AD327</f>
        <v>148500</v>
      </c>
      <c r="AF327" s="23" t="s">
        <v>259</v>
      </c>
      <c r="AG327" s="23" t="s">
        <v>633</v>
      </c>
      <c r="AH327" s="23" t="s">
        <v>690</v>
      </c>
      <c r="AI327" s="23" t="s">
        <v>60</v>
      </c>
      <c r="AJ327" s="24" t="s">
        <v>61</v>
      </c>
      <c r="AK327" s="22" t="s">
        <v>62</v>
      </c>
      <c r="AL327" s="22" t="s">
        <v>61</v>
      </c>
      <c r="AM327" s="25" t="s">
        <v>63</v>
      </c>
      <c r="AN327" s="25" t="n">
        <v>46752</v>
      </c>
      <c r="AO327" s="8"/>
    </row>
    <row r="328" customFormat="false" ht="12.75" hidden="false" customHeight="false" outlineLevel="0" collapsed="false">
      <c r="A328" s="8" t="n">
        <v>44</v>
      </c>
      <c r="B328" s="8" t="s">
        <v>681</v>
      </c>
      <c r="C328" s="9" t="s">
        <v>2527</v>
      </c>
      <c r="D328" s="8" t="s">
        <v>683</v>
      </c>
      <c r="E328" s="8" t="s">
        <v>2654</v>
      </c>
      <c r="F328" s="8" t="s">
        <v>2655</v>
      </c>
      <c r="G328" s="8" t="s">
        <v>2663</v>
      </c>
      <c r="H328" s="8" t="s">
        <v>684</v>
      </c>
      <c r="I328" s="8" t="s">
        <v>2647</v>
      </c>
      <c r="J328" s="8" t="s">
        <v>2014</v>
      </c>
      <c r="K328" s="8" t="s">
        <v>686</v>
      </c>
      <c r="L328" s="8" t="s">
        <v>684</v>
      </c>
      <c r="M328" s="10" t="s">
        <v>2664</v>
      </c>
      <c r="N328" s="8"/>
      <c r="O328" s="22" t="s">
        <v>2665</v>
      </c>
      <c r="P328" s="8" t="s">
        <v>55</v>
      </c>
      <c r="Q328" s="8" t="s">
        <v>700</v>
      </c>
      <c r="R328" s="8" t="n">
        <v>36</v>
      </c>
      <c r="S328" s="11" t="n">
        <v>5500</v>
      </c>
      <c r="T328" s="11"/>
      <c r="U328" s="11"/>
      <c r="V328" s="12" t="n">
        <f aca="false">SUM(S328:U328)</f>
        <v>5500</v>
      </c>
      <c r="W328" s="13" t="n">
        <f aca="false">S328</f>
        <v>5500</v>
      </c>
      <c r="X328" s="13" t="n">
        <f aca="false">T328</f>
        <v>0</v>
      </c>
      <c r="Y328" s="13" t="n">
        <f aca="false">U328</f>
        <v>0</v>
      </c>
      <c r="Z328" s="12" t="n">
        <f aca="false">SUM(W328:Y328)</f>
        <v>5500</v>
      </c>
      <c r="AA328" s="13" t="n">
        <f aca="false">S328</f>
        <v>5500</v>
      </c>
      <c r="AB328" s="13" t="n">
        <f aca="false">T328</f>
        <v>0</v>
      </c>
      <c r="AC328" s="13" t="n">
        <f aca="false">U328</f>
        <v>0</v>
      </c>
      <c r="AD328" s="12" t="n">
        <f aca="false">SUM(AA328:AC328)</f>
        <v>5500</v>
      </c>
      <c r="AE328" s="12" t="n">
        <f aca="false">V328+Z328+AD328</f>
        <v>16500</v>
      </c>
      <c r="AF328" s="23" t="s">
        <v>259</v>
      </c>
      <c r="AG328" s="23" t="s">
        <v>633</v>
      </c>
      <c r="AH328" s="23" t="s">
        <v>690</v>
      </c>
      <c r="AI328" s="23" t="s">
        <v>60</v>
      </c>
      <c r="AJ328" s="24" t="s">
        <v>61</v>
      </c>
      <c r="AK328" s="22" t="s">
        <v>62</v>
      </c>
      <c r="AL328" s="22" t="s">
        <v>61</v>
      </c>
      <c r="AM328" s="25" t="s">
        <v>63</v>
      </c>
      <c r="AN328" s="25" t="n">
        <v>46752</v>
      </c>
      <c r="AO328" s="8"/>
    </row>
    <row r="329" customFormat="false" ht="12.75" hidden="false" customHeight="false" outlineLevel="0" collapsed="false">
      <c r="A329" s="8" t="n">
        <v>45</v>
      </c>
      <c r="B329" s="8" t="s">
        <v>681</v>
      </c>
      <c r="C329" s="9" t="s">
        <v>2527</v>
      </c>
      <c r="D329" s="8" t="s">
        <v>683</v>
      </c>
      <c r="E329" s="8" t="s">
        <v>2666</v>
      </c>
      <c r="F329" s="8" t="s">
        <v>2667</v>
      </c>
      <c r="G329" s="8" t="s">
        <v>2668</v>
      </c>
      <c r="H329" s="8" t="s">
        <v>684</v>
      </c>
      <c r="I329" s="8" t="s">
        <v>828</v>
      </c>
      <c r="J329" s="8" t="s">
        <v>2260</v>
      </c>
      <c r="K329" s="8" t="s">
        <v>686</v>
      </c>
      <c r="L329" s="8" t="s">
        <v>684</v>
      </c>
      <c r="M329" s="10" t="s">
        <v>2669</v>
      </c>
      <c r="N329" s="8"/>
      <c r="O329" s="22" t="s">
        <v>2670</v>
      </c>
      <c r="P329" s="8" t="s">
        <v>66</v>
      </c>
      <c r="Q329" s="8" t="n">
        <v>32</v>
      </c>
      <c r="R329" s="8" t="n">
        <v>36</v>
      </c>
      <c r="S329" s="11" t="n">
        <v>5000</v>
      </c>
      <c r="T329" s="11" t="n">
        <v>10000</v>
      </c>
      <c r="U329" s="11"/>
      <c r="V329" s="12" t="n">
        <f aca="false">SUM(S329:U329)</f>
        <v>15000</v>
      </c>
      <c r="W329" s="13" t="n">
        <f aca="false">S329</f>
        <v>5000</v>
      </c>
      <c r="X329" s="13" t="n">
        <f aca="false">T329</f>
        <v>10000</v>
      </c>
      <c r="Y329" s="13" t="n">
        <f aca="false">U329</f>
        <v>0</v>
      </c>
      <c r="Z329" s="12" t="n">
        <f aca="false">SUM(W329:Y329)</f>
        <v>15000</v>
      </c>
      <c r="AA329" s="13" t="n">
        <f aca="false">S329</f>
        <v>5000</v>
      </c>
      <c r="AB329" s="13" t="n">
        <f aca="false">T329</f>
        <v>10000</v>
      </c>
      <c r="AC329" s="13" t="n">
        <f aca="false">U329</f>
        <v>0</v>
      </c>
      <c r="AD329" s="12" t="n">
        <f aca="false">SUM(AA329:AC329)</f>
        <v>15000</v>
      </c>
      <c r="AE329" s="12" t="n">
        <f aca="false">V329+Z329+AD329</f>
        <v>45000</v>
      </c>
      <c r="AF329" s="23" t="s">
        <v>259</v>
      </c>
      <c r="AG329" s="23" t="s">
        <v>633</v>
      </c>
      <c r="AH329" s="23" t="s">
        <v>690</v>
      </c>
      <c r="AI329" s="23" t="s">
        <v>60</v>
      </c>
      <c r="AJ329" s="24" t="s">
        <v>61</v>
      </c>
      <c r="AK329" s="22" t="s">
        <v>62</v>
      </c>
      <c r="AL329" s="22" t="s">
        <v>61</v>
      </c>
      <c r="AM329" s="25" t="s">
        <v>63</v>
      </c>
      <c r="AN329" s="25" t="n">
        <v>46752</v>
      </c>
      <c r="AO329" s="8" t="s">
        <v>2671</v>
      </c>
    </row>
    <row r="330" customFormat="false" ht="12.75" hidden="false" customHeight="false" outlineLevel="0" collapsed="false">
      <c r="A330" s="8" t="n">
        <v>46</v>
      </c>
      <c r="B330" s="8" t="s">
        <v>681</v>
      </c>
      <c r="C330" s="9" t="s">
        <v>2527</v>
      </c>
      <c r="D330" s="8" t="s">
        <v>683</v>
      </c>
      <c r="E330" s="8" t="s">
        <v>2672</v>
      </c>
      <c r="F330" s="8" t="s">
        <v>2673</v>
      </c>
      <c r="G330" s="8" t="s">
        <v>2674</v>
      </c>
      <c r="H330" s="8" t="s">
        <v>684</v>
      </c>
      <c r="I330" s="8" t="s">
        <v>2675</v>
      </c>
      <c r="J330" s="8" t="s">
        <v>2676</v>
      </c>
      <c r="K330" s="8" t="s">
        <v>686</v>
      </c>
      <c r="L330" s="8" t="s">
        <v>684</v>
      </c>
      <c r="M330" s="10" t="s">
        <v>2677</v>
      </c>
      <c r="N330" s="8"/>
      <c r="O330" s="22" t="n">
        <v>71092839</v>
      </c>
      <c r="P330" s="8" t="s">
        <v>66</v>
      </c>
      <c r="Q330" s="8" t="n">
        <v>32</v>
      </c>
      <c r="R330" s="8" t="n">
        <v>36</v>
      </c>
      <c r="S330" s="11" t="n">
        <v>780</v>
      </c>
      <c r="T330" s="11" t="n">
        <v>30000</v>
      </c>
      <c r="U330" s="11"/>
      <c r="V330" s="12" t="n">
        <f aca="false">SUM(S330:U330)</f>
        <v>30780</v>
      </c>
      <c r="W330" s="13" t="n">
        <f aca="false">S330</f>
        <v>780</v>
      </c>
      <c r="X330" s="13" t="n">
        <f aca="false">T330</f>
        <v>30000</v>
      </c>
      <c r="Y330" s="13" t="n">
        <f aca="false">U330</f>
        <v>0</v>
      </c>
      <c r="Z330" s="12" t="n">
        <f aca="false">SUM(W330:Y330)</f>
        <v>30780</v>
      </c>
      <c r="AA330" s="13" t="n">
        <f aca="false">S330</f>
        <v>780</v>
      </c>
      <c r="AB330" s="13" t="n">
        <f aca="false">T330</f>
        <v>30000</v>
      </c>
      <c r="AC330" s="13" t="n">
        <f aca="false">U330</f>
        <v>0</v>
      </c>
      <c r="AD330" s="12" t="n">
        <f aca="false">SUM(AA330:AC330)</f>
        <v>30780</v>
      </c>
      <c r="AE330" s="12" t="n">
        <f aca="false">V330+Z330+AD330</f>
        <v>92340</v>
      </c>
      <c r="AF330" s="23" t="s">
        <v>259</v>
      </c>
      <c r="AG330" s="23" t="s">
        <v>633</v>
      </c>
      <c r="AH330" s="23" t="s">
        <v>690</v>
      </c>
      <c r="AI330" s="23" t="s">
        <v>60</v>
      </c>
      <c r="AJ330" s="24" t="s">
        <v>61</v>
      </c>
      <c r="AK330" s="22" t="s">
        <v>62</v>
      </c>
      <c r="AL330" s="22" t="s">
        <v>61</v>
      </c>
      <c r="AM330" s="25" t="s">
        <v>63</v>
      </c>
      <c r="AN330" s="25" t="n">
        <v>46752</v>
      </c>
      <c r="AO330" s="8"/>
    </row>
    <row r="331" customFormat="false" ht="12.75" hidden="false" customHeight="false" outlineLevel="0" collapsed="false">
      <c r="A331" s="8" t="n">
        <v>47</v>
      </c>
      <c r="B331" s="8" t="s">
        <v>681</v>
      </c>
      <c r="C331" s="9" t="s">
        <v>2527</v>
      </c>
      <c r="D331" s="8" t="s">
        <v>683</v>
      </c>
      <c r="E331" s="8" t="s">
        <v>2678</v>
      </c>
      <c r="F331" s="8" t="s">
        <v>2679</v>
      </c>
      <c r="G331" s="8" t="s">
        <v>2646</v>
      </c>
      <c r="H331" s="8" t="s">
        <v>684</v>
      </c>
      <c r="I331" s="8" t="s">
        <v>2680</v>
      </c>
      <c r="J331" s="8" t="s">
        <v>269</v>
      </c>
      <c r="K331" s="8" t="s">
        <v>686</v>
      </c>
      <c r="L331" s="8" t="s">
        <v>684</v>
      </c>
      <c r="M331" s="10" t="s">
        <v>2681</v>
      </c>
      <c r="N331" s="8"/>
      <c r="O331" s="22" t="n">
        <v>90252315</v>
      </c>
      <c r="P331" s="8" t="s">
        <v>55</v>
      </c>
      <c r="Q331" s="8" t="n">
        <v>20</v>
      </c>
      <c r="R331" s="8" t="n">
        <v>36</v>
      </c>
      <c r="S331" s="11" t="n">
        <v>19000</v>
      </c>
      <c r="T331" s="11"/>
      <c r="U331" s="11"/>
      <c r="V331" s="12" t="n">
        <f aca="false">SUM(S331:U331)</f>
        <v>19000</v>
      </c>
      <c r="W331" s="13" t="n">
        <f aca="false">S331</f>
        <v>19000</v>
      </c>
      <c r="X331" s="13" t="n">
        <f aca="false">T331</f>
        <v>0</v>
      </c>
      <c r="Y331" s="13" t="n">
        <f aca="false">U331</f>
        <v>0</v>
      </c>
      <c r="Z331" s="12" t="n">
        <f aca="false">SUM(W331:Y331)</f>
        <v>19000</v>
      </c>
      <c r="AA331" s="13" t="n">
        <f aca="false">S331</f>
        <v>19000</v>
      </c>
      <c r="AB331" s="13" t="n">
        <f aca="false">T331</f>
        <v>0</v>
      </c>
      <c r="AC331" s="13" t="n">
        <f aca="false">U331</f>
        <v>0</v>
      </c>
      <c r="AD331" s="12" t="n">
        <f aca="false">SUM(AA331:AC331)</f>
        <v>19000</v>
      </c>
      <c r="AE331" s="12" t="n">
        <f aca="false">V331+Z331+AD331</f>
        <v>57000</v>
      </c>
      <c r="AF331" s="23" t="s">
        <v>259</v>
      </c>
      <c r="AG331" s="23" t="s">
        <v>633</v>
      </c>
      <c r="AH331" s="23" t="s">
        <v>690</v>
      </c>
      <c r="AI331" s="23" t="s">
        <v>60</v>
      </c>
      <c r="AJ331" s="24" t="s">
        <v>61</v>
      </c>
      <c r="AK331" s="22" t="s">
        <v>62</v>
      </c>
      <c r="AL331" s="22" t="s">
        <v>61</v>
      </c>
      <c r="AM331" s="25" t="s">
        <v>63</v>
      </c>
      <c r="AN331" s="25" t="n">
        <v>46752</v>
      </c>
      <c r="AO331" s="8"/>
    </row>
    <row r="332" customFormat="false" ht="12.75" hidden="false" customHeight="false" outlineLevel="0" collapsed="false">
      <c r="A332" s="8" t="n">
        <v>48</v>
      </c>
      <c r="B332" s="8" t="s">
        <v>681</v>
      </c>
      <c r="C332" s="9" t="s">
        <v>2527</v>
      </c>
      <c r="D332" s="8" t="s">
        <v>683</v>
      </c>
      <c r="E332" s="8" t="s">
        <v>2682</v>
      </c>
      <c r="F332" s="8" t="s">
        <v>2683</v>
      </c>
      <c r="G332" s="8" t="s">
        <v>2646</v>
      </c>
      <c r="H332" s="8" t="s">
        <v>684</v>
      </c>
      <c r="I332" s="8" t="s">
        <v>730</v>
      </c>
      <c r="J332" s="8" t="s">
        <v>2007</v>
      </c>
      <c r="K332" s="8" t="s">
        <v>686</v>
      </c>
      <c r="L332" s="8" t="s">
        <v>684</v>
      </c>
      <c r="M332" s="10" t="s">
        <v>2684</v>
      </c>
      <c r="N332" s="8"/>
      <c r="O332" s="22" t="n">
        <v>71824645</v>
      </c>
      <c r="P332" s="8" t="s">
        <v>55</v>
      </c>
      <c r="Q332" s="8" t="n">
        <v>20</v>
      </c>
      <c r="R332" s="8" t="n">
        <v>36</v>
      </c>
      <c r="S332" s="11" t="n">
        <v>7000</v>
      </c>
      <c r="T332" s="11"/>
      <c r="U332" s="11"/>
      <c r="V332" s="12" t="n">
        <f aca="false">SUM(S332:U332)</f>
        <v>7000</v>
      </c>
      <c r="W332" s="13" t="n">
        <f aca="false">S332</f>
        <v>7000</v>
      </c>
      <c r="X332" s="13" t="n">
        <f aca="false">T332</f>
        <v>0</v>
      </c>
      <c r="Y332" s="13" t="n">
        <f aca="false">U332</f>
        <v>0</v>
      </c>
      <c r="Z332" s="12" t="n">
        <f aca="false">SUM(W332:Y332)</f>
        <v>7000</v>
      </c>
      <c r="AA332" s="13" t="n">
        <f aca="false">S332</f>
        <v>7000</v>
      </c>
      <c r="AB332" s="13" t="n">
        <f aca="false">T332</f>
        <v>0</v>
      </c>
      <c r="AC332" s="13" t="n">
        <f aca="false">U332</f>
        <v>0</v>
      </c>
      <c r="AD332" s="12" t="n">
        <f aca="false">SUM(AA332:AC332)</f>
        <v>7000</v>
      </c>
      <c r="AE332" s="12" t="n">
        <f aca="false">V332+Z332+AD332</f>
        <v>21000</v>
      </c>
      <c r="AF332" s="23" t="s">
        <v>259</v>
      </c>
      <c r="AG332" s="23" t="s">
        <v>633</v>
      </c>
      <c r="AH332" s="23" t="s">
        <v>690</v>
      </c>
      <c r="AI332" s="23" t="s">
        <v>60</v>
      </c>
      <c r="AJ332" s="24" t="s">
        <v>61</v>
      </c>
      <c r="AK332" s="22" t="s">
        <v>62</v>
      </c>
      <c r="AL332" s="22" t="s">
        <v>61</v>
      </c>
      <c r="AM332" s="25" t="s">
        <v>63</v>
      </c>
      <c r="AN332" s="25" t="n">
        <v>46752</v>
      </c>
      <c r="AO332" s="8"/>
    </row>
    <row r="333" customFormat="false" ht="12.75" hidden="false" customHeight="false" outlineLevel="0" collapsed="false">
      <c r="A333" s="18"/>
      <c r="B333" s="19" t="s">
        <v>681</v>
      </c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20" t="n">
        <f aca="false">SUM(S285:S332)</f>
        <v>342160</v>
      </c>
      <c r="T333" s="20" t="n">
        <f aca="false">SUM(T285:T332)</f>
        <v>46513</v>
      </c>
      <c r="U333" s="20" t="n">
        <f aca="false">SUM(U285:U332)</f>
        <v>0</v>
      </c>
      <c r="V333" s="20" t="n">
        <f aca="false">SUM(V285:V332)</f>
        <v>388673</v>
      </c>
      <c r="W333" s="20" t="n">
        <f aca="false">SUM(W285:W332)</f>
        <v>342160</v>
      </c>
      <c r="X333" s="20" t="n">
        <f aca="false">SUM(X285:X332)</f>
        <v>46513</v>
      </c>
      <c r="Y333" s="20" t="n">
        <f aca="false">SUM(Y285:Y332)</f>
        <v>0</v>
      </c>
      <c r="Z333" s="20" t="n">
        <f aca="false">SUM(Z285:Z332)</f>
        <v>388673</v>
      </c>
      <c r="AA333" s="20" t="n">
        <f aca="false">SUM(AA285:AA332)</f>
        <v>342160</v>
      </c>
      <c r="AB333" s="20" t="n">
        <f aca="false">SUM(AB285:AB332)</f>
        <v>46513</v>
      </c>
      <c r="AC333" s="20" t="n">
        <f aca="false">SUM(AC285:AC332)</f>
        <v>0</v>
      </c>
      <c r="AD333" s="20" t="n">
        <f aca="false">SUM(AD285:AD332)</f>
        <v>388673</v>
      </c>
      <c r="AE333" s="20" t="n">
        <f aca="false">SUM(AE285:AE332)</f>
        <v>1166019</v>
      </c>
      <c r="AF333" s="18"/>
      <c r="AG333" s="18"/>
      <c r="AH333" s="18"/>
      <c r="AI333" s="18"/>
      <c r="AJ333" s="18"/>
      <c r="AK333" s="18"/>
      <c r="AL333" s="18"/>
      <c r="AM333" s="18"/>
      <c r="AN333" s="18"/>
      <c r="AO333" s="38"/>
    </row>
    <row r="334" customFormat="false" ht="12.75" hidden="false" customHeight="false" outlineLevel="0" collapsed="false">
      <c r="A334" s="8" t="n">
        <v>1</v>
      </c>
      <c r="B334" s="8" t="s">
        <v>2685</v>
      </c>
      <c r="C334" s="9" t="s">
        <v>2686</v>
      </c>
      <c r="D334" s="8" t="s">
        <v>2687</v>
      </c>
      <c r="E334" s="8" t="s">
        <v>2685</v>
      </c>
      <c r="F334" s="8" t="s">
        <v>2687</v>
      </c>
      <c r="G334" s="8" t="s">
        <v>2688</v>
      </c>
      <c r="H334" s="8" t="s">
        <v>684</v>
      </c>
      <c r="I334" s="8" t="s">
        <v>2675</v>
      </c>
      <c r="J334" s="8" t="n">
        <v>1</v>
      </c>
      <c r="K334" s="8" t="s">
        <v>686</v>
      </c>
      <c r="L334" s="8" t="s">
        <v>684</v>
      </c>
      <c r="M334" s="10" t="s">
        <v>2689</v>
      </c>
      <c r="N334" s="8"/>
      <c r="O334" s="22" t="s">
        <v>2690</v>
      </c>
      <c r="P334" s="8" t="s">
        <v>55</v>
      </c>
      <c r="Q334" s="8" t="n">
        <v>33</v>
      </c>
      <c r="R334" s="8" t="n">
        <v>36</v>
      </c>
      <c r="S334" s="11" t="n">
        <v>36750</v>
      </c>
      <c r="T334" s="11"/>
      <c r="U334" s="11"/>
      <c r="V334" s="12" t="n">
        <f aca="false">SUM(S334:U334)</f>
        <v>36750</v>
      </c>
      <c r="W334" s="13" t="n">
        <f aca="false">S334</f>
        <v>36750</v>
      </c>
      <c r="X334" s="13" t="n">
        <f aca="false">T334</f>
        <v>0</v>
      </c>
      <c r="Y334" s="13" t="n">
        <f aca="false">U334</f>
        <v>0</v>
      </c>
      <c r="Z334" s="12" t="n">
        <f aca="false">SUM(W334:Y334)</f>
        <v>36750</v>
      </c>
      <c r="AA334" s="13" t="n">
        <f aca="false">S334</f>
        <v>36750</v>
      </c>
      <c r="AB334" s="13" t="n">
        <f aca="false">T334</f>
        <v>0</v>
      </c>
      <c r="AC334" s="13" t="n">
        <f aca="false">U334</f>
        <v>0</v>
      </c>
      <c r="AD334" s="12" t="n">
        <f aca="false">SUM(AA334:AC334)</f>
        <v>36750</v>
      </c>
      <c r="AE334" s="12" t="n">
        <f aca="false">V334+Z334+AD334</f>
        <v>110250</v>
      </c>
      <c r="AF334" s="23" t="s">
        <v>259</v>
      </c>
      <c r="AG334" s="23" t="s">
        <v>633</v>
      </c>
      <c r="AH334" s="23" t="s">
        <v>690</v>
      </c>
      <c r="AI334" s="23" t="s">
        <v>60</v>
      </c>
      <c r="AJ334" s="24" t="s">
        <v>61</v>
      </c>
      <c r="AK334" s="22" t="s">
        <v>62</v>
      </c>
      <c r="AL334" s="22" t="s">
        <v>61</v>
      </c>
      <c r="AM334" s="25" t="s">
        <v>63</v>
      </c>
      <c r="AN334" s="25" t="n">
        <v>46752</v>
      </c>
      <c r="AO334" s="8"/>
    </row>
    <row r="335" customFormat="false" ht="12.75" hidden="false" customHeight="false" outlineLevel="0" collapsed="false">
      <c r="A335" s="18"/>
      <c r="B335" s="19" t="s">
        <v>2685</v>
      </c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20" t="n">
        <f aca="false">SUM(S334)</f>
        <v>36750</v>
      </c>
      <c r="T335" s="20" t="n">
        <f aca="false">SUM(T334)</f>
        <v>0</v>
      </c>
      <c r="U335" s="20" t="n">
        <f aca="false">SUM(U334)</f>
        <v>0</v>
      </c>
      <c r="V335" s="20" t="n">
        <f aca="false">SUM(V334)</f>
        <v>36750</v>
      </c>
      <c r="W335" s="20" t="n">
        <f aca="false">SUM(W334)</f>
        <v>36750</v>
      </c>
      <c r="X335" s="20" t="n">
        <f aca="false">SUM(X334)</f>
        <v>0</v>
      </c>
      <c r="Y335" s="20" t="n">
        <f aca="false">SUM(Y334)</f>
        <v>0</v>
      </c>
      <c r="Z335" s="20" t="n">
        <f aca="false">SUM(Z334)</f>
        <v>36750</v>
      </c>
      <c r="AA335" s="20" t="n">
        <f aca="false">SUM(AA334)</f>
        <v>36750</v>
      </c>
      <c r="AB335" s="20" t="n">
        <f aca="false">SUM(AB334)</f>
        <v>0</v>
      </c>
      <c r="AC335" s="20" t="n">
        <f aca="false">SUM(AC334)</f>
        <v>0</v>
      </c>
      <c r="AD335" s="20" t="n">
        <f aca="false">SUM(AD334)</f>
        <v>36750</v>
      </c>
      <c r="AE335" s="20" t="n">
        <f aca="false">SUM(AE334)</f>
        <v>110250</v>
      </c>
      <c r="AF335" s="18"/>
      <c r="AG335" s="18"/>
      <c r="AH335" s="18"/>
      <c r="AI335" s="18"/>
      <c r="AJ335" s="18"/>
      <c r="AK335" s="18"/>
      <c r="AL335" s="18"/>
      <c r="AM335" s="18"/>
      <c r="AN335" s="18"/>
      <c r="AO335" s="38"/>
    </row>
    <row r="336" customFormat="false" ht="13.5" hidden="false" customHeight="false" outlineLevel="0" collapsed="false">
      <c r="A336" s="8" t="n">
        <v>1</v>
      </c>
      <c r="B336" s="8" t="s">
        <v>2691</v>
      </c>
      <c r="C336" s="9" t="s">
        <v>2692</v>
      </c>
      <c r="D336" s="8" t="s">
        <v>2693</v>
      </c>
      <c r="E336" s="8" t="s">
        <v>2691</v>
      </c>
      <c r="F336" s="8" t="s">
        <v>2693</v>
      </c>
      <c r="G336" s="8" t="s">
        <v>2694</v>
      </c>
      <c r="H336" s="8" t="s">
        <v>684</v>
      </c>
      <c r="I336" s="8" t="s">
        <v>828</v>
      </c>
      <c r="J336" s="8" t="n">
        <v>27</v>
      </c>
      <c r="K336" s="8" t="s">
        <v>686</v>
      </c>
      <c r="L336" s="8" t="s">
        <v>684</v>
      </c>
      <c r="M336" s="10" t="s">
        <v>2695</v>
      </c>
      <c r="N336" s="8"/>
      <c r="O336" s="22" t="s">
        <v>2696</v>
      </c>
      <c r="P336" s="8" t="s">
        <v>1791</v>
      </c>
      <c r="Q336" s="8" t="n">
        <v>100</v>
      </c>
      <c r="R336" s="8" t="n">
        <v>36</v>
      </c>
      <c r="S336" s="11" t="n">
        <v>83000</v>
      </c>
      <c r="T336" s="11"/>
      <c r="U336" s="11"/>
      <c r="V336" s="12" t="n">
        <f aca="false">SUM(S336:U336)</f>
        <v>83000</v>
      </c>
      <c r="W336" s="13" t="n">
        <f aca="false">S336</f>
        <v>83000</v>
      </c>
      <c r="X336" s="13" t="n">
        <f aca="false">T336</f>
        <v>0</v>
      </c>
      <c r="Y336" s="13" t="n">
        <f aca="false">U336</f>
        <v>0</v>
      </c>
      <c r="Z336" s="12" t="n">
        <f aca="false">SUM(W336:Y336)</f>
        <v>83000</v>
      </c>
      <c r="AA336" s="13" t="n">
        <f aca="false">S336</f>
        <v>83000</v>
      </c>
      <c r="AB336" s="13" t="n">
        <f aca="false">T336</f>
        <v>0</v>
      </c>
      <c r="AC336" s="13" t="n">
        <f aca="false">U336</f>
        <v>0</v>
      </c>
      <c r="AD336" s="12" t="n">
        <f aca="false">SUM(AA336:AC336)</f>
        <v>83000</v>
      </c>
      <c r="AE336" s="12" t="n">
        <f aca="false">V336+Z336+AD336</f>
        <v>249000</v>
      </c>
      <c r="AF336" s="23" t="s">
        <v>259</v>
      </c>
      <c r="AG336" s="23" t="s">
        <v>672</v>
      </c>
      <c r="AH336" s="23" t="s">
        <v>2697</v>
      </c>
      <c r="AI336" s="23" t="s">
        <v>673</v>
      </c>
      <c r="AJ336" s="24"/>
      <c r="AK336" s="22" t="s">
        <v>2698</v>
      </c>
      <c r="AL336" s="22" t="s">
        <v>2501</v>
      </c>
      <c r="AM336" s="25" t="s">
        <v>63</v>
      </c>
      <c r="AN336" s="25" t="n">
        <v>46752</v>
      </c>
      <c r="AO336" s="3" t="s">
        <v>2699</v>
      </c>
    </row>
    <row r="337" customFormat="false" ht="12.75" hidden="false" customHeight="false" outlineLevel="0" collapsed="false">
      <c r="A337" s="18"/>
      <c r="B337" s="19" t="s">
        <v>2691</v>
      </c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20" t="n">
        <f aca="false">SUM(S336)</f>
        <v>83000</v>
      </c>
      <c r="T337" s="20" t="n">
        <f aca="false">SUM(T336)</f>
        <v>0</v>
      </c>
      <c r="U337" s="20" t="n">
        <f aca="false">SUM(U336)</f>
        <v>0</v>
      </c>
      <c r="V337" s="20" t="n">
        <f aca="false">SUM(V336)</f>
        <v>83000</v>
      </c>
      <c r="W337" s="20" t="n">
        <f aca="false">SUM(W336)</f>
        <v>83000</v>
      </c>
      <c r="X337" s="20" t="n">
        <f aca="false">SUM(X336)</f>
        <v>0</v>
      </c>
      <c r="Y337" s="20" t="n">
        <f aca="false">SUM(Y336)</f>
        <v>0</v>
      </c>
      <c r="Z337" s="20" t="n">
        <f aca="false">SUM(Z336)</f>
        <v>83000</v>
      </c>
      <c r="AA337" s="20" t="n">
        <f aca="false">SUM(AA336)</f>
        <v>83000</v>
      </c>
      <c r="AB337" s="20" t="n">
        <f aca="false">SUM(AB336)</f>
        <v>0</v>
      </c>
      <c r="AC337" s="20" t="n">
        <f aca="false">SUM(AC336)</f>
        <v>0</v>
      </c>
      <c r="AD337" s="20" t="n">
        <f aca="false">SUM(AD336)</f>
        <v>83000</v>
      </c>
      <c r="AE337" s="20" t="n">
        <f aca="false">SUM(AE336)</f>
        <v>249000</v>
      </c>
      <c r="AF337" s="18"/>
      <c r="AG337" s="18"/>
      <c r="AH337" s="18"/>
      <c r="AI337" s="18"/>
      <c r="AJ337" s="18"/>
      <c r="AK337" s="18"/>
      <c r="AL337" s="18"/>
      <c r="AM337" s="18"/>
      <c r="AN337" s="18"/>
      <c r="AO337" s="38"/>
    </row>
    <row r="338" customFormat="false" ht="12.75" hidden="false" customHeight="false" outlineLevel="0" collapsed="false">
      <c r="A338" s="8" t="n">
        <v>1</v>
      </c>
      <c r="B338" s="8" t="s">
        <v>831</v>
      </c>
      <c r="C338" s="9" t="s">
        <v>832</v>
      </c>
      <c r="D338" s="8" t="s">
        <v>833</v>
      </c>
      <c r="E338" s="8" t="s">
        <v>831</v>
      </c>
      <c r="F338" s="8" t="s">
        <v>833</v>
      </c>
      <c r="G338" s="8" t="s">
        <v>2700</v>
      </c>
      <c r="H338" s="8" t="s">
        <v>837</v>
      </c>
      <c r="I338" s="8" t="s">
        <v>2701</v>
      </c>
      <c r="J338" s="8" t="s">
        <v>1946</v>
      </c>
      <c r="K338" s="8" t="s">
        <v>836</v>
      </c>
      <c r="L338" s="8" t="s">
        <v>837</v>
      </c>
      <c r="M338" s="10" t="s">
        <v>2702</v>
      </c>
      <c r="N338" s="8"/>
      <c r="O338" s="22" t="s">
        <v>2703</v>
      </c>
      <c r="P338" s="8" t="s">
        <v>1673</v>
      </c>
      <c r="Q338" s="8" t="s">
        <v>1991</v>
      </c>
      <c r="R338" s="8" t="n">
        <v>24</v>
      </c>
      <c r="S338" s="14" t="s">
        <v>56</v>
      </c>
      <c r="T338" s="14" t="s">
        <v>56</v>
      </c>
      <c r="U338" s="14" t="s">
        <v>56</v>
      </c>
      <c r="V338" s="12" t="n">
        <f aca="false">SUM(S338:U338)</f>
        <v>0</v>
      </c>
      <c r="W338" s="13" t="n">
        <v>10742</v>
      </c>
      <c r="X338" s="13" t="n">
        <v>0</v>
      </c>
      <c r="Y338" s="13"/>
      <c r="Z338" s="12" t="n">
        <f aca="false">SUM(W338:Y338)</f>
        <v>10742</v>
      </c>
      <c r="AA338" s="13" t="n">
        <f aca="false">W338</f>
        <v>10742</v>
      </c>
      <c r="AB338" s="13" t="n">
        <f aca="false">X338</f>
        <v>0</v>
      </c>
      <c r="AC338" s="13" t="n">
        <f aca="false">Y338</f>
        <v>0</v>
      </c>
      <c r="AD338" s="12" t="n">
        <f aca="false">SUM(AA338:AC338)</f>
        <v>10742</v>
      </c>
      <c r="AE338" s="12" t="n">
        <f aca="false">V338+Z338+AD338</f>
        <v>21484</v>
      </c>
      <c r="AF338" s="23" t="s">
        <v>259</v>
      </c>
      <c r="AG338" s="23" t="s">
        <v>633</v>
      </c>
      <c r="AH338" s="23" t="s">
        <v>690</v>
      </c>
      <c r="AI338" s="23" t="s">
        <v>60</v>
      </c>
      <c r="AJ338" s="24" t="s">
        <v>61</v>
      </c>
      <c r="AK338" s="22" t="s">
        <v>62</v>
      </c>
      <c r="AL338" s="22" t="s">
        <v>61</v>
      </c>
      <c r="AM338" s="25" t="n">
        <v>46023</v>
      </c>
      <c r="AN338" s="25" t="n">
        <v>46752</v>
      </c>
      <c r="AO338" s="8"/>
    </row>
    <row r="339" customFormat="false" ht="12.75" hidden="false" customHeight="false" outlineLevel="0" collapsed="false">
      <c r="A339" s="8" t="n">
        <v>2</v>
      </c>
      <c r="B339" s="8" t="s">
        <v>831</v>
      </c>
      <c r="C339" s="9" t="s">
        <v>832</v>
      </c>
      <c r="D339" s="8" t="s">
        <v>833</v>
      </c>
      <c r="E339" s="8" t="s">
        <v>831</v>
      </c>
      <c r="F339" s="8" t="s">
        <v>833</v>
      </c>
      <c r="G339" s="8" t="s">
        <v>2704</v>
      </c>
      <c r="H339" s="8" t="s">
        <v>2705</v>
      </c>
      <c r="I339" s="8"/>
      <c r="J339" s="8" t="s">
        <v>2706</v>
      </c>
      <c r="K339" s="8" t="s">
        <v>836</v>
      </c>
      <c r="L339" s="8" t="s">
        <v>837</v>
      </c>
      <c r="M339" s="10" t="s">
        <v>2707</v>
      </c>
      <c r="N339" s="8"/>
      <c r="O339" s="22" t="s">
        <v>2708</v>
      </c>
      <c r="P339" s="8" t="s">
        <v>55</v>
      </c>
      <c r="Q339" s="8" t="s">
        <v>1991</v>
      </c>
      <c r="R339" s="8" t="n">
        <v>24</v>
      </c>
      <c r="S339" s="14" t="s">
        <v>56</v>
      </c>
      <c r="T339" s="14" t="s">
        <v>56</v>
      </c>
      <c r="U339" s="14" t="s">
        <v>56</v>
      </c>
      <c r="V339" s="12" t="n">
        <f aca="false">SUM(S339:U339)</f>
        <v>0</v>
      </c>
      <c r="W339" s="13" t="n">
        <v>489</v>
      </c>
      <c r="X339" s="13" t="n">
        <v>0</v>
      </c>
      <c r="Y339" s="13"/>
      <c r="Z339" s="12" t="n">
        <f aca="false">SUM(W339:Y339)</f>
        <v>489</v>
      </c>
      <c r="AA339" s="13" t="n">
        <f aca="false">W339</f>
        <v>489</v>
      </c>
      <c r="AB339" s="13" t="n">
        <f aca="false">X339</f>
        <v>0</v>
      </c>
      <c r="AC339" s="13" t="n">
        <f aca="false">Y339</f>
        <v>0</v>
      </c>
      <c r="AD339" s="12" t="n">
        <f aca="false">SUM(AA339:AC339)</f>
        <v>489</v>
      </c>
      <c r="AE339" s="12" t="n">
        <f aca="false">V339+Z339+AD339</f>
        <v>978</v>
      </c>
      <c r="AF339" s="23" t="s">
        <v>259</v>
      </c>
      <c r="AG339" s="23" t="s">
        <v>633</v>
      </c>
      <c r="AH339" s="23" t="s">
        <v>690</v>
      </c>
      <c r="AI339" s="23" t="s">
        <v>60</v>
      </c>
      <c r="AJ339" s="24" t="s">
        <v>61</v>
      </c>
      <c r="AK339" s="22" t="s">
        <v>62</v>
      </c>
      <c r="AL339" s="22" t="s">
        <v>61</v>
      </c>
      <c r="AM339" s="25" t="n">
        <v>46023</v>
      </c>
      <c r="AN339" s="25" t="n">
        <v>46752</v>
      </c>
      <c r="AO339" s="8"/>
    </row>
    <row r="340" customFormat="false" ht="12.75" hidden="false" customHeight="false" outlineLevel="0" collapsed="false">
      <c r="A340" s="8" t="n">
        <v>3</v>
      </c>
      <c r="B340" s="8" t="s">
        <v>831</v>
      </c>
      <c r="C340" s="9" t="s">
        <v>832</v>
      </c>
      <c r="D340" s="8" t="s">
        <v>833</v>
      </c>
      <c r="E340" s="8" t="s">
        <v>831</v>
      </c>
      <c r="F340" s="8" t="s">
        <v>833</v>
      </c>
      <c r="G340" s="8" t="s">
        <v>2709</v>
      </c>
      <c r="H340" s="8" t="s">
        <v>2710</v>
      </c>
      <c r="I340" s="8"/>
      <c r="J340" s="8"/>
      <c r="K340" s="8" t="s">
        <v>836</v>
      </c>
      <c r="L340" s="8" t="s">
        <v>837</v>
      </c>
      <c r="M340" s="10" t="s">
        <v>2711</v>
      </c>
      <c r="N340" s="8"/>
      <c r="O340" s="22" t="s">
        <v>2712</v>
      </c>
      <c r="P340" s="8" t="s">
        <v>1791</v>
      </c>
      <c r="Q340" s="8" t="s">
        <v>266</v>
      </c>
      <c r="R340" s="8" t="n">
        <v>24</v>
      </c>
      <c r="S340" s="14" t="s">
        <v>56</v>
      </c>
      <c r="T340" s="14" t="s">
        <v>56</v>
      </c>
      <c r="U340" s="14" t="s">
        <v>56</v>
      </c>
      <c r="V340" s="12" t="n">
        <f aca="false">SUM(S340:U340)</f>
        <v>0</v>
      </c>
      <c r="W340" s="13" t="n">
        <v>225519</v>
      </c>
      <c r="X340" s="13" t="n">
        <v>0</v>
      </c>
      <c r="Y340" s="13"/>
      <c r="Z340" s="12" t="n">
        <f aca="false">SUM(W340:Y340)</f>
        <v>225519</v>
      </c>
      <c r="AA340" s="13" t="n">
        <f aca="false">W340</f>
        <v>225519</v>
      </c>
      <c r="AB340" s="13" t="n">
        <f aca="false">X340</f>
        <v>0</v>
      </c>
      <c r="AC340" s="13" t="n">
        <f aca="false">Y340</f>
        <v>0</v>
      </c>
      <c r="AD340" s="12" t="n">
        <f aca="false">SUM(AA340:AC340)</f>
        <v>225519</v>
      </c>
      <c r="AE340" s="12" t="n">
        <f aca="false">V340+Z340+AD340</f>
        <v>451038</v>
      </c>
      <c r="AF340" s="23" t="s">
        <v>259</v>
      </c>
      <c r="AG340" s="23" t="s">
        <v>633</v>
      </c>
      <c r="AH340" s="23" t="s">
        <v>690</v>
      </c>
      <c r="AI340" s="23" t="s">
        <v>60</v>
      </c>
      <c r="AJ340" s="24" t="s">
        <v>61</v>
      </c>
      <c r="AK340" s="22" t="s">
        <v>62</v>
      </c>
      <c r="AL340" s="22" t="s">
        <v>61</v>
      </c>
      <c r="AM340" s="25" t="n">
        <v>46023</v>
      </c>
      <c r="AN340" s="25" t="n">
        <v>46752</v>
      </c>
      <c r="AO340" s="8"/>
    </row>
    <row r="341" customFormat="false" ht="12.75" hidden="false" customHeight="false" outlineLevel="0" collapsed="false">
      <c r="A341" s="8" t="n">
        <v>4</v>
      </c>
      <c r="B341" s="8" t="s">
        <v>831</v>
      </c>
      <c r="C341" s="9" t="s">
        <v>832</v>
      </c>
      <c r="D341" s="8" t="s">
        <v>833</v>
      </c>
      <c r="E341" s="8" t="s">
        <v>831</v>
      </c>
      <c r="F341" s="8" t="s">
        <v>833</v>
      </c>
      <c r="G341" s="8" t="s">
        <v>2713</v>
      </c>
      <c r="H341" s="8" t="s">
        <v>2710</v>
      </c>
      <c r="I341" s="8"/>
      <c r="J341" s="8"/>
      <c r="K341" s="8" t="s">
        <v>836</v>
      </c>
      <c r="L341" s="8" t="s">
        <v>837</v>
      </c>
      <c r="M341" s="10" t="s">
        <v>2714</v>
      </c>
      <c r="N341" s="8"/>
      <c r="O341" s="22" t="s">
        <v>2715</v>
      </c>
      <c r="P341" s="8" t="s">
        <v>55</v>
      </c>
      <c r="Q341" s="8" t="s">
        <v>263</v>
      </c>
      <c r="R341" s="8" t="n">
        <v>24</v>
      </c>
      <c r="S341" s="14" t="s">
        <v>56</v>
      </c>
      <c r="T341" s="14" t="s">
        <v>56</v>
      </c>
      <c r="U341" s="14" t="s">
        <v>56</v>
      </c>
      <c r="V341" s="12" t="n">
        <f aca="false">SUM(S341:U341)</f>
        <v>0</v>
      </c>
      <c r="W341" s="13" t="n">
        <v>8596</v>
      </c>
      <c r="X341" s="13" t="n">
        <v>0</v>
      </c>
      <c r="Y341" s="13"/>
      <c r="Z341" s="12" t="n">
        <f aca="false">SUM(W341:Y341)</f>
        <v>8596</v>
      </c>
      <c r="AA341" s="13" t="n">
        <f aca="false">W341</f>
        <v>8596</v>
      </c>
      <c r="AB341" s="13" t="n">
        <f aca="false">X341</f>
        <v>0</v>
      </c>
      <c r="AC341" s="13" t="n">
        <f aca="false">Y341</f>
        <v>0</v>
      </c>
      <c r="AD341" s="12" t="n">
        <f aca="false">SUM(AA341:AC341)</f>
        <v>8596</v>
      </c>
      <c r="AE341" s="12" t="n">
        <f aca="false">V341+Z341+AD341</f>
        <v>17192</v>
      </c>
      <c r="AF341" s="23" t="s">
        <v>259</v>
      </c>
      <c r="AG341" s="23" t="s">
        <v>633</v>
      </c>
      <c r="AH341" s="23" t="s">
        <v>690</v>
      </c>
      <c r="AI341" s="23" t="s">
        <v>60</v>
      </c>
      <c r="AJ341" s="24" t="s">
        <v>61</v>
      </c>
      <c r="AK341" s="22" t="s">
        <v>62</v>
      </c>
      <c r="AL341" s="22" t="s">
        <v>61</v>
      </c>
      <c r="AM341" s="25" t="n">
        <v>46023</v>
      </c>
      <c r="AN341" s="25" t="n">
        <v>46752</v>
      </c>
      <c r="AO341" s="8"/>
    </row>
    <row r="342" customFormat="false" ht="12.75" hidden="false" customHeight="false" outlineLevel="0" collapsed="false">
      <c r="A342" s="8" t="n">
        <v>5</v>
      </c>
      <c r="B342" s="8" t="s">
        <v>831</v>
      </c>
      <c r="C342" s="9" t="s">
        <v>832</v>
      </c>
      <c r="D342" s="8" t="s">
        <v>833</v>
      </c>
      <c r="E342" s="8" t="s">
        <v>831</v>
      </c>
      <c r="F342" s="8" t="s">
        <v>833</v>
      </c>
      <c r="G342" s="8" t="s">
        <v>2713</v>
      </c>
      <c r="H342" s="8" t="s">
        <v>2716</v>
      </c>
      <c r="I342" s="8"/>
      <c r="J342" s="8"/>
      <c r="K342" s="8" t="s">
        <v>836</v>
      </c>
      <c r="L342" s="8" t="s">
        <v>837</v>
      </c>
      <c r="M342" s="10" t="s">
        <v>2717</v>
      </c>
      <c r="N342" s="8"/>
      <c r="O342" s="22" t="s">
        <v>2718</v>
      </c>
      <c r="P342" s="8" t="s">
        <v>55</v>
      </c>
      <c r="Q342" s="8" t="s">
        <v>2541</v>
      </c>
      <c r="R342" s="8" t="n">
        <v>24</v>
      </c>
      <c r="S342" s="14" t="s">
        <v>56</v>
      </c>
      <c r="T342" s="14" t="s">
        <v>56</v>
      </c>
      <c r="U342" s="14" t="s">
        <v>56</v>
      </c>
      <c r="V342" s="12" t="n">
        <f aca="false">SUM(S342:U342)</f>
        <v>0</v>
      </c>
      <c r="W342" s="13" t="n">
        <v>1116</v>
      </c>
      <c r="X342" s="13" t="n">
        <v>0</v>
      </c>
      <c r="Y342" s="13"/>
      <c r="Z342" s="12" t="n">
        <f aca="false">SUM(W342:Y342)</f>
        <v>1116</v>
      </c>
      <c r="AA342" s="13" t="n">
        <f aca="false">W342</f>
        <v>1116</v>
      </c>
      <c r="AB342" s="13" t="n">
        <f aca="false">X342</f>
        <v>0</v>
      </c>
      <c r="AC342" s="13" t="n">
        <f aca="false">Y342</f>
        <v>0</v>
      </c>
      <c r="AD342" s="12" t="n">
        <f aca="false">SUM(AA342:AC342)</f>
        <v>1116</v>
      </c>
      <c r="AE342" s="12" t="n">
        <f aca="false">V342+Z342+AD342</f>
        <v>2232</v>
      </c>
      <c r="AF342" s="23" t="s">
        <v>259</v>
      </c>
      <c r="AG342" s="23" t="s">
        <v>633</v>
      </c>
      <c r="AH342" s="23" t="s">
        <v>690</v>
      </c>
      <c r="AI342" s="23" t="s">
        <v>60</v>
      </c>
      <c r="AJ342" s="24" t="s">
        <v>61</v>
      </c>
      <c r="AK342" s="22" t="s">
        <v>62</v>
      </c>
      <c r="AL342" s="22" t="s">
        <v>61</v>
      </c>
      <c r="AM342" s="25" t="n">
        <v>46023</v>
      </c>
      <c r="AN342" s="25" t="n">
        <v>46752</v>
      </c>
      <c r="AO342" s="8"/>
    </row>
    <row r="343" customFormat="false" ht="12.75" hidden="false" customHeight="false" outlineLevel="0" collapsed="false">
      <c r="A343" s="8" t="n">
        <v>6</v>
      </c>
      <c r="B343" s="8" t="s">
        <v>831</v>
      </c>
      <c r="C343" s="9" t="s">
        <v>832</v>
      </c>
      <c r="D343" s="8" t="s">
        <v>833</v>
      </c>
      <c r="E343" s="8" t="s">
        <v>831</v>
      </c>
      <c r="F343" s="8" t="s">
        <v>833</v>
      </c>
      <c r="G343" s="8" t="s">
        <v>2719</v>
      </c>
      <c r="H343" s="8" t="s">
        <v>2720</v>
      </c>
      <c r="I343" s="8"/>
      <c r="J343" s="8"/>
      <c r="K343" s="8" t="s">
        <v>836</v>
      </c>
      <c r="L343" s="8" t="s">
        <v>837</v>
      </c>
      <c r="M343" s="10" t="s">
        <v>2721</v>
      </c>
      <c r="N343" s="8"/>
      <c r="O343" s="22" t="s">
        <v>2722</v>
      </c>
      <c r="P343" s="8" t="s">
        <v>55</v>
      </c>
      <c r="Q343" s="8" t="s">
        <v>2544</v>
      </c>
      <c r="R343" s="8" t="n">
        <v>24</v>
      </c>
      <c r="S343" s="14" t="s">
        <v>56</v>
      </c>
      <c r="T343" s="14" t="s">
        <v>56</v>
      </c>
      <c r="U343" s="14" t="s">
        <v>56</v>
      </c>
      <c r="V343" s="12" t="n">
        <f aca="false">SUM(S343:U343)</f>
        <v>0</v>
      </c>
      <c r="W343" s="13" t="n">
        <v>2</v>
      </c>
      <c r="X343" s="13" t="n">
        <v>0</v>
      </c>
      <c r="Y343" s="13"/>
      <c r="Z343" s="12" t="n">
        <f aca="false">SUM(W343:Y343)</f>
        <v>2</v>
      </c>
      <c r="AA343" s="13" t="n">
        <f aca="false">W343</f>
        <v>2</v>
      </c>
      <c r="AB343" s="13" t="n">
        <f aca="false">X343</f>
        <v>0</v>
      </c>
      <c r="AC343" s="13" t="n">
        <f aca="false">Y343</f>
        <v>0</v>
      </c>
      <c r="AD343" s="12" t="n">
        <f aca="false">SUM(AA343:AC343)</f>
        <v>2</v>
      </c>
      <c r="AE343" s="12" t="n">
        <f aca="false">V343+Z343+AD343</f>
        <v>4</v>
      </c>
      <c r="AF343" s="23" t="s">
        <v>259</v>
      </c>
      <c r="AG343" s="23" t="s">
        <v>633</v>
      </c>
      <c r="AH343" s="23" t="s">
        <v>690</v>
      </c>
      <c r="AI343" s="23" t="s">
        <v>60</v>
      </c>
      <c r="AJ343" s="24" t="s">
        <v>61</v>
      </c>
      <c r="AK343" s="22" t="s">
        <v>62</v>
      </c>
      <c r="AL343" s="22" t="s">
        <v>61</v>
      </c>
      <c r="AM343" s="25" t="n">
        <v>46023</v>
      </c>
      <c r="AN343" s="25" t="n">
        <v>46752</v>
      </c>
      <c r="AO343" s="8"/>
    </row>
    <row r="344" customFormat="false" ht="12.75" hidden="false" customHeight="false" outlineLevel="0" collapsed="false">
      <c r="A344" s="8" t="n">
        <v>7</v>
      </c>
      <c r="B344" s="8" t="s">
        <v>831</v>
      </c>
      <c r="C344" s="9" t="s">
        <v>832</v>
      </c>
      <c r="D344" s="8" t="s">
        <v>833</v>
      </c>
      <c r="E344" s="8" t="s">
        <v>831</v>
      </c>
      <c r="F344" s="8" t="s">
        <v>833</v>
      </c>
      <c r="G344" s="8" t="s">
        <v>2723</v>
      </c>
      <c r="H344" s="8" t="s">
        <v>837</v>
      </c>
      <c r="I344" s="8"/>
      <c r="J344" s="8"/>
      <c r="K344" s="8" t="s">
        <v>836</v>
      </c>
      <c r="L344" s="8" t="s">
        <v>837</v>
      </c>
      <c r="M344" s="10" t="s">
        <v>2724</v>
      </c>
      <c r="N344" s="8"/>
      <c r="O344" s="22" t="s">
        <v>2725</v>
      </c>
      <c r="P344" s="8" t="s">
        <v>55</v>
      </c>
      <c r="Q344" s="8" t="s">
        <v>2544</v>
      </c>
      <c r="R344" s="8" t="n">
        <v>24</v>
      </c>
      <c r="S344" s="14" t="s">
        <v>56</v>
      </c>
      <c r="T344" s="14" t="s">
        <v>56</v>
      </c>
      <c r="U344" s="14" t="s">
        <v>56</v>
      </c>
      <c r="V344" s="12" t="n">
        <f aca="false">SUM(S344:U344)</f>
        <v>0</v>
      </c>
      <c r="W344" s="13" t="n">
        <v>1640</v>
      </c>
      <c r="X344" s="13" t="n">
        <v>0</v>
      </c>
      <c r="Y344" s="13"/>
      <c r="Z344" s="12" t="n">
        <f aca="false">SUM(W344:Y344)</f>
        <v>1640</v>
      </c>
      <c r="AA344" s="13" t="n">
        <f aca="false">W344</f>
        <v>1640</v>
      </c>
      <c r="AB344" s="13" t="n">
        <f aca="false">X344</f>
        <v>0</v>
      </c>
      <c r="AC344" s="13" t="n">
        <f aca="false">Y344</f>
        <v>0</v>
      </c>
      <c r="AD344" s="12" t="n">
        <f aca="false">SUM(AA344:AC344)</f>
        <v>1640</v>
      </c>
      <c r="AE344" s="12" t="n">
        <f aca="false">V344+Z344+AD344</f>
        <v>3280</v>
      </c>
      <c r="AF344" s="23" t="s">
        <v>259</v>
      </c>
      <c r="AG344" s="23" t="s">
        <v>633</v>
      </c>
      <c r="AH344" s="23" t="s">
        <v>690</v>
      </c>
      <c r="AI344" s="23" t="s">
        <v>60</v>
      </c>
      <c r="AJ344" s="24" t="s">
        <v>61</v>
      </c>
      <c r="AK344" s="22" t="s">
        <v>62</v>
      </c>
      <c r="AL344" s="22" t="s">
        <v>61</v>
      </c>
      <c r="AM344" s="25" t="n">
        <v>46023</v>
      </c>
      <c r="AN344" s="25" t="n">
        <v>46752</v>
      </c>
      <c r="AO344" s="8"/>
    </row>
    <row r="345" customFormat="false" ht="12.75" hidden="false" customHeight="false" outlineLevel="0" collapsed="false">
      <c r="A345" s="8" t="n">
        <v>8</v>
      </c>
      <c r="B345" s="8" t="s">
        <v>831</v>
      </c>
      <c r="C345" s="9" t="s">
        <v>832</v>
      </c>
      <c r="D345" s="8" t="s">
        <v>833</v>
      </c>
      <c r="E345" s="8" t="s">
        <v>831</v>
      </c>
      <c r="F345" s="8" t="s">
        <v>833</v>
      </c>
      <c r="G345" s="8" t="s">
        <v>2216</v>
      </c>
      <c r="H345" s="8" t="s">
        <v>2726</v>
      </c>
      <c r="I345" s="8"/>
      <c r="J345" s="8" t="s">
        <v>2727</v>
      </c>
      <c r="K345" s="8" t="s">
        <v>836</v>
      </c>
      <c r="L345" s="8" t="s">
        <v>837</v>
      </c>
      <c r="M345" s="10" t="s">
        <v>2728</v>
      </c>
      <c r="N345" s="8"/>
      <c r="O345" s="22" t="s">
        <v>2729</v>
      </c>
      <c r="P345" s="8" t="s">
        <v>55</v>
      </c>
      <c r="Q345" s="8" t="s">
        <v>414</v>
      </c>
      <c r="R345" s="8" t="n">
        <v>24</v>
      </c>
      <c r="S345" s="14" t="s">
        <v>56</v>
      </c>
      <c r="T345" s="14" t="s">
        <v>56</v>
      </c>
      <c r="U345" s="14" t="s">
        <v>56</v>
      </c>
      <c r="V345" s="12" t="n">
        <f aca="false">SUM(S345:U345)</f>
        <v>0</v>
      </c>
      <c r="W345" s="13" t="n">
        <v>995</v>
      </c>
      <c r="X345" s="13" t="n">
        <v>0</v>
      </c>
      <c r="Y345" s="13"/>
      <c r="Z345" s="12" t="n">
        <f aca="false">SUM(W345:Y345)</f>
        <v>995</v>
      </c>
      <c r="AA345" s="13" t="n">
        <f aca="false">W345</f>
        <v>995</v>
      </c>
      <c r="AB345" s="13" t="n">
        <f aca="false">X345</f>
        <v>0</v>
      </c>
      <c r="AC345" s="13" t="n">
        <f aca="false">Y345</f>
        <v>0</v>
      </c>
      <c r="AD345" s="12" t="n">
        <f aca="false">SUM(AA345:AC345)</f>
        <v>995</v>
      </c>
      <c r="AE345" s="12" t="n">
        <f aca="false">V345+Z345+AD345</f>
        <v>1990</v>
      </c>
      <c r="AF345" s="23" t="s">
        <v>259</v>
      </c>
      <c r="AG345" s="23" t="s">
        <v>633</v>
      </c>
      <c r="AH345" s="23" t="s">
        <v>690</v>
      </c>
      <c r="AI345" s="23" t="s">
        <v>60</v>
      </c>
      <c r="AJ345" s="24" t="s">
        <v>61</v>
      </c>
      <c r="AK345" s="22" t="s">
        <v>62</v>
      </c>
      <c r="AL345" s="22" t="s">
        <v>61</v>
      </c>
      <c r="AM345" s="25" t="n">
        <v>46023</v>
      </c>
      <c r="AN345" s="25" t="n">
        <v>46752</v>
      </c>
      <c r="AO345" s="8"/>
    </row>
    <row r="346" customFormat="false" ht="12.75" hidden="false" customHeight="false" outlineLevel="0" collapsed="false">
      <c r="A346" s="8" t="n">
        <v>9</v>
      </c>
      <c r="B346" s="8" t="s">
        <v>831</v>
      </c>
      <c r="C346" s="9" t="s">
        <v>832</v>
      </c>
      <c r="D346" s="8" t="s">
        <v>833</v>
      </c>
      <c r="E346" s="8" t="s">
        <v>831</v>
      </c>
      <c r="F346" s="8" t="s">
        <v>833</v>
      </c>
      <c r="G346" s="8" t="s">
        <v>2216</v>
      </c>
      <c r="H346" s="8" t="s">
        <v>968</v>
      </c>
      <c r="I346" s="8"/>
      <c r="J346" s="8"/>
      <c r="K346" s="8" t="s">
        <v>836</v>
      </c>
      <c r="L346" s="8" t="s">
        <v>837</v>
      </c>
      <c r="M346" s="10" t="s">
        <v>2730</v>
      </c>
      <c r="N346" s="8"/>
      <c r="O346" s="22" t="s">
        <v>2731</v>
      </c>
      <c r="P346" s="8" t="s">
        <v>55</v>
      </c>
      <c r="Q346" s="8" t="s">
        <v>2553</v>
      </c>
      <c r="R346" s="8" t="n">
        <v>24</v>
      </c>
      <c r="S346" s="14" t="s">
        <v>56</v>
      </c>
      <c r="T346" s="14" t="s">
        <v>56</v>
      </c>
      <c r="U346" s="14" t="s">
        <v>56</v>
      </c>
      <c r="V346" s="12" t="n">
        <f aca="false">SUM(S346:U346)</f>
        <v>0</v>
      </c>
      <c r="W346" s="13" t="n">
        <v>169</v>
      </c>
      <c r="X346" s="13" t="n">
        <v>0</v>
      </c>
      <c r="Y346" s="13"/>
      <c r="Z346" s="12" t="n">
        <f aca="false">SUM(W346:Y346)</f>
        <v>169</v>
      </c>
      <c r="AA346" s="13" t="n">
        <f aca="false">W346</f>
        <v>169</v>
      </c>
      <c r="AB346" s="13" t="n">
        <f aca="false">X346</f>
        <v>0</v>
      </c>
      <c r="AC346" s="13" t="n">
        <f aca="false">Y346</f>
        <v>0</v>
      </c>
      <c r="AD346" s="12" t="n">
        <f aca="false">SUM(AA346:AC346)</f>
        <v>169</v>
      </c>
      <c r="AE346" s="12" t="n">
        <f aca="false">V346+Z346+AD346</f>
        <v>338</v>
      </c>
      <c r="AF346" s="23" t="s">
        <v>259</v>
      </c>
      <c r="AG346" s="23" t="s">
        <v>633</v>
      </c>
      <c r="AH346" s="23" t="s">
        <v>690</v>
      </c>
      <c r="AI346" s="23" t="s">
        <v>60</v>
      </c>
      <c r="AJ346" s="24" t="s">
        <v>61</v>
      </c>
      <c r="AK346" s="22" t="s">
        <v>62</v>
      </c>
      <c r="AL346" s="22" t="s">
        <v>61</v>
      </c>
      <c r="AM346" s="25" t="n">
        <v>46023</v>
      </c>
      <c r="AN346" s="25" t="n">
        <v>46752</v>
      </c>
      <c r="AO346" s="8"/>
    </row>
    <row r="347" customFormat="false" ht="12.75" hidden="false" customHeight="false" outlineLevel="0" collapsed="false">
      <c r="A347" s="8" t="n">
        <v>10</v>
      </c>
      <c r="B347" s="8" t="s">
        <v>831</v>
      </c>
      <c r="C347" s="9" t="s">
        <v>832</v>
      </c>
      <c r="D347" s="8" t="s">
        <v>833</v>
      </c>
      <c r="E347" s="8" t="s">
        <v>831</v>
      </c>
      <c r="F347" s="8" t="s">
        <v>833</v>
      </c>
      <c r="G347" s="8" t="s">
        <v>2216</v>
      </c>
      <c r="H347" s="8" t="s">
        <v>996</v>
      </c>
      <c r="I347" s="8" t="s">
        <v>2732</v>
      </c>
      <c r="J347" s="8" t="s">
        <v>2733</v>
      </c>
      <c r="K347" s="8" t="s">
        <v>836</v>
      </c>
      <c r="L347" s="8" t="s">
        <v>837</v>
      </c>
      <c r="M347" s="10" t="s">
        <v>2734</v>
      </c>
      <c r="N347" s="8"/>
      <c r="O347" s="22" t="s">
        <v>2735</v>
      </c>
      <c r="P347" s="8" t="s">
        <v>55</v>
      </c>
      <c r="Q347" s="8" t="s">
        <v>2541</v>
      </c>
      <c r="R347" s="8" t="n">
        <v>24</v>
      </c>
      <c r="S347" s="14" t="s">
        <v>56</v>
      </c>
      <c r="T347" s="14" t="s">
        <v>56</v>
      </c>
      <c r="U347" s="14" t="s">
        <v>56</v>
      </c>
      <c r="V347" s="12" t="n">
        <f aca="false">SUM(S347:U347)</f>
        <v>0</v>
      </c>
      <c r="W347" s="13" t="n">
        <v>753</v>
      </c>
      <c r="X347" s="13" t="n">
        <v>0</v>
      </c>
      <c r="Y347" s="13"/>
      <c r="Z347" s="12" t="n">
        <f aca="false">SUM(W347:Y347)</f>
        <v>753</v>
      </c>
      <c r="AA347" s="13" t="n">
        <f aca="false">W347</f>
        <v>753</v>
      </c>
      <c r="AB347" s="13" t="n">
        <f aca="false">X347</f>
        <v>0</v>
      </c>
      <c r="AC347" s="13" t="n">
        <f aca="false">Y347</f>
        <v>0</v>
      </c>
      <c r="AD347" s="12" t="n">
        <f aca="false">SUM(AA347:AC347)</f>
        <v>753</v>
      </c>
      <c r="AE347" s="12" t="n">
        <f aca="false">V347+Z347+AD347</f>
        <v>1506</v>
      </c>
      <c r="AF347" s="23" t="s">
        <v>259</v>
      </c>
      <c r="AG347" s="23" t="s">
        <v>633</v>
      </c>
      <c r="AH347" s="23" t="s">
        <v>690</v>
      </c>
      <c r="AI347" s="23" t="s">
        <v>60</v>
      </c>
      <c r="AJ347" s="24" t="s">
        <v>61</v>
      </c>
      <c r="AK347" s="22" t="s">
        <v>62</v>
      </c>
      <c r="AL347" s="22" t="s">
        <v>61</v>
      </c>
      <c r="AM347" s="25" t="n">
        <v>46023</v>
      </c>
      <c r="AN347" s="25" t="n">
        <v>46752</v>
      </c>
      <c r="AO347" s="8"/>
    </row>
    <row r="348" customFormat="false" ht="12.75" hidden="false" customHeight="false" outlineLevel="0" collapsed="false">
      <c r="A348" s="8" t="n">
        <v>11</v>
      </c>
      <c r="B348" s="8" t="s">
        <v>831</v>
      </c>
      <c r="C348" s="9" t="s">
        <v>832</v>
      </c>
      <c r="D348" s="8" t="s">
        <v>833</v>
      </c>
      <c r="E348" s="8" t="s">
        <v>831</v>
      </c>
      <c r="F348" s="8" t="s">
        <v>833</v>
      </c>
      <c r="G348" s="8" t="s">
        <v>2736</v>
      </c>
      <c r="H348" s="8" t="s">
        <v>837</v>
      </c>
      <c r="I348" s="8" t="s">
        <v>2701</v>
      </c>
      <c r="J348" s="8" t="s">
        <v>307</v>
      </c>
      <c r="K348" s="8" t="s">
        <v>836</v>
      </c>
      <c r="L348" s="8" t="s">
        <v>837</v>
      </c>
      <c r="M348" s="10" t="s">
        <v>2737</v>
      </c>
      <c r="N348" s="8"/>
      <c r="O348" s="22" t="s">
        <v>2738</v>
      </c>
      <c r="P348" s="8" t="s">
        <v>66</v>
      </c>
      <c r="Q348" s="8" t="s">
        <v>2541</v>
      </c>
      <c r="R348" s="8" t="n">
        <v>24</v>
      </c>
      <c r="S348" s="14" t="s">
        <v>56</v>
      </c>
      <c r="T348" s="14" t="s">
        <v>56</v>
      </c>
      <c r="U348" s="14" t="s">
        <v>56</v>
      </c>
      <c r="V348" s="12" t="n">
        <f aca="false">SUM(S348:U348)</f>
        <v>0</v>
      </c>
      <c r="W348" s="13" t="n">
        <v>1772</v>
      </c>
      <c r="X348" s="13" t="n">
        <v>3767</v>
      </c>
      <c r="Y348" s="13"/>
      <c r="Z348" s="12" t="n">
        <f aca="false">SUM(W348:Y348)</f>
        <v>5539</v>
      </c>
      <c r="AA348" s="13" t="n">
        <f aca="false">W348</f>
        <v>1772</v>
      </c>
      <c r="AB348" s="13" t="n">
        <f aca="false">X348</f>
        <v>3767</v>
      </c>
      <c r="AC348" s="13" t="n">
        <f aca="false">Y348</f>
        <v>0</v>
      </c>
      <c r="AD348" s="12" t="n">
        <f aca="false">SUM(AA348:AC348)</f>
        <v>5539</v>
      </c>
      <c r="AE348" s="12" t="n">
        <f aca="false">V348+Z348+AD348</f>
        <v>11078</v>
      </c>
      <c r="AF348" s="23" t="s">
        <v>259</v>
      </c>
      <c r="AG348" s="23" t="s">
        <v>633</v>
      </c>
      <c r="AH348" s="23" t="s">
        <v>690</v>
      </c>
      <c r="AI348" s="23" t="s">
        <v>60</v>
      </c>
      <c r="AJ348" s="24" t="s">
        <v>61</v>
      </c>
      <c r="AK348" s="22" t="s">
        <v>62</v>
      </c>
      <c r="AL348" s="22" t="s">
        <v>61</v>
      </c>
      <c r="AM348" s="25" t="n">
        <v>46023</v>
      </c>
      <c r="AN348" s="25" t="n">
        <v>46752</v>
      </c>
      <c r="AO348" s="8"/>
    </row>
    <row r="349" customFormat="false" ht="12.75" hidden="false" customHeight="false" outlineLevel="0" collapsed="false">
      <c r="A349" s="8" t="n">
        <v>12</v>
      </c>
      <c r="B349" s="8" t="s">
        <v>831</v>
      </c>
      <c r="C349" s="9" t="s">
        <v>832</v>
      </c>
      <c r="D349" s="8" t="s">
        <v>833</v>
      </c>
      <c r="E349" s="8" t="s">
        <v>831</v>
      </c>
      <c r="F349" s="8" t="s">
        <v>833</v>
      </c>
      <c r="G349" s="8" t="s">
        <v>2739</v>
      </c>
      <c r="H349" s="8" t="s">
        <v>837</v>
      </c>
      <c r="I349" s="8"/>
      <c r="J349" s="8"/>
      <c r="K349" s="8" t="s">
        <v>836</v>
      </c>
      <c r="L349" s="8" t="s">
        <v>837</v>
      </c>
      <c r="M349" s="10" t="s">
        <v>2740</v>
      </c>
      <c r="N349" s="8"/>
      <c r="O349" s="22" t="s">
        <v>2741</v>
      </c>
      <c r="P349" s="8" t="s">
        <v>816</v>
      </c>
      <c r="Q349" s="8" t="s">
        <v>2559</v>
      </c>
      <c r="R349" s="8" t="n">
        <v>24</v>
      </c>
      <c r="S349" s="14" t="s">
        <v>56</v>
      </c>
      <c r="T349" s="14" t="s">
        <v>56</v>
      </c>
      <c r="U349" s="14" t="s">
        <v>56</v>
      </c>
      <c r="V349" s="12" t="n">
        <f aca="false">SUM(S349:U349)</f>
        <v>0</v>
      </c>
      <c r="W349" s="13" t="n">
        <v>949</v>
      </c>
      <c r="X349" s="13" t="n">
        <v>0</v>
      </c>
      <c r="Y349" s="13"/>
      <c r="Z349" s="12" t="n">
        <f aca="false">SUM(W349:Y349)</f>
        <v>949</v>
      </c>
      <c r="AA349" s="13" t="n">
        <f aca="false">W349</f>
        <v>949</v>
      </c>
      <c r="AB349" s="13" t="n">
        <f aca="false">X349</f>
        <v>0</v>
      </c>
      <c r="AC349" s="13" t="n">
        <f aca="false">Y349</f>
        <v>0</v>
      </c>
      <c r="AD349" s="12" t="n">
        <f aca="false">SUM(AA349:AC349)</f>
        <v>949</v>
      </c>
      <c r="AE349" s="12" t="n">
        <f aca="false">V349+Z349+AD349</f>
        <v>1898</v>
      </c>
      <c r="AF349" s="23" t="s">
        <v>259</v>
      </c>
      <c r="AG349" s="23" t="s">
        <v>633</v>
      </c>
      <c r="AH349" s="23" t="s">
        <v>690</v>
      </c>
      <c r="AI349" s="23" t="s">
        <v>60</v>
      </c>
      <c r="AJ349" s="24" t="s">
        <v>61</v>
      </c>
      <c r="AK349" s="22" t="s">
        <v>62</v>
      </c>
      <c r="AL349" s="22" t="s">
        <v>61</v>
      </c>
      <c r="AM349" s="25" t="n">
        <v>46023</v>
      </c>
      <c r="AN349" s="25" t="n">
        <v>46752</v>
      </c>
      <c r="AO349" s="8"/>
    </row>
    <row r="350" customFormat="false" ht="12.75" hidden="false" customHeight="false" outlineLevel="0" collapsed="false">
      <c r="A350" s="8" t="n">
        <v>13</v>
      </c>
      <c r="B350" s="8" t="s">
        <v>831</v>
      </c>
      <c r="C350" s="9" t="s">
        <v>832</v>
      </c>
      <c r="D350" s="8" t="s">
        <v>833</v>
      </c>
      <c r="E350" s="8" t="s">
        <v>831</v>
      </c>
      <c r="F350" s="8" t="s">
        <v>833</v>
      </c>
      <c r="G350" s="8" t="s">
        <v>2742</v>
      </c>
      <c r="H350" s="8" t="s">
        <v>2743</v>
      </c>
      <c r="I350" s="8" t="s">
        <v>2744</v>
      </c>
      <c r="J350" s="8" t="s">
        <v>2745</v>
      </c>
      <c r="K350" s="8" t="s">
        <v>836</v>
      </c>
      <c r="L350" s="8" t="s">
        <v>837</v>
      </c>
      <c r="M350" s="10" t="s">
        <v>2746</v>
      </c>
      <c r="N350" s="8"/>
      <c r="O350" s="22" t="s">
        <v>2747</v>
      </c>
      <c r="P350" s="8" t="s">
        <v>55</v>
      </c>
      <c r="Q350" s="8" t="s">
        <v>2544</v>
      </c>
      <c r="R350" s="8" t="n">
        <v>24</v>
      </c>
      <c r="S350" s="14" t="s">
        <v>56</v>
      </c>
      <c r="T350" s="14" t="s">
        <v>56</v>
      </c>
      <c r="U350" s="14" t="s">
        <v>56</v>
      </c>
      <c r="V350" s="12" t="n">
        <f aca="false">SUM(S350:U350)</f>
        <v>0</v>
      </c>
      <c r="W350" s="13" t="n">
        <v>3280</v>
      </c>
      <c r="X350" s="13" t="n">
        <v>0</v>
      </c>
      <c r="Y350" s="13"/>
      <c r="Z350" s="12" t="n">
        <f aca="false">SUM(W350:Y350)</f>
        <v>3280</v>
      </c>
      <c r="AA350" s="13" t="n">
        <f aca="false">W350</f>
        <v>3280</v>
      </c>
      <c r="AB350" s="13" t="n">
        <f aca="false">X350</f>
        <v>0</v>
      </c>
      <c r="AC350" s="13" t="n">
        <f aca="false">Y350</f>
        <v>0</v>
      </c>
      <c r="AD350" s="12" t="n">
        <f aca="false">SUM(AA350:AC350)</f>
        <v>3280</v>
      </c>
      <c r="AE350" s="12" t="n">
        <f aca="false">V350+Z350+AD350</f>
        <v>6560</v>
      </c>
      <c r="AF350" s="23" t="s">
        <v>259</v>
      </c>
      <c r="AG350" s="23" t="s">
        <v>633</v>
      </c>
      <c r="AH350" s="23" t="s">
        <v>690</v>
      </c>
      <c r="AI350" s="23" t="s">
        <v>60</v>
      </c>
      <c r="AJ350" s="24" t="s">
        <v>61</v>
      </c>
      <c r="AK350" s="22" t="s">
        <v>62</v>
      </c>
      <c r="AL350" s="22" t="s">
        <v>61</v>
      </c>
      <c r="AM350" s="25" t="n">
        <v>46023</v>
      </c>
      <c r="AN350" s="25" t="n">
        <v>46752</v>
      </c>
      <c r="AO350" s="8"/>
    </row>
    <row r="351" customFormat="false" ht="12.75" hidden="false" customHeight="false" outlineLevel="0" collapsed="false">
      <c r="A351" s="8" t="n">
        <v>14</v>
      </c>
      <c r="B351" s="8" t="s">
        <v>831</v>
      </c>
      <c r="C351" s="9" t="s">
        <v>832</v>
      </c>
      <c r="D351" s="8" t="s">
        <v>833</v>
      </c>
      <c r="E351" s="8" t="s">
        <v>831</v>
      </c>
      <c r="F351" s="8" t="s">
        <v>833</v>
      </c>
      <c r="G351" s="8" t="s">
        <v>2748</v>
      </c>
      <c r="H351" s="8" t="s">
        <v>2705</v>
      </c>
      <c r="I351" s="8"/>
      <c r="J351" s="8" t="s">
        <v>2749</v>
      </c>
      <c r="K351" s="8" t="s">
        <v>836</v>
      </c>
      <c r="L351" s="8" t="s">
        <v>837</v>
      </c>
      <c r="M351" s="10" t="s">
        <v>2750</v>
      </c>
      <c r="N351" s="8"/>
      <c r="O351" s="22" t="s">
        <v>2751</v>
      </c>
      <c r="P351" s="8" t="s">
        <v>55</v>
      </c>
      <c r="Q351" s="8" t="s">
        <v>2544</v>
      </c>
      <c r="R351" s="8" t="n">
        <v>24</v>
      </c>
      <c r="S351" s="14" t="s">
        <v>56</v>
      </c>
      <c r="T351" s="14" t="s">
        <v>56</v>
      </c>
      <c r="U351" s="14" t="s">
        <v>56</v>
      </c>
      <c r="V351" s="12" t="n">
        <f aca="false">SUM(S351:U351)</f>
        <v>0</v>
      </c>
      <c r="W351" s="13" t="n">
        <v>3000</v>
      </c>
      <c r="X351" s="13" t="n">
        <v>0</v>
      </c>
      <c r="Y351" s="13"/>
      <c r="Z351" s="12" t="n">
        <f aca="false">SUM(W351:Y351)</f>
        <v>3000</v>
      </c>
      <c r="AA351" s="13" t="n">
        <f aca="false">W351</f>
        <v>3000</v>
      </c>
      <c r="AB351" s="13" t="n">
        <f aca="false">X351</f>
        <v>0</v>
      </c>
      <c r="AC351" s="13" t="n">
        <f aca="false">Y351</f>
        <v>0</v>
      </c>
      <c r="AD351" s="12" t="n">
        <f aca="false">SUM(AA351:AC351)</f>
        <v>3000</v>
      </c>
      <c r="AE351" s="12" t="n">
        <f aca="false">V351+Z351+AD351</f>
        <v>6000</v>
      </c>
      <c r="AF351" s="23" t="s">
        <v>259</v>
      </c>
      <c r="AG351" s="23" t="s">
        <v>633</v>
      </c>
      <c r="AH351" s="23" t="s">
        <v>690</v>
      </c>
      <c r="AI351" s="23" t="s">
        <v>60</v>
      </c>
      <c r="AJ351" s="24" t="s">
        <v>61</v>
      </c>
      <c r="AK351" s="22" t="s">
        <v>62</v>
      </c>
      <c r="AL351" s="22" t="s">
        <v>61</v>
      </c>
      <c r="AM351" s="25" t="n">
        <v>46023</v>
      </c>
      <c r="AN351" s="25" t="n">
        <v>46752</v>
      </c>
      <c r="AO351" s="8"/>
    </row>
    <row r="352" customFormat="false" ht="12.75" hidden="false" customHeight="false" outlineLevel="0" collapsed="false">
      <c r="A352" s="8" t="n">
        <v>15</v>
      </c>
      <c r="B352" s="8" t="s">
        <v>831</v>
      </c>
      <c r="C352" s="9" t="s">
        <v>832</v>
      </c>
      <c r="D352" s="8" t="s">
        <v>833</v>
      </c>
      <c r="E352" s="8" t="s">
        <v>831</v>
      </c>
      <c r="F352" s="8" t="s">
        <v>833</v>
      </c>
      <c r="G352" s="8" t="s">
        <v>1828</v>
      </c>
      <c r="H352" s="8" t="s">
        <v>837</v>
      </c>
      <c r="I352" s="8" t="s">
        <v>2701</v>
      </c>
      <c r="J352" s="8" t="s">
        <v>266</v>
      </c>
      <c r="K352" s="8" t="s">
        <v>836</v>
      </c>
      <c r="L352" s="8" t="s">
        <v>837</v>
      </c>
      <c r="M352" s="10" t="s">
        <v>2752</v>
      </c>
      <c r="N352" s="8"/>
      <c r="O352" s="22" t="s">
        <v>2753</v>
      </c>
      <c r="P352" s="8" t="s">
        <v>55</v>
      </c>
      <c r="Q352" s="8" t="s">
        <v>2568</v>
      </c>
      <c r="R352" s="8" t="n">
        <v>24</v>
      </c>
      <c r="S352" s="14" t="s">
        <v>56</v>
      </c>
      <c r="T352" s="14" t="s">
        <v>56</v>
      </c>
      <c r="U352" s="14" t="s">
        <v>56</v>
      </c>
      <c r="V352" s="12" t="n">
        <f aca="false">SUM(S352:U352)</f>
        <v>0</v>
      </c>
      <c r="W352" s="13" t="n">
        <v>7142</v>
      </c>
      <c r="X352" s="13" t="n">
        <v>0</v>
      </c>
      <c r="Y352" s="13"/>
      <c r="Z352" s="12" t="n">
        <f aca="false">SUM(W352:Y352)</f>
        <v>7142</v>
      </c>
      <c r="AA352" s="13" t="n">
        <f aca="false">W352</f>
        <v>7142</v>
      </c>
      <c r="AB352" s="13" t="n">
        <f aca="false">X352</f>
        <v>0</v>
      </c>
      <c r="AC352" s="13" t="n">
        <f aca="false">Y352</f>
        <v>0</v>
      </c>
      <c r="AD352" s="12" t="n">
        <f aca="false">SUM(AA352:AC352)</f>
        <v>7142</v>
      </c>
      <c r="AE352" s="12" t="n">
        <f aca="false">V352+Z352+AD352</f>
        <v>14284</v>
      </c>
      <c r="AF352" s="23" t="s">
        <v>259</v>
      </c>
      <c r="AG352" s="23" t="s">
        <v>633</v>
      </c>
      <c r="AH352" s="23" t="s">
        <v>690</v>
      </c>
      <c r="AI352" s="23" t="s">
        <v>60</v>
      </c>
      <c r="AJ352" s="24" t="s">
        <v>61</v>
      </c>
      <c r="AK352" s="22" t="s">
        <v>62</v>
      </c>
      <c r="AL352" s="22" t="s">
        <v>61</v>
      </c>
      <c r="AM352" s="25" t="n">
        <v>46023</v>
      </c>
      <c r="AN352" s="25" t="n">
        <v>46752</v>
      </c>
      <c r="AO352" s="8"/>
    </row>
    <row r="353" customFormat="false" ht="12.75" hidden="false" customHeight="false" outlineLevel="0" collapsed="false">
      <c r="A353" s="8" t="n">
        <v>16</v>
      </c>
      <c r="B353" s="8" t="s">
        <v>831</v>
      </c>
      <c r="C353" s="9" t="s">
        <v>832</v>
      </c>
      <c r="D353" s="8" t="s">
        <v>833</v>
      </c>
      <c r="E353" s="8" t="s">
        <v>2754</v>
      </c>
      <c r="F353" s="8" t="s">
        <v>2755</v>
      </c>
      <c r="G353" s="8" t="s">
        <v>2756</v>
      </c>
      <c r="H353" s="8" t="s">
        <v>2757</v>
      </c>
      <c r="I353" s="8" t="s">
        <v>2732</v>
      </c>
      <c r="J353" s="8" t="s">
        <v>2758</v>
      </c>
      <c r="K353" s="8" t="s">
        <v>836</v>
      </c>
      <c r="L353" s="8" t="s">
        <v>837</v>
      </c>
      <c r="M353" s="10" t="s">
        <v>2759</v>
      </c>
      <c r="N353" s="8"/>
      <c r="O353" s="22" t="s">
        <v>2760</v>
      </c>
      <c r="P353" s="8" t="s">
        <v>55</v>
      </c>
      <c r="Q353" s="8" t="s">
        <v>304</v>
      </c>
      <c r="R353" s="8" t="n">
        <v>24</v>
      </c>
      <c r="S353" s="14" t="s">
        <v>56</v>
      </c>
      <c r="T353" s="14" t="s">
        <v>56</v>
      </c>
      <c r="U353" s="14" t="s">
        <v>56</v>
      </c>
      <c r="V353" s="12" t="n">
        <f aca="false">SUM(S353:U353)</f>
        <v>0</v>
      </c>
      <c r="W353" s="13" t="n">
        <v>1056</v>
      </c>
      <c r="X353" s="13" t="n">
        <v>0</v>
      </c>
      <c r="Y353" s="13"/>
      <c r="Z353" s="12" t="n">
        <f aca="false">SUM(W353:Y353)</f>
        <v>1056</v>
      </c>
      <c r="AA353" s="13" t="n">
        <f aca="false">W353</f>
        <v>1056</v>
      </c>
      <c r="AB353" s="13" t="n">
        <f aca="false">X353</f>
        <v>0</v>
      </c>
      <c r="AC353" s="13" t="n">
        <f aca="false">Y353</f>
        <v>0</v>
      </c>
      <c r="AD353" s="12" t="n">
        <f aca="false">SUM(AA353:AC353)</f>
        <v>1056</v>
      </c>
      <c r="AE353" s="12" t="n">
        <f aca="false">V353+Z353+AD353</f>
        <v>2112</v>
      </c>
      <c r="AF353" s="23" t="s">
        <v>259</v>
      </c>
      <c r="AG353" s="23" t="s">
        <v>633</v>
      </c>
      <c r="AH353" s="23" t="s">
        <v>690</v>
      </c>
      <c r="AI353" s="23" t="s">
        <v>60</v>
      </c>
      <c r="AJ353" s="24" t="s">
        <v>61</v>
      </c>
      <c r="AK353" s="22" t="s">
        <v>62</v>
      </c>
      <c r="AL353" s="22" t="s">
        <v>61</v>
      </c>
      <c r="AM353" s="25" t="n">
        <v>46023</v>
      </c>
      <c r="AN353" s="25" t="n">
        <v>46752</v>
      </c>
      <c r="AO353" s="8"/>
    </row>
    <row r="354" customFormat="false" ht="12.75" hidden="false" customHeight="false" outlineLevel="0" collapsed="false">
      <c r="A354" s="8" t="n">
        <v>17</v>
      </c>
      <c r="B354" s="8" t="s">
        <v>831</v>
      </c>
      <c r="C354" s="9" t="s">
        <v>832</v>
      </c>
      <c r="D354" s="8" t="s">
        <v>833</v>
      </c>
      <c r="E354" s="8" t="s">
        <v>2761</v>
      </c>
      <c r="F354" s="8" t="s">
        <v>2762</v>
      </c>
      <c r="G354" s="8" t="s">
        <v>2332</v>
      </c>
      <c r="H354" s="8" t="s">
        <v>992</v>
      </c>
      <c r="I354" s="8"/>
      <c r="J354" s="8" t="s">
        <v>1881</v>
      </c>
      <c r="K354" s="8" t="s">
        <v>836</v>
      </c>
      <c r="L354" s="8" t="s">
        <v>837</v>
      </c>
      <c r="M354" s="10" t="s">
        <v>2763</v>
      </c>
      <c r="N354" s="8"/>
      <c r="O354" s="22" t="s">
        <v>2764</v>
      </c>
      <c r="P354" s="8" t="s">
        <v>55</v>
      </c>
      <c r="Q354" s="8" t="s">
        <v>266</v>
      </c>
      <c r="R354" s="8" t="n">
        <v>24</v>
      </c>
      <c r="S354" s="14" t="s">
        <v>56</v>
      </c>
      <c r="T354" s="14" t="s">
        <v>56</v>
      </c>
      <c r="U354" s="14" t="s">
        <v>56</v>
      </c>
      <c r="V354" s="12" t="n">
        <f aca="false">SUM(S354:U354)</f>
        <v>0</v>
      </c>
      <c r="W354" s="13" t="n">
        <v>35177</v>
      </c>
      <c r="X354" s="13" t="n">
        <v>0</v>
      </c>
      <c r="Y354" s="13"/>
      <c r="Z354" s="12" t="n">
        <f aca="false">SUM(W354:Y354)</f>
        <v>35177</v>
      </c>
      <c r="AA354" s="13" t="n">
        <f aca="false">W354</f>
        <v>35177</v>
      </c>
      <c r="AB354" s="13" t="n">
        <f aca="false">X354</f>
        <v>0</v>
      </c>
      <c r="AC354" s="13" t="n">
        <f aca="false">Y354</f>
        <v>0</v>
      </c>
      <c r="AD354" s="12" t="n">
        <f aca="false">SUM(AA354:AC354)</f>
        <v>35177</v>
      </c>
      <c r="AE354" s="12" t="n">
        <f aca="false">V354+Z354+AD354</f>
        <v>70354</v>
      </c>
      <c r="AF354" s="23" t="s">
        <v>259</v>
      </c>
      <c r="AG354" s="23" t="s">
        <v>633</v>
      </c>
      <c r="AH354" s="23" t="s">
        <v>690</v>
      </c>
      <c r="AI354" s="23" t="s">
        <v>60</v>
      </c>
      <c r="AJ354" s="24" t="s">
        <v>61</v>
      </c>
      <c r="AK354" s="22" t="s">
        <v>62</v>
      </c>
      <c r="AL354" s="22" t="s">
        <v>61</v>
      </c>
      <c r="AM354" s="25" t="n">
        <v>46023</v>
      </c>
      <c r="AN354" s="25" t="n">
        <v>46752</v>
      </c>
      <c r="AO354" s="8"/>
    </row>
    <row r="355" customFormat="false" ht="12.75" hidden="false" customHeight="false" outlineLevel="0" collapsed="false">
      <c r="A355" s="8" t="n">
        <v>18</v>
      </c>
      <c r="B355" s="8" t="s">
        <v>831</v>
      </c>
      <c r="C355" s="9" t="s">
        <v>832</v>
      </c>
      <c r="D355" s="8" t="s">
        <v>833</v>
      </c>
      <c r="E355" s="8" t="s">
        <v>2765</v>
      </c>
      <c r="F355" s="8" t="s">
        <v>2766</v>
      </c>
      <c r="G355" s="8" t="s">
        <v>2332</v>
      </c>
      <c r="H355" s="8" t="s">
        <v>837</v>
      </c>
      <c r="I355" s="8" t="s">
        <v>2701</v>
      </c>
      <c r="J355" s="8" t="s">
        <v>307</v>
      </c>
      <c r="K355" s="8" t="s">
        <v>836</v>
      </c>
      <c r="L355" s="8" t="s">
        <v>837</v>
      </c>
      <c r="M355" s="10" t="s">
        <v>2767</v>
      </c>
      <c r="N355" s="8"/>
      <c r="O355" s="22" t="s">
        <v>2768</v>
      </c>
      <c r="P355" s="8" t="s">
        <v>55</v>
      </c>
      <c r="Q355" s="8" t="s">
        <v>2578</v>
      </c>
      <c r="R355" s="8" t="n">
        <v>24</v>
      </c>
      <c r="S355" s="14" t="s">
        <v>56</v>
      </c>
      <c r="T355" s="14" t="s">
        <v>56</v>
      </c>
      <c r="U355" s="14" t="s">
        <v>56</v>
      </c>
      <c r="V355" s="12" t="n">
        <f aca="false">SUM(S355:U355)</f>
        <v>0</v>
      </c>
      <c r="W355" s="13" t="n">
        <v>5373</v>
      </c>
      <c r="X355" s="13" t="n">
        <v>0</v>
      </c>
      <c r="Y355" s="13"/>
      <c r="Z355" s="12" t="n">
        <f aca="false">SUM(W355:Y355)</f>
        <v>5373</v>
      </c>
      <c r="AA355" s="13" t="n">
        <f aca="false">W355</f>
        <v>5373</v>
      </c>
      <c r="AB355" s="13" t="n">
        <f aca="false">X355</f>
        <v>0</v>
      </c>
      <c r="AC355" s="13" t="n">
        <f aca="false">Y355</f>
        <v>0</v>
      </c>
      <c r="AD355" s="12" t="n">
        <f aca="false">SUM(AA355:AC355)</f>
        <v>5373</v>
      </c>
      <c r="AE355" s="12" t="n">
        <f aca="false">V355+Z355+AD355</f>
        <v>10746</v>
      </c>
      <c r="AF355" s="23" t="s">
        <v>259</v>
      </c>
      <c r="AG355" s="23" t="s">
        <v>633</v>
      </c>
      <c r="AH355" s="23" t="s">
        <v>690</v>
      </c>
      <c r="AI355" s="23" t="s">
        <v>60</v>
      </c>
      <c r="AJ355" s="24" t="s">
        <v>61</v>
      </c>
      <c r="AK355" s="22" t="s">
        <v>62</v>
      </c>
      <c r="AL355" s="22" t="s">
        <v>61</v>
      </c>
      <c r="AM355" s="25" t="n">
        <v>46023</v>
      </c>
      <c r="AN355" s="25" t="n">
        <v>46752</v>
      </c>
      <c r="AO355" s="8"/>
    </row>
    <row r="356" customFormat="false" ht="12.75" hidden="false" customHeight="false" outlineLevel="0" collapsed="false">
      <c r="A356" s="8" t="n">
        <v>19</v>
      </c>
      <c r="B356" s="8" t="s">
        <v>831</v>
      </c>
      <c r="C356" s="9" t="s">
        <v>832</v>
      </c>
      <c r="D356" s="8" t="s">
        <v>833</v>
      </c>
      <c r="E356" s="8" t="s">
        <v>2769</v>
      </c>
      <c r="F356" s="8" t="s">
        <v>2766</v>
      </c>
      <c r="G356" s="8" t="s">
        <v>2770</v>
      </c>
      <c r="H356" s="8" t="s">
        <v>837</v>
      </c>
      <c r="I356" s="8" t="s">
        <v>2701</v>
      </c>
      <c r="J356" s="8" t="s">
        <v>307</v>
      </c>
      <c r="K356" s="8" t="s">
        <v>836</v>
      </c>
      <c r="L356" s="8" t="s">
        <v>837</v>
      </c>
      <c r="M356" s="10" t="s">
        <v>2771</v>
      </c>
      <c r="N356" s="8"/>
      <c r="O356" s="22" t="s">
        <v>2772</v>
      </c>
      <c r="P356" s="8" t="s">
        <v>55</v>
      </c>
      <c r="Q356" s="8" t="n">
        <v>32</v>
      </c>
      <c r="R356" s="8" t="n">
        <v>24</v>
      </c>
      <c r="S356" s="14" t="s">
        <v>56</v>
      </c>
      <c r="T356" s="14" t="s">
        <v>56</v>
      </c>
      <c r="U356" s="14" t="s">
        <v>56</v>
      </c>
      <c r="V356" s="12" t="n">
        <f aca="false">SUM(S356:U356)</f>
        <v>0</v>
      </c>
      <c r="W356" s="13" t="n">
        <v>6603</v>
      </c>
      <c r="X356" s="13" t="n">
        <v>0</v>
      </c>
      <c r="Y356" s="13"/>
      <c r="Z356" s="12" t="n">
        <f aca="false">SUM(W356:Y356)</f>
        <v>6603</v>
      </c>
      <c r="AA356" s="13" t="n">
        <f aca="false">W356</f>
        <v>6603</v>
      </c>
      <c r="AB356" s="13" t="n">
        <f aca="false">X356</f>
        <v>0</v>
      </c>
      <c r="AC356" s="13" t="n">
        <f aca="false">Y356</f>
        <v>0</v>
      </c>
      <c r="AD356" s="12" t="n">
        <f aca="false">SUM(AA356:AC356)</f>
        <v>6603</v>
      </c>
      <c r="AE356" s="12" t="n">
        <f aca="false">V356+Z356+AD356</f>
        <v>13206</v>
      </c>
      <c r="AF356" s="23" t="s">
        <v>259</v>
      </c>
      <c r="AG356" s="23" t="s">
        <v>633</v>
      </c>
      <c r="AH356" s="23" t="s">
        <v>690</v>
      </c>
      <c r="AI356" s="23" t="s">
        <v>60</v>
      </c>
      <c r="AJ356" s="24" t="s">
        <v>61</v>
      </c>
      <c r="AK356" s="22" t="s">
        <v>62</v>
      </c>
      <c r="AL356" s="22" t="s">
        <v>61</v>
      </c>
      <c r="AM356" s="25" t="n">
        <v>46023</v>
      </c>
      <c r="AN356" s="25" t="n">
        <v>46752</v>
      </c>
      <c r="AO356" s="8"/>
    </row>
    <row r="357" customFormat="false" ht="12.75" hidden="false" customHeight="false" outlineLevel="0" collapsed="false">
      <c r="A357" s="8" t="n">
        <v>20</v>
      </c>
      <c r="B357" s="8" t="s">
        <v>831</v>
      </c>
      <c r="C357" s="9" t="s">
        <v>832</v>
      </c>
      <c r="D357" s="8" t="s">
        <v>833</v>
      </c>
      <c r="E357" s="8" t="s">
        <v>2773</v>
      </c>
      <c r="F357" s="8" t="s">
        <v>2774</v>
      </c>
      <c r="G357" s="8" t="s">
        <v>2775</v>
      </c>
      <c r="H357" s="8" t="s">
        <v>837</v>
      </c>
      <c r="I357" s="8" t="s">
        <v>2776</v>
      </c>
      <c r="J357" s="8" t="s">
        <v>717</v>
      </c>
      <c r="K357" s="8" t="s">
        <v>836</v>
      </c>
      <c r="L357" s="8" t="s">
        <v>837</v>
      </c>
      <c r="M357" s="10" t="s">
        <v>2777</v>
      </c>
      <c r="N357" s="8"/>
      <c r="O357" s="22" t="s">
        <v>2778</v>
      </c>
      <c r="P357" s="8" t="s">
        <v>55</v>
      </c>
      <c r="Q357" s="8" t="n">
        <v>32</v>
      </c>
      <c r="R357" s="8" t="n">
        <v>24</v>
      </c>
      <c r="S357" s="14" t="s">
        <v>56</v>
      </c>
      <c r="T357" s="14" t="s">
        <v>56</v>
      </c>
      <c r="U357" s="14" t="s">
        <v>56</v>
      </c>
      <c r="V357" s="12" t="n">
        <f aca="false">SUM(S357:U357)</f>
        <v>0</v>
      </c>
      <c r="W357" s="13" t="n">
        <v>19067</v>
      </c>
      <c r="X357" s="13" t="n">
        <v>0</v>
      </c>
      <c r="Y357" s="13"/>
      <c r="Z357" s="12" t="n">
        <f aca="false">SUM(W357:Y357)</f>
        <v>19067</v>
      </c>
      <c r="AA357" s="13" t="n">
        <f aca="false">W357</f>
        <v>19067</v>
      </c>
      <c r="AB357" s="13" t="n">
        <f aca="false">X357</f>
        <v>0</v>
      </c>
      <c r="AC357" s="13" t="n">
        <f aca="false">Y357</f>
        <v>0</v>
      </c>
      <c r="AD357" s="12" t="n">
        <f aca="false">SUM(AA357:AC357)</f>
        <v>19067</v>
      </c>
      <c r="AE357" s="12" t="n">
        <f aca="false">V357+Z357+AD357</f>
        <v>38134</v>
      </c>
      <c r="AF357" s="23" t="s">
        <v>259</v>
      </c>
      <c r="AG357" s="23" t="s">
        <v>633</v>
      </c>
      <c r="AH357" s="23" t="s">
        <v>690</v>
      </c>
      <c r="AI357" s="23" t="s">
        <v>60</v>
      </c>
      <c r="AJ357" s="24" t="s">
        <v>61</v>
      </c>
      <c r="AK357" s="22" t="s">
        <v>62</v>
      </c>
      <c r="AL357" s="22" t="s">
        <v>61</v>
      </c>
      <c r="AM357" s="25" t="n">
        <v>46023</v>
      </c>
      <c r="AN357" s="25" t="n">
        <v>46752</v>
      </c>
      <c r="AO357" s="8"/>
    </row>
    <row r="358" customFormat="false" ht="12.75" hidden="false" customHeight="false" outlineLevel="0" collapsed="false">
      <c r="A358" s="8" t="n">
        <v>21</v>
      </c>
      <c r="B358" s="8" t="s">
        <v>831</v>
      </c>
      <c r="C358" s="9" t="s">
        <v>832</v>
      </c>
      <c r="D358" s="8" t="s">
        <v>833</v>
      </c>
      <c r="E358" s="8" t="s">
        <v>2779</v>
      </c>
      <c r="F358" s="8" t="s">
        <v>2780</v>
      </c>
      <c r="G358" s="8" t="s">
        <v>2332</v>
      </c>
      <c r="H358" s="8" t="s">
        <v>865</v>
      </c>
      <c r="I358" s="8"/>
      <c r="J358" s="8" t="s">
        <v>1797</v>
      </c>
      <c r="K358" s="8" t="s">
        <v>836</v>
      </c>
      <c r="L358" s="8" t="s">
        <v>837</v>
      </c>
      <c r="M358" s="10" t="s">
        <v>2781</v>
      </c>
      <c r="N358" s="8"/>
      <c r="O358" s="22" t="s">
        <v>2782</v>
      </c>
      <c r="P358" s="8" t="s">
        <v>55</v>
      </c>
      <c r="Q358" s="8" t="n">
        <v>14</v>
      </c>
      <c r="R358" s="8" t="n">
        <v>24</v>
      </c>
      <c r="S358" s="14" t="s">
        <v>56</v>
      </c>
      <c r="T358" s="14" t="s">
        <v>56</v>
      </c>
      <c r="U358" s="14" t="s">
        <v>56</v>
      </c>
      <c r="V358" s="12" t="n">
        <f aca="false">SUM(S358:U358)</f>
        <v>0</v>
      </c>
      <c r="W358" s="13" t="n">
        <v>3900</v>
      </c>
      <c r="X358" s="13" t="n">
        <v>0</v>
      </c>
      <c r="Y358" s="13"/>
      <c r="Z358" s="12" t="n">
        <f aca="false">SUM(W358:Y358)</f>
        <v>3900</v>
      </c>
      <c r="AA358" s="13" t="n">
        <f aca="false">W358</f>
        <v>3900</v>
      </c>
      <c r="AB358" s="13" t="n">
        <f aca="false">X358</f>
        <v>0</v>
      </c>
      <c r="AC358" s="13" t="n">
        <f aca="false">Y358</f>
        <v>0</v>
      </c>
      <c r="AD358" s="12" t="n">
        <f aca="false">SUM(AA358:AC358)</f>
        <v>3900</v>
      </c>
      <c r="AE358" s="12" t="n">
        <f aca="false">V358+Z358+AD358</f>
        <v>7800</v>
      </c>
      <c r="AF358" s="23" t="s">
        <v>259</v>
      </c>
      <c r="AG358" s="23" t="s">
        <v>633</v>
      </c>
      <c r="AH358" s="23" t="s">
        <v>690</v>
      </c>
      <c r="AI358" s="23" t="s">
        <v>60</v>
      </c>
      <c r="AJ358" s="24" t="s">
        <v>61</v>
      </c>
      <c r="AK358" s="22" t="s">
        <v>62</v>
      </c>
      <c r="AL358" s="22" t="s">
        <v>61</v>
      </c>
      <c r="AM358" s="25" t="n">
        <v>46023</v>
      </c>
      <c r="AN358" s="25" t="n">
        <v>46752</v>
      </c>
      <c r="AO358" s="8"/>
    </row>
    <row r="359" customFormat="false" ht="12.75" hidden="false" customHeight="false" outlineLevel="0" collapsed="false">
      <c r="A359" s="8" t="n">
        <v>22</v>
      </c>
      <c r="B359" s="8" t="s">
        <v>831</v>
      </c>
      <c r="C359" s="9" t="s">
        <v>832</v>
      </c>
      <c r="D359" s="8" t="s">
        <v>833</v>
      </c>
      <c r="E359" s="8" t="s">
        <v>2783</v>
      </c>
      <c r="F359" s="8" t="s">
        <v>2784</v>
      </c>
      <c r="G359" s="8" t="s">
        <v>2783</v>
      </c>
      <c r="H359" s="8" t="s">
        <v>2785</v>
      </c>
      <c r="I359" s="8" t="s">
        <v>2701</v>
      </c>
      <c r="J359" s="8" t="s">
        <v>424</v>
      </c>
      <c r="K359" s="8" t="s">
        <v>836</v>
      </c>
      <c r="L359" s="8" t="s">
        <v>837</v>
      </c>
      <c r="M359" s="10" t="s">
        <v>2786</v>
      </c>
      <c r="N359" s="8"/>
      <c r="O359" s="22" t="s">
        <v>2787</v>
      </c>
      <c r="P359" s="8" t="s">
        <v>1977</v>
      </c>
      <c r="Q359" s="8" t="n">
        <v>10.3</v>
      </c>
      <c r="R359" s="8" t="n">
        <v>36</v>
      </c>
      <c r="S359" s="39" t="n">
        <v>39000</v>
      </c>
      <c r="T359" s="39" t="n">
        <v>17000</v>
      </c>
      <c r="U359" s="39" t="n">
        <v>94000</v>
      </c>
      <c r="V359" s="12" t="n">
        <f aca="false">SUM(S359:U359)</f>
        <v>150000</v>
      </c>
      <c r="W359" s="13" t="n">
        <f aca="false">S359</f>
        <v>39000</v>
      </c>
      <c r="X359" s="13" t="n">
        <f aca="false">T359</f>
        <v>17000</v>
      </c>
      <c r="Y359" s="13" t="n">
        <f aca="false">U359</f>
        <v>94000</v>
      </c>
      <c r="Z359" s="12" t="n">
        <f aca="false">SUM(W359:Y359)</f>
        <v>150000</v>
      </c>
      <c r="AA359" s="13" t="n">
        <f aca="false">W359</f>
        <v>39000</v>
      </c>
      <c r="AB359" s="13" t="n">
        <f aca="false">X359</f>
        <v>17000</v>
      </c>
      <c r="AC359" s="13" t="n">
        <f aca="false">Y359</f>
        <v>94000</v>
      </c>
      <c r="AD359" s="12" t="n">
        <f aca="false">SUM(AA359:AC359)</f>
        <v>150000</v>
      </c>
      <c r="AE359" s="12" t="n">
        <f aca="false">V359+Z359+AD359</f>
        <v>450000</v>
      </c>
      <c r="AF359" s="23" t="s">
        <v>259</v>
      </c>
      <c r="AG359" s="23" t="s">
        <v>672</v>
      </c>
      <c r="AH359" s="23" t="s">
        <v>690</v>
      </c>
      <c r="AI359" s="23" t="s">
        <v>2788</v>
      </c>
      <c r="AJ359" s="24" t="s">
        <v>2789</v>
      </c>
      <c r="AK359" s="22" t="s">
        <v>2698</v>
      </c>
      <c r="AL359" s="22" t="s">
        <v>2501</v>
      </c>
      <c r="AM359" s="25" t="s">
        <v>63</v>
      </c>
      <c r="AN359" s="25" t="n">
        <v>46752</v>
      </c>
      <c r="AO359" s="8" t="s">
        <v>2790</v>
      </c>
    </row>
    <row r="360" customFormat="false" ht="12.75" hidden="false" customHeight="false" outlineLevel="0" collapsed="false">
      <c r="A360" s="8" t="n">
        <v>23</v>
      </c>
      <c r="B360" s="8" t="s">
        <v>831</v>
      </c>
      <c r="C360" s="9" t="s">
        <v>832</v>
      </c>
      <c r="D360" s="8" t="s">
        <v>833</v>
      </c>
      <c r="E360" s="8" t="s">
        <v>2754</v>
      </c>
      <c r="F360" s="8" t="s">
        <v>2755</v>
      </c>
      <c r="G360" s="8" t="s">
        <v>2332</v>
      </c>
      <c r="H360" s="8" t="s">
        <v>2757</v>
      </c>
      <c r="I360" s="8" t="s">
        <v>2732</v>
      </c>
      <c r="J360" s="8" t="s">
        <v>2758</v>
      </c>
      <c r="K360" s="8" t="s">
        <v>836</v>
      </c>
      <c r="L360" s="8" t="s">
        <v>837</v>
      </c>
      <c r="M360" s="10" t="s">
        <v>2791</v>
      </c>
      <c r="N360" s="8"/>
      <c r="O360" s="22" t="s">
        <v>2792</v>
      </c>
      <c r="P360" s="8" t="s">
        <v>55</v>
      </c>
      <c r="Q360" s="8" t="s">
        <v>304</v>
      </c>
      <c r="R360" s="8" t="n">
        <v>36</v>
      </c>
      <c r="S360" s="39" t="n">
        <v>1056</v>
      </c>
      <c r="T360" s="39" t="n">
        <v>0</v>
      </c>
      <c r="U360" s="39"/>
      <c r="V360" s="12" t="n">
        <f aca="false">SUM(S360:U360)</f>
        <v>1056</v>
      </c>
      <c r="W360" s="13" t="n">
        <f aca="false">S360</f>
        <v>1056</v>
      </c>
      <c r="X360" s="13" t="n">
        <f aca="false">T360</f>
        <v>0</v>
      </c>
      <c r="Y360" s="13" t="n">
        <f aca="false">U360</f>
        <v>0</v>
      </c>
      <c r="Z360" s="12" t="n">
        <f aca="false">SUM(W360:Y360)</f>
        <v>1056</v>
      </c>
      <c r="AA360" s="13" t="n">
        <f aca="false">W360</f>
        <v>1056</v>
      </c>
      <c r="AB360" s="13" t="n">
        <f aca="false">X360</f>
        <v>0</v>
      </c>
      <c r="AC360" s="13" t="n">
        <f aca="false">Y360</f>
        <v>0</v>
      </c>
      <c r="AD360" s="12" t="n">
        <f aca="false">SUM(AA360:AC360)</f>
        <v>1056</v>
      </c>
      <c r="AE360" s="12" t="n">
        <f aca="false">V360+Z360+AD360</f>
        <v>3168</v>
      </c>
      <c r="AF360" s="23" t="s">
        <v>259</v>
      </c>
      <c r="AG360" s="23" t="s">
        <v>672</v>
      </c>
      <c r="AH360" s="23" t="s">
        <v>690</v>
      </c>
      <c r="AI360" s="23" t="s">
        <v>2788</v>
      </c>
      <c r="AJ360" s="24" t="s">
        <v>2789</v>
      </c>
      <c r="AK360" s="22" t="s">
        <v>2698</v>
      </c>
      <c r="AL360" s="22" t="s">
        <v>2501</v>
      </c>
      <c r="AM360" s="25" t="s">
        <v>63</v>
      </c>
      <c r="AN360" s="25" t="n">
        <v>46752</v>
      </c>
      <c r="AO360" s="8" t="s">
        <v>2793</v>
      </c>
    </row>
    <row r="361" customFormat="false" ht="12.75" hidden="false" customHeight="false" outlineLevel="0" collapsed="false">
      <c r="A361" s="8" t="n">
        <v>24</v>
      </c>
      <c r="B361" s="8" t="s">
        <v>831</v>
      </c>
      <c r="C361" s="9" t="s">
        <v>832</v>
      </c>
      <c r="D361" s="8" t="s">
        <v>833</v>
      </c>
      <c r="E361" s="8" t="s">
        <v>2794</v>
      </c>
      <c r="F361" s="8" t="s">
        <v>2795</v>
      </c>
      <c r="G361" s="8" t="s">
        <v>2332</v>
      </c>
      <c r="H361" s="8" t="s">
        <v>2716</v>
      </c>
      <c r="I361" s="8"/>
      <c r="J361" s="8" t="s">
        <v>2796</v>
      </c>
      <c r="K361" s="8" t="s">
        <v>836</v>
      </c>
      <c r="L361" s="8" t="s">
        <v>837</v>
      </c>
      <c r="M361" s="10" t="s">
        <v>2797</v>
      </c>
      <c r="N361" s="8"/>
      <c r="O361" s="22" t="s">
        <v>2798</v>
      </c>
      <c r="P361" s="8" t="s">
        <v>55</v>
      </c>
      <c r="Q361" s="8" t="s">
        <v>764</v>
      </c>
      <c r="R361" s="8" t="n">
        <v>36</v>
      </c>
      <c r="S361" s="39" t="n">
        <v>8000</v>
      </c>
      <c r="T361" s="39" t="n">
        <v>0</v>
      </c>
      <c r="U361" s="39"/>
      <c r="V361" s="12" t="n">
        <f aca="false">SUM(S361:U361)</f>
        <v>8000</v>
      </c>
      <c r="W361" s="13" t="n">
        <f aca="false">S361</f>
        <v>8000</v>
      </c>
      <c r="X361" s="13" t="n">
        <f aca="false">T361</f>
        <v>0</v>
      </c>
      <c r="Y361" s="13" t="n">
        <f aca="false">U361</f>
        <v>0</v>
      </c>
      <c r="Z361" s="12" t="n">
        <f aca="false">SUM(W361:Y361)</f>
        <v>8000</v>
      </c>
      <c r="AA361" s="13" t="n">
        <f aca="false">W361</f>
        <v>8000</v>
      </c>
      <c r="AB361" s="13" t="n">
        <f aca="false">X361</f>
        <v>0</v>
      </c>
      <c r="AC361" s="13" t="n">
        <f aca="false">Y361</f>
        <v>0</v>
      </c>
      <c r="AD361" s="12" t="n">
        <f aca="false">SUM(AA361:AC361)</f>
        <v>8000</v>
      </c>
      <c r="AE361" s="12" t="n">
        <f aca="false">V361+Z361+AD361</f>
        <v>24000</v>
      </c>
      <c r="AF361" s="23" t="s">
        <v>259</v>
      </c>
      <c r="AG361" s="23" t="s">
        <v>672</v>
      </c>
      <c r="AH361" s="23" t="s">
        <v>690</v>
      </c>
      <c r="AI361" s="23" t="s">
        <v>2788</v>
      </c>
      <c r="AJ361" s="24" t="s">
        <v>2789</v>
      </c>
      <c r="AK361" s="22" t="s">
        <v>2698</v>
      </c>
      <c r="AL361" s="22" t="s">
        <v>2501</v>
      </c>
      <c r="AM361" s="25" t="s">
        <v>63</v>
      </c>
      <c r="AN361" s="25" t="n">
        <v>46752</v>
      </c>
      <c r="AO361" s="8" t="s">
        <v>2799</v>
      </c>
    </row>
    <row r="362" customFormat="false" ht="12.75" hidden="false" customHeight="false" outlineLevel="0" collapsed="false">
      <c r="A362" s="8" t="n">
        <v>25</v>
      </c>
      <c r="B362" s="8" t="s">
        <v>831</v>
      </c>
      <c r="C362" s="9" t="s">
        <v>832</v>
      </c>
      <c r="D362" s="8" t="s">
        <v>833</v>
      </c>
      <c r="E362" s="8" t="s">
        <v>2800</v>
      </c>
      <c r="F362" s="8" t="s">
        <v>2801</v>
      </c>
      <c r="G362" s="8" t="s">
        <v>2332</v>
      </c>
      <c r="H362" s="8" t="s">
        <v>2802</v>
      </c>
      <c r="I362" s="8"/>
      <c r="J362" s="8" t="s">
        <v>2803</v>
      </c>
      <c r="K362" s="8" t="s">
        <v>836</v>
      </c>
      <c r="L362" s="8" t="s">
        <v>837</v>
      </c>
      <c r="M362" s="10" t="s">
        <v>2804</v>
      </c>
      <c r="N362" s="8"/>
      <c r="O362" s="22" t="s">
        <v>2805</v>
      </c>
      <c r="P362" s="8" t="s">
        <v>1791</v>
      </c>
      <c r="Q362" s="8" t="s">
        <v>764</v>
      </c>
      <c r="R362" s="8" t="n">
        <v>36</v>
      </c>
      <c r="S362" s="39" t="n">
        <v>169416</v>
      </c>
      <c r="T362" s="39" t="n">
        <v>0</v>
      </c>
      <c r="U362" s="39"/>
      <c r="V362" s="12" t="n">
        <f aca="false">SUM(S362:U362)</f>
        <v>169416</v>
      </c>
      <c r="W362" s="13" t="n">
        <f aca="false">S362</f>
        <v>169416</v>
      </c>
      <c r="X362" s="13" t="n">
        <f aca="false">T362</f>
        <v>0</v>
      </c>
      <c r="Y362" s="13" t="n">
        <f aca="false">U362</f>
        <v>0</v>
      </c>
      <c r="Z362" s="12" t="n">
        <f aca="false">SUM(W362:Y362)</f>
        <v>169416</v>
      </c>
      <c r="AA362" s="13" t="n">
        <f aca="false">W362</f>
        <v>169416</v>
      </c>
      <c r="AB362" s="13" t="n">
        <f aca="false">X362</f>
        <v>0</v>
      </c>
      <c r="AC362" s="13" t="n">
        <f aca="false">Y362</f>
        <v>0</v>
      </c>
      <c r="AD362" s="12" t="n">
        <f aca="false">SUM(AA362:AC362)</f>
        <v>169416</v>
      </c>
      <c r="AE362" s="12" t="n">
        <f aca="false">V362+Z362+AD362</f>
        <v>508248</v>
      </c>
      <c r="AF362" s="23" t="s">
        <v>259</v>
      </c>
      <c r="AG362" s="23" t="s">
        <v>672</v>
      </c>
      <c r="AH362" s="23" t="s">
        <v>690</v>
      </c>
      <c r="AI362" s="23" t="s">
        <v>2788</v>
      </c>
      <c r="AJ362" s="24" t="s">
        <v>2789</v>
      </c>
      <c r="AK362" s="22" t="s">
        <v>2698</v>
      </c>
      <c r="AL362" s="22" t="s">
        <v>2501</v>
      </c>
      <c r="AM362" s="25" t="s">
        <v>63</v>
      </c>
      <c r="AN362" s="25" t="n">
        <v>46752</v>
      </c>
      <c r="AO362" s="8" t="s">
        <v>2806</v>
      </c>
    </row>
    <row r="363" customFormat="false" ht="12.75" hidden="false" customHeight="false" outlineLevel="0" collapsed="false">
      <c r="A363" s="8" t="n">
        <v>26</v>
      </c>
      <c r="B363" s="8" t="s">
        <v>831</v>
      </c>
      <c r="C363" s="9" t="s">
        <v>832</v>
      </c>
      <c r="D363" s="8" t="s">
        <v>833</v>
      </c>
      <c r="E363" s="8" t="s">
        <v>2807</v>
      </c>
      <c r="F363" s="8" t="s">
        <v>2808</v>
      </c>
      <c r="G363" s="8" t="s">
        <v>2807</v>
      </c>
      <c r="H363" s="8" t="s">
        <v>2808</v>
      </c>
      <c r="I363" s="8"/>
      <c r="J363" s="8" t="s">
        <v>2463</v>
      </c>
      <c r="K363" s="8" t="s">
        <v>836</v>
      </c>
      <c r="L363" s="8" t="s">
        <v>837</v>
      </c>
      <c r="M363" s="10" t="s">
        <v>2809</v>
      </c>
      <c r="N363" s="8"/>
      <c r="O363" s="22" t="s">
        <v>2810</v>
      </c>
      <c r="P363" s="8" t="s">
        <v>55</v>
      </c>
      <c r="Q363" s="8" t="s">
        <v>2544</v>
      </c>
      <c r="R363" s="8" t="n">
        <v>36</v>
      </c>
      <c r="S363" s="39" t="n">
        <v>6000</v>
      </c>
      <c r="T363" s="39" t="n">
        <v>0</v>
      </c>
      <c r="U363" s="39"/>
      <c r="V363" s="12" t="n">
        <f aca="false">SUM(S363:U363)</f>
        <v>6000</v>
      </c>
      <c r="W363" s="13" t="n">
        <f aca="false">S363</f>
        <v>6000</v>
      </c>
      <c r="X363" s="13" t="n">
        <f aca="false">T363</f>
        <v>0</v>
      </c>
      <c r="Y363" s="13" t="n">
        <f aca="false">U363</f>
        <v>0</v>
      </c>
      <c r="Z363" s="12" t="n">
        <f aca="false">SUM(W363:Y363)</f>
        <v>6000</v>
      </c>
      <c r="AA363" s="13" t="n">
        <f aca="false">W363</f>
        <v>6000</v>
      </c>
      <c r="AB363" s="13" t="n">
        <f aca="false">X363</f>
        <v>0</v>
      </c>
      <c r="AC363" s="13" t="n">
        <f aca="false">Y363</f>
        <v>0</v>
      </c>
      <c r="AD363" s="12" t="n">
        <f aca="false">SUM(AA363:AC363)</f>
        <v>6000</v>
      </c>
      <c r="AE363" s="12" t="n">
        <f aca="false">V363+Z363+AD363</f>
        <v>18000</v>
      </c>
      <c r="AF363" s="23" t="s">
        <v>259</v>
      </c>
      <c r="AG363" s="23" t="s">
        <v>672</v>
      </c>
      <c r="AH363" s="23" t="s">
        <v>690</v>
      </c>
      <c r="AI363" s="23" t="s">
        <v>2788</v>
      </c>
      <c r="AJ363" s="24" t="s">
        <v>2789</v>
      </c>
      <c r="AK363" s="22" t="s">
        <v>2698</v>
      </c>
      <c r="AL363" s="22" t="s">
        <v>2501</v>
      </c>
      <c r="AM363" s="25" t="s">
        <v>63</v>
      </c>
      <c r="AN363" s="25" t="n">
        <v>46752</v>
      </c>
      <c r="AO363" s="8" t="s">
        <v>2811</v>
      </c>
    </row>
    <row r="364" customFormat="false" ht="12.75" hidden="false" customHeight="false" outlineLevel="0" collapsed="false">
      <c r="A364" s="8" t="n">
        <v>27</v>
      </c>
      <c r="B364" s="8" t="s">
        <v>831</v>
      </c>
      <c r="C364" s="9" t="s">
        <v>832</v>
      </c>
      <c r="D364" s="8" t="s">
        <v>833</v>
      </c>
      <c r="E364" s="8" t="s">
        <v>2812</v>
      </c>
      <c r="F364" s="8" t="s">
        <v>2808</v>
      </c>
      <c r="G364" s="8" t="s">
        <v>2812</v>
      </c>
      <c r="H364" s="8" t="s">
        <v>2808</v>
      </c>
      <c r="I364" s="8"/>
      <c r="J364" s="8" t="s">
        <v>2813</v>
      </c>
      <c r="K364" s="8" t="s">
        <v>836</v>
      </c>
      <c r="L364" s="8" t="s">
        <v>837</v>
      </c>
      <c r="M364" s="10" t="s">
        <v>2814</v>
      </c>
      <c r="N364" s="8"/>
      <c r="O364" s="22" t="s">
        <v>2815</v>
      </c>
      <c r="P364" s="8" t="s">
        <v>55</v>
      </c>
      <c r="Q364" s="8" t="s">
        <v>263</v>
      </c>
      <c r="R364" s="8" t="n">
        <v>36</v>
      </c>
      <c r="S364" s="39" t="n">
        <v>6000</v>
      </c>
      <c r="T364" s="39" t="n">
        <v>0</v>
      </c>
      <c r="U364" s="39"/>
      <c r="V364" s="12" t="n">
        <f aca="false">SUM(S364:U364)</f>
        <v>6000</v>
      </c>
      <c r="W364" s="13" t="n">
        <f aca="false">S364</f>
        <v>6000</v>
      </c>
      <c r="X364" s="13" t="n">
        <f aca="false">T364</f>
        <v>0</v>
      </c>
      <c r="Y364" s="13" t="n">
        <f aca="false">U364</f>
        <v>0</v>
      </c>
      <c r="Z364" s="12" t="n">
        <f aca="false">SUM(W364:Y364)</f>
        <v>6000</v>
      </c>
      <c r="AA364" s="13" t="n">
        <f aca="false">W364</f>
        <v>6000</v>
      </c>
      <c r="AB364" s="13" t="n">
        <f aca="false">X364</f>
        <v>0</v>
      </c>
      <c r="AC364" s="13" t="n">
        <f aca="false">Y364</f>
        <v>0</v>
      </c>
      <c r="AD364" s="12" t="n">
        <f aca="false">SUM(AA364:AC364)</f>
        <v>6000</v>
      </c>
      <c r="AE364" s="12" t="n">
        <f aca="false">V364+Z364+AD364</f>
        <v>18000</v>
      </c>
      <c r="AF364" s="23" t="s">
        <v>259</v>
      </c>
      <c r="AG364" s="23" t="s">
        <v>672</v>
      </c>
      <c r="AH364" s="23" t="s">
        <v>690</v>
      </c>
      <c r="AI364" s="23" t="s">
        <v>2788</v>
      </c>
      <c r="AJ364" s="24" t="s">
        <v>2789</v>
      </c>
      <c r="AK364" s="22" t="s">
        <v>2698</v>
      </c>
      <c r="AL364" s="22" t="s">
        <v>2501</v>
      </c>
      <c r="AM364" s="25" t="s">
        <v>63</v>
      </c>
      <c r="AN364" s="25" t="n">
        <v>46752</v>
      </c>
      <c r="AO364" s="8" t="s">
        <v>2816</v>
      </c>
    </row>
    <row r="365" customFormat="false" ht="12.75" hidden="false" customHeight="false" outlineLevel="0" collapsed="false">
      <c r="A365" s="8" t="n">
        <v>28</v>
      </c>
      <c r="B365" s="8" t="s">
        <v>831</v>
      </c>
      <c r="C365" s="9" t="s">
        <v>832</v>
      </c>
      <c r="D365" s="8" t="s">
        <v>833</v>
      </c>
      <c r="E365" s="8" t="s">
        <v>2817</v>
      </c>
      <c r="F365" s="8" t="s">
        <v>2818</v>
      </c>
      <c r="G365" s="8" t="s">
        <v>2817</v>
      </c>
      <c r="H365" s="8" t="s">
        <v>837</v>
      </c>
      <c r="I365" s="8" t="s">
        <v>2701</v>
      </c>
      <c r="J365" s="8" t="s">
        <v>424</v>
      </c>
      <c r="K365" s="8" t="s">
        <v>836</v>
      </c>
      <c r="L365" s="8" t="s">
        <v>837</v>
      </c>
      <c r="M365" s="10" t="s">
        <v>2819</v>
      </c>
      <c r="N365" s="8"/>
      <c r="O365" s="22" t="s">
        <v>2820</v>
      </c>
      <c r="P365" s="8" t="s">
        <v>55</v>
      </c>
      <c r="Q365" s="8" t="s">
        <v>2257</v>
      </c>
      <c r="R365" s="8" t="n">
        <v>36</v>
      </c>
      <c r="S365" s="39" t="n">
        <v>2500</v>
      </c>
      <c r="T365" s="39" t="n">
        <v>0</v>
      </c>
      <c r="U365" s="39"/>
      <c r="V365" s="12" t="n">
        <f aca="false">SUM(S365:U365)</f>
        <v>2500</v>
      </c>
      <c r="W365" s="13" t="n">
        <f aca="false">S365</f>
        <v>2500</v>
      </c>
      <c r="X365" s="13" t="n">
        <f aca="false">T365</f>
        <v>0</v>
      </c>
      <c r="Y365" s="13" t="n">
        <f aca="false">U365</f>
        <v>0</v>
      </c>
      <c r="Z365" s="12" t="n">
        <f aca="false">SUM(W365:Y365)</f>
        <v>2500</v>
      </c>
      <c r="AA365" s="13" t="n">
        <f aca="false">W365</f>
        <v>2500</v>
      </c>
      <c r="AB365" s="13" t="n">
        <f aca="false">X365</f>
        <v>0</v>
      </c>
      <c r="AC365" s="13" t="n">
        <f aca="false">Y365</f>
        <v>0</v>
      </c>
      <c r="AD365" s="12" t="n">
        <f aca="false">SUM(AA365:AC365)</f>
        <v>2500</v>
      </c>
      <c r="AE365" s="12" t="n">
        <f aca="false">V365+Z365+AD365</f>
        <v>7500</v>
      </c>
      <c r="AF365" s="23" t="s">
        <v>259</v>
      </c>
      <c r="AG365" s="23" t="s">
        <v>672</v>
      </c>
      <c r="AH365" s="23" t="s">
        <v>690</v>
      </c>
      <c r="AI365" s="23" t="s">
        <v>2788</v>
      </c>
      <c r="AJ365" s="24" t="s">
        <v>2789</v>
      </c>
      <c r="AK365" s="22" t="s">
        <v>2698</v>
      </c>
      <c r="AL365" s="22" t="s">
        <v>2501</v>
      </c>
      <c r="AM365" s="25" t="s">
        <v>63</v>
      </c>
      <c r="AN365" s="25" t="n">
        <v>46752</v>
      </c>
      <c r="AO365" s="8" t="s">
        <v>2821</v>
      </c>
    </row>
    <row r="366" customFormat="false" ht="12.75" hidden="false" customHeight="false" outlineLevel="0" collapsed="false">
      <c r="A366" s="8" t="n">
        <v>29</v>
      </c>
      <c r="B366" s="8" t="s">
        <v>831</v>
      </c>
      <c r="C366" s="9" t="s">
        <v>832</v>
      </c>
      <c r="D366" s="8" t="s">
        <v>833</v>
      </c>
      <c r="E366" s="8" t="s">
        <v>2822</v>
      </c>
      <c r="F366" s="8" t="s">
        <v>2823</v>
      </c>
      <c r="G366" s="8" t="s">
        <v>2822</v>
      </c>
      <c r="H366" s="8" t="s">
        <v>2824</v>
      </c>
      <c r="I366" s="8"/>
      <c r="J366" s="8" t="s">
        <v>2825</v>
      </c>
      <c r="K366" s="8" t="s">
        <v>836</v>
      </c>
      <c r="L366" s="8" t="s">
        <v>837</v>
      </c>
      <c r="M366" s="10" t="s">
        <v>2826</v>
      </c>
      <c r="N366" s="8"/>
      <c r="O366" s="22" t="s">
        <v>2827</v>
      </c>
      <c r="P366" s="8" t="s">
        <v>55</v>
      </c>
      <c r="Q366" s="8" t="s">
        <v>304</v>
      </c>
      <c r="R366" s="8" t="n">
        <v>36</v>
      </c>
      <c r="S366" s="39" t="n">
        <v>4000</v>
      </c>
      <c r="T366" s="39" t="n">
        <v>0</v>
      </c>
      <c r="U366" s="39"/>
      <c r="V366" s="12" t="n">
        <f aca="false">SUM(S366:U366)</f>
        <v>4000</v>
      </c>
      <c r="W366" s="13" t="n">
        <f aca="false">S366</f>
        <v>4000</v>
      </c>
      <c r="X366" s="13" t="n">
        <f aca="false">T366</f>
        <v>0</v>
      </c>
      <c r="Y366" s="13" t="n">
        <f aca="false">U366</f>
        <v>0</v>
      </c>
      <c r="Z366" s="12" t="n">
        <f aca="false">SUM(W366:Y366)</f>
        <v>4000</v>
      </c>
      <c r="AA366" s="13" t="n">
        <f aca="false">W366</f>
        <v>4000</v>
      </c>
      <c r="AB366" s="13" t="n">
        <f aca="false">X366</f>
        <v>0</v>
      </c>
      <c r="AC366" s="13" t="n">
        <f aca="false">Y366</f>
        <v>0</v>
      </c>
      <c r="AD366" s="12" t="n">
        <f aca="false">SUM(AA366:AC366)</f>
        <v>4000</v>
      </c>
      <c r="AE366" s="12" t="n">
        <f aca="false">V366+Z366+AD366</f>
        <v>12000</v>
      </c>
      <c r="AF366" s="23" t="s">
        <v>259</v>
      </c>
      <c r="AG366" s="23" t="s">
        <v>672</v>
      </c>
      <c r="AH366" s="23" t="s">
        <v>690</v>
      </c>
      <c r="AI366" s="23" t="s">
        <v>2788</v>
      </c>
      <c r="AJ366" s="24" t="s">
        <v>2789</v>
      </c>
      <c r="AK366" s="22" t="s">
        <v>2698</v>
      </c>
      <c r="AL366" s="22" t="s">
        <v>2501</v>
      </c>
      <c r="AM366" s="25" t="s">
        <v>63</v>
      </c>
      <c r="AN366" s="25" t="n">
        <v>46752</v>
      </c>
      <c r="AO366" s="8" t="s">
        <v>2828</v>
      </c>
    </row>
    <row r="367" customFormat="false" ht="12.75" hidden="false" customHeight="false" outlineLevel="0" collapsed="false">
      <c r="A367" s="18"/>
      <c r="B367" s="19" t="s">
        <v>831</v>
      </c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20" t="n">
        <f aca="false">SUM(S338:S366)</f>
        <v>235972</v>
      </c>
      <c r="T367" s="20" t="n">
        <f aca="false">SUM(T338:T366)</f>
        <v>17000</v>
      </c>
      <c r="U367" s="20" t="n">
        <f aca="false">SUM(U338:U366)</f>
        <v>94000</v>
      </c>
      <c r="V367" s="20" t="n">
        <f aca="false">SUM(V338:V366)</f>
        <v>346972</v>
      </c>
      <c r="W367" s="20" t="n">
        <f aca="false">SUM(W338:W366)</f>
        <v>573312</v>
      </c>
      <c r="X367" s="20" t="n">
        <f aca="false">SUM(X338:X366)</f>
        <v>20767</v>
      </c>
      <c r="Y367" s="20" t="n">
        <f aca="false">SUM(Y338:Y366)</f>
        <v>94000</v>
      </c>
      <c r="Z367" s="20" t="n">
        <f aca="false">SUM(Z338:Z366)</f>
        <v>688079</v>
      </c>
      <c r="AA367" s="20" t="n">
        <f aca="false">SUM(AA338:AA366)</f>
        <v>573312</v>
      </c>
      <c r="AB367" s="20" t="n">
        <f aca="false">SUM(AB338:AB366)</f>
        <v>20767</v>
      </c>
      <c r="AC367" s="20" t="n">
        <f aca="false">SUM(AC338:AC366)</f>
        <v>94000</v>
      </c>
      <c r="AD367" s="20" t="n">
        <f aca="false">SUM(AD338:AD366)</f>
        <v>688079</v>
      </c>
      <c r="AE367" s="20" t="n">
        <f aca="false">SUM(AE338:AE366)</f>
        <v>1723130</v>
      </c>
      <c r="AF367" s="18"/>
      <c r="AG367" s="18"/>
      <c r="AH367" s="18"/>
      <c r="AI367" s="18"/>
      <c r="AJ367" s="18"/>
      <c r="AK367" s="18"/>
      <c r="AL367" s="18"/>
      <c r="AM367" s="18"/>
      <c r="AN367" s="18"/>
      <c r="AO367" s="38"/>
    </row>
    <row r="368" customFormat="false" ht="12.75" hidden="false" customHeight="false" outlineLevel="0" collapsed="false">
      <c r="A368" s="8" t="n">
        <v>1</v>
      </c>
      <c r="B368" s="8" t="s">
        <v>2829</v>
      </c>
      <c r="C368" s="9" t="n">
        <v>6772364194</v>
      </c>
      <c r="D368" s="8" t="s">
        <v>2830</v>
      </c>
      <c r="E368" s="8" t="s">
        <v>2831</v>
      </c>
      <c r="F368" s="8" t="s">
        <v>2830</v>
      </c>
      <c r="G368" s="8" t="s">
        <v>2832</v>
      </c>
      <c r="H368" s="8" t="s">
        <v>2833</v>
      </c>
      <c r="I368" s="8" t="s">
        <v>1873</v>
      </c>
      <c r="J368" s="8" t="s">
        <v>2402</v>
      </c>
      <c r="K368" s="8" t="s">
        <v>2834</v>
      </c>
      <c r="L368" s="8" t="s">
        <v>2835</v>
      </c>
      <c r="M368" s="10" t="s">
        <v>2836</v>
      </c>
      <c r="N368" s="8"/>
      <c r="O368" s="21"/>
      <c r="P368" s="8" t="s">
        <v>1673</v>
      </c>
      <c r="Q368" s="8" t="n">
        <v>6</v>
      </c>
      <c r="R368" s="8" t="n">
        <v>24</v>
      </c>
      <c r="S368" s="39" t="n">
        <v>30000</v>
      </c>
      <c r="T368" s="11"/>
      <c r="U368" s="11"/>
      <c r="V368" s="12" t="n">
        <f aca="false">SUM(S368:U368)</f>
        <v>30000</v>
      </c>
      <c r="W368" s="13" t="n">
        <f aca="false">S368</f>
        <v>30000</v>
      </c>
      <c r="X368" s="13" t="n">
        <f aca="false">T368</f>
        <v>0</v>
      </c>
      <c r="Y368" s="13" t="n">
        <f aca="false">U368</f>
        <v>0</v>
      </c>
      <c r="Z368" s="12" t="n">
        <f aca="false">SUM(W368:Y368)</f>
        <v>30000</v>
      </c>
      <c r="AA368" s="14" t="s">
        <v>56</v>
      </c>
      <c r="AB368" s="14" t="s">
        <v>56</v>
      </c>
      <c r="AC368" s="14" t="s">
        <v>56</v>
      </c>
      <c r="AD368" s="12" t="n">
        <f aca="false">SUM(AA368:AC368)</f>
        <v>0</v>
      </c>
      <c r="AE368" s="12" t="n">
        <f aca="false">V368+Z368+AD368</f>
        <v>60000</v>
      </c>
      <c r="AF368" s="23" t="s">
        <v>259</v>
      </c>
      <c r="AG368" s="23" t="s">
        <v>633</v>
      </c>
      <c r="AH368" s="23" t="s">
        <v>2837</v>
      </c>
      <c r="AI368" s="23" t="s">
        <v>60</v>
      </c>
      <c r="AJ368" s="24" t="s">
        <v>61</v>
      </c>
      <c r="AK368" s="22" t="s">
        <v>62</v>
      </c>
      <c r="AL368" s="22" t="s">
        <v>61</v>
      </c>
      <c r="AM368" s="25" t="s">
        <v>63</v>
      </c>
      <c r="AN368" s="25" t="n">
        <v>46387</v>
      </c>
      <c r="AO368" s="8"/>
    </row>
    <row r="369" customFormat="false" ht="12.75" hidden="false" customHeight="false" outlineLevel="0" collapsed="false">
      <c r="A369" s="8" t="n">
        <v>2</v>
      </c>
      <c r="B369" s="8" t="s">
        <v>2829</v>
      </c>
      <c r="C369" s="9" t="n">
        <v>6772364194</v>
      </c>
      <c r="D369" s="8" t="s">
        <v>2830</v>
      </c>
      <c r="E369" s="8" t="s">
        <v>2831</v>
      </c>
      <c r="F369" s="8" t="s">
        <v>2830</v>
      </c>
      <c r="G369" s="8" t="s">
        <v>2838</v>
      </c>
      <c r="H369" s="8" t="s">
        <v>2833</v>
      </c>
      <c r="I369" s="8" t="s">
        <v>1873</v>
      </c>
      <c r="J369" s="8" t="s">
        <v>2402</v>
      </c>
      <c r="K369" s="8" t="s">
        <v>2834</v>
      </c>
      <c r="L369" s="8" t="s">
        <v>2835</v>
      </c>
      <c r="M369" s="10" t="s">
        <v>2839</v>
      </c>
      <c r="N369" s="8"/>
      <c r="O369" s="21"/>
      <c r="P369" s="8" t="s">
        <v>55</v>
      </c>
      <c r="Q369" s="8" t="n">
        <v>8</v>
      </c>
      <c r="R369" s="8" t="n">
        <v>24</v>
      </c>
      <c r="S369" s="39" t="n">
        <v>15000</v>
      </c>
      <c r="T369" s="11"/>
      <c r="U369" s="11"/>
      <c r="V369" s="12" t="n">
        <f aca="false">SUM(S369:U369)</f>
        <v>15000</v>
      </c>
      <c r="W369" s="13" t="n">
        <f aca="false">S369</f>
        <v>15000</v>
      </c>
      <c r="X369" s="13" t="n">
        <f aca="false">T369</f>
        <v>0</v>
      </c>
      <c r="Y369" s="13" t="n">
        <f aca="false">U369</f>
        <v>0</v>
      </c>
      <c r="Z369" s="12" t="n">
        <f aca="false">SUM(W369:Y369)</f>
        <v>15000</v>
      </c>
      <c r="AA369" s="14" t="s">
        <v>56</v>
      </c>
      <c r="AB369" s="14" t="s">
        <v>56</v>
      </c>
      <c r="AC369" s="14" t="s">
        <v>56</v>
      </c>
      <c r="AD369" s="12" t="n">
        <f aca="false">SUM(AA369:AC369)</f>
        <v>0</v>
      </c>
      <c r="AE369" s="12" t="n">
        <f aca="false">V369+Z369+AD369</f>
        <v>30000</v>
      </c>
      <c r="AF369" s="23" t="s">
        <v>259</v>
      </c>
      <c r="AG369" s="23" t="s">
        <v>633</v>
      </c>
      <c r="AH369" s="23" t="s">
        <v>2837</v>
      </c>
      <c r="AI369" s="23" t="s">
        <v>60</v>
      </c>
      <c r="AJ369" s="24" t="s">
        <v>61</v>
      </c>
      <c r="AK369" s="22" t="s">
        <v>62</v>
      </c>
      <c r="AL369" s="22" t="s">
        <v>61</v>
      </c>
      <c r="AM369" s="25" t="s">
        <v>63</v>
      </c>
      <c r="AN369" s="25" t="n">
        <v>46387</v>
      </c>
      <c r="AO369" s="8"/>
    </row>
    <row r="370" customFormat="false" ht="12.75" hidden="false" customHeight="false" outlineLevel="0" collapsed="false">
      <c r="A370" s="8" t="n">
        <v>3</v>
      </c>
      <c r="B370" s="8" t="s">
        <v>2829</v>
      </c>
      <c r="C370" s="9" t="n">
        <v>6772364194</v>
      </c>
      <c r="D370" s="8" t="s">
        <v>2830</v>
      </c>
      <c r="E370" s="8" t="s">
        <v>2831</v>
      </c>
      <c r="F370" s="8" t="s">
        <v>2830</v>
      </c>
      <c r="G370" s="8" t="s">
        <v>2840</v>
      </c>
      <c r="H370" s="8" t="s">
        <v>2841</v>
      </c>
      <c r="I370" s="8" t="s">
        <v>2842</v>
      </c>
      <c r="J370" s="8" t="s">
        <v>2843</v>
      </c>
      <c r="K370" s="8" t="s">
        <v>2844</v>
      </c>
      <c r="L370" s="8" t="s">
        <v>2841</v>
      </c>
      <c r="M370" s="10" t="s">
        <v>2845</v>
      </c>
      <c r="N370" s="8"/>
      <c r="O370" s="21"/>
      <c r="P370" s="8" t="s">
        <v>1791</v>
      </c>
      <c r="Q370" s="8" t="n">
        <v>160</v>
      </c>
      <c r="R370" s="8" t="n">
        <v>24</v>
      </c>
      <c r="S370" s="39" t="n">
        <v>185000</v>
      </c>
      <c r="T370" s="11"/>
      <c r="U370" s="11"/>
      <c r="V370" s="12" t="n">
        <f aca="false">SUM(S370:U370)</f>
        <v>185000</v>
      </c>
      <c r="W370" s="13" t="n">
        <f aca="false">S370</f>
        <v>185000</v>
      </c>
      <c r="X370" s="13" t="n">
        <f aca="false">T370</f>
        <v>0</v>
      </c>
      <c r="Y370" s="13" t="n">
        <f aca="false">U370</f>
        <v>0</v>
      </c>
      <c r="Z370" s="12" t="n">
        <f aca="false">SUM(W370:Y370)</f>
        <v>185000</v>
      </c>
      <c r="AA370" s="14" t="s">
        <v>56</v>
      </c>
      <c r="AB370" s="14" t="s">
        <v>56</v>
      </c>
      <c r="AC370" s="14" t="s">
        <v>56</v>
      </c>
      <c r="AD370" s="12" t="n">
        <f aca="false">SUM(AA370:AC370)</f>
        <v>0</v>
      </c>
      <c r="AE370" s="12" t="n">
        <f aca="false">V370+Z370+AD370</f>
        <v>370000</v>
      </c>
      <c r="AF370" s="23" t="s">
        <v>259</v>
      </c>
      <c r="AG370" s="23" t="s">
        <v>633</v>
      </c>
      <c r="AH370" s="23" t="s">
        <v>2837</v>
      </c>
      <c r="AI370" s="23" t="s">
        <v>60</v>
      </c>
      <c r="AJ370" s="24" t="s">
        <v>61</v>
      </c>
      <c r="AK370" s="22" t="s">
        <v>62</v>
      </c>
      <c r="AL370" s="22" t="s">
        <v>61</v>
      </c>
      <c r="AM370" s="25" t="s">
        <v>63</v>
      </c>
      <c r="AN370" s="25" t="n">
        <v>46387</v>
      </c>
      <c r="AO370" s="8"/>
    </row>
    <row r="371" customFormat="false" ht="12.75" hidden="false" customHeight="false" outlineLevel="0" collapsed="false">
      <c r="A371" s="8" t="n">
        <v>4</v>
      </c>
      <c r="B371" s="8" t="s">
        <v>2829</v>
      </c>
      <c r="C371" s="9" t="n">
        <v>6772364194</v>
      </c>
      <c r="D371" s="8" t="s">
        <v>2830</v>
      </c>
      <c r="E371" s="8" t="s">
        <v>2831</v>
      </c>
      <c r="F371" s="8" t="s">
        <v>2830</v>
      </c>
      <c r="G371" s="8" t="s">
        <v>2846</v>
      </c>
      <c r="H371" s="8" t="s">
        <v>2841</v>
      </c>
      <c r="I371" s="8" t="s">
        <v>2847</v>
      </c>
      <c r="J371" s="8" t="s">
        <v>269</v>
      </c>
      <c r="K371" s="8" t="s">
        <v>2848</v>
      </c>
      <c r="L371" s="8" t="s">
        <v>2841</v>
      </c>
      <c r="M371" s="10" t="s">
        <v>2849</v>
      </c>
      <c r="N371" s="8"/>
      <c r="O371" s="21"/>
      <c r="P371" s="8" t="s">
        <v>2850</v>
      </c>
      <c r="Q371" s="8" t="n">
        <v>250</v>
      </c>
      <c r="R371" s="8" t="n">
        <v>24</v>
      </c>
      <c r="S371" s="39" t="n">
        <v>200000</v>
      </c>
      <c r="T371" s="11" t="n">
        <v>90000</v>
      </c>
      <c r="U371" s="11"/>
      <c r="V371" s="12" t="n">
        <f aca="false">SUM(S371:U371)</f>
        <v>290000</v>
      </c>
      <c r="W371" s="13" t="n">
        <f aca="false">S371</f>
        <v>200000</v>
      </c>
      <c r="X371" s="13" t="n">
        <f aca="false">T371</f>
        <v>90000</v>
      </c>
      <c r="Y371" s="13" t="n">
        <f aca="false">U371</f>
        <v>0</v>
      </c>
      <c r="Z371" s="12" t="n">
        <f aca="false">SUM(W371:Y371)</f>
        <v>290000</v>
      </c>
      <c r="AA371" s="14" t="s">
        <v>56</v>
      </c>
      <c r="AB371" s="14" t="s">
        <v>56</v>
      </c>
      <c r="AC371" s="14" t="s">
        <v>56</v>
      </c>
      <c r="AD371" s="12" t="n">
        <f aca="false">SUM(AA371:AC371)</f>
        <v>0</v>
      </c>
      <c r="AE371" s="12" t="n">
        <f aca="false">V371+Z371+AD371</f>
        <v>580000</v>
      </c>
      <c r="AF371" s="23" t="s">
        <v>259</v>
      </c>
      <c r="AG371" s="23" t="s">
        <v>633</v>
      </c>
      <c r="AH371" s="23" t="s">
        <v>2837</v>
      </c>
      <c r="AI371" s="23" t="s">
        <v>60</v>
      </c>
      <c r="AJ371" s="24" t="s">
        <v>61</v>
      </c>
      <c r="AK371" s="22" t="s">
        <v>62</v>
      </c>
      <c r="AL371" s="22" t="s">
        <v>61</v>
      </c>
      <c r="AM371" s="25" t="s">
        <v>63</v>
      </c>
      <c r="AN371" s="25" t="n">
        <v>46387</v>
      </c>
      <c r="AO371" s="8"/>
    </row>
    <row r="372" customFormat="false" ht="12.75" hidden="false" customHeight="false" outlineLevel="0" collapsed="false">
      <c r="A372" s="8" t="n">
        <v>5</v>
      </c>
      <c r="B372" s="8" t="s">
        <v>2829</v>
      </c>
      <c r="C372" s="9" t="n">
        <v>6772364194</v>
      </c>
      <c r="D372" s="8" t="s">
        <v>2830</v>
      </c>
      <c r="E372" s="8" t="s">
        <v>2831</v>
      </c>
      <c r="F372" s="8" t="s">
        <v>2830</v>
      </c>
      <c r="G372" s="8" t="s">
        <v>2851</v>
      </c>
      <c r="H372" s="8" t="s">
        <v>2852</v>
      </c>
      <c r="I372" s="8" t="s">
        <v>2853</v>
      </c>
      <c r="J372" s="8" t="s">
        <v>2254</v>
      </c>
      <c r="K372" s="8" t="s">
        <v>2854</v>
      </c>
      <c r="L372" s="8" t="s">
        <v>2852</v>
      </c>
      <c r="M372" s="10" t="s">
        <v>2855</v>
      </c>
      <c r="N372" s="8"/>
      <c r="O372" s="21"/>
      <c r="P372" s="8" t="s">
        <v>1791</v>
      </c>
      <c r="Q372" s="8" t="n">
        <v>60</v>
      </c>
      <c r="R372" s="8" t="n">
        <v>24</v>
      </c>
      <c r="S372" s="39" t="n">
        <v>92000</v>
      </c>
      <c r="T372" s="11"/>
      <c r="U372" s="11"/>
      <c r="V372" s="12" t="n">
        <f aca="false">SUM(S372:U372)</f>
        <v>92000</v>
      </c>
      <c r="W372" s="13" t="n">
        <f aca="false">S372</f>
        <v>92000</v>
      </c>
      <c r="X372" s="13" t="n">
        <f aca="false">T372</f>
        <v>0</v>
      </c>
      <c r="Y372" s="13" t="n">
        <f aca="false">U372</f>
        <v>0</v>
      </c>
      <c r="Z372" s="12" t="n">
        <f aca="false">SUM(W372:Y372)</f>
        <v>92000</v>
      </c>
      <c r="AA372" s="14" t="s">
        <v>56</v>
      </c>
      <c r="AB372" s="14" t="s">
        <v>56</v>
      </c>
      <c r="AC372" s="14" t="s">
        <v>56</v>
      </c>
      <c r="AD372" s="12" t="n">
        <f aca="false">SUM(AA372:AC372)</f>
        <v>0</v>
      </c>
      <c r="AE372" s="12" t="n">
        <f aca="false">V372+Z372+AD372</f>
        <v>184000</v>
      </c>
      <c r="AF372" s="23" t="s">
        <v>259</v>
      </c>
      <c r="AG372" s="23" t="s">
        <v>633</v>
      </c>
      <c r="AH372" s="23" t="s">
        <v>2837</v>
      </c>
      <c r="AI372" s="23" t="s">
        <v>60</v>
      </c>
      <c r="AJ372" s="24" t="s">
        <v>61</v>
      </c>
      <c r="AK372" s="22" t="s">
        <v>62</v>
      </c>
      <c r="AL372" s="22" t="s">
        <v>61</v>
      </c>
      <c r="AM372" s="25" t="s">
        <v>63</v>
      </c>
      <c r="AN372" s="25" t="n">
        <v>46387</v>
      </c>
      <c r="AO372" s="8"/>
    </row>
    <row r="373" customFormat="false" ht="12.75" hidden="false" customHeight="false" outlineLevel="0" collapsed="false">
      <c r="A373" s="8" t="n">
        <v>6</v>
      </c>
      <c r="B373" s="8" t="s">
        <v>2829</v>
      </c>
      <c r="C373" s="9" t="n">
        <v>6772364194</v>
      </c>
      <c r="D373" s="8" t="s">
        <v>2830</v>
      </c>
      <c r="E373" s="8" t="s">
        <v>2831</v>
      </c>
      <c r="F373" s="8" t="s">
        <v>2830</v>
      </c>
      <c r="G373" s="8" t="s">
        <v>2856</v>
      </c>
      <c r="H373" s="8" t="s">
        <v>2857</v>
      </c>
      <c r="I373" s="8" t="s">
        <v>2858</v>
      </c>
      <c r="J373" s="8" t="s">
        <v>263</v>
      </c>
      <c r="K373" s="8" t="s">
        <v>2859</v>
      </c>
      <c r="L373" s="8" t="s">
        <v>2857</v>
      </c>
      <c r="M373" s="10" t="s">
        <v>2860</v>
      </c>
      <c r="N373" s="8"/>
      <c r="O373" s="21"/>
      <c r="P373" s="8" t="s">
        <v>1791</v>
      </c>
      <c r="Q373" s="8" t="n">
        <v>60</v>
      </c>
      <c r="R373" s="8" t="n">
        <v>24</v>
      </c>
      <c r="S373" s="39" t="n">
        <v>60000</v>
      </c>
      <c r="T373" s="11"/>
      <c r="U373" s="11"/>
      <c r="V373" s="12" t="n">
        <f aca="false">SUM(S373:U373)</f>
        <v>60000</v>
      </c>
      <c r="W373" s="13" t="n">
        <f aca="false">S373</f>
        <v>60000</v>
      </c>
      <c r="X373" s="13" t="n">
        <f aca="false">T373</f>
        <v>0</v>
      </c>
      <c r="Y373" s="13" t="n">
        <f aca="false">U373</f>
        <v>0</v>
      </c>
      <c r="Z373" s="12" t="n">
        <f aca="false">SUM(W373:Y373)</f>
        <v>60000</v>
      </c>
      <c r="AA373" s="14" t="s">
        <v>56</v>
      </c>
      <c r="AB373" s="14" t="s">
        <v>56</v>
      </c>
      <c r="AC373" s="14" t="s">
        <v>56</v>
      </c>
      <c r="AD373" s="12" t="n">
        <f aca="false">SUM(AA373:AC373)</f>
        <v>0</v>
      </c>
      <c r="AE373" s="12" t="n">
        <f aca="false">V373+Z373+AD373</f>
        <v>120000</v>
      </c>
      <c r="AF373" s="23" t="s">
        <v>259</v>
      </c>
      <c r="AG373" s="23" t="s">
        <v>633</v>
      </c>
      <c r="AH373" s="23" t="s">
        <v>2837</v>
      </c>
      <c r="AI373" s="23" t="s">
        <v>60</v>
      </c>
      <c r="AJ373" s="24" t="s">
        <v>61</v>
      </c>
      <c r="AK373" s="22" t="s">
        <v>62</v>
      </c>
      <c r="AL373" s="22" t="s">
        <v>61</v>
      </c>
      <c r="AM373" s="25" t="s">
        <v>63</v>
      </c>
      <c r="AN373" s="25" t="n">
        <v>46387</v>
      </c>
      <c r="AO373" s="8" t="s">
        <v>2861</v>
      </c>
    </row>
    <row r="374" customFormat="false" ht="12.75" hidden="false" customHeight="false" outlineLevel="0" collapsed="false">
      <c r="A374" s="8" t="n">
        <v>7</v>
      </c>
      <c r="B374" s="8" t="s">
        <v>2829</v>
      </c>
      <c r="C374" s="9" t="n">
        <v>6772364194</v>
      </c>
      <c r="D374" s="8" t="s">
        <v>2830</v>
      </c>
      <c r="E374" s="8" t="s">
        <v>2831</v>
      </c>
      <c r="F374" s="8" t="s">
        <v>2830</v>
      </c>
      <c r="G374" s="8" t="s">
        <v>2862</v>
      </c>
      <c r="H374" s="8" t="s">
        <v>2841</v>
      </c>
      <c r="I374" s="8" t="s">
        <v>2863</v>
      </c>
      <c r="J374" s="8" t="s">
        <v>2463</v>
      </c>
      <c r="K374" s="8" t="s">
        <v>2864</v>
      </c>
      <c r="L374" s="8" t="s">
        <v>2841</v>
      </c>
      <c r="M374" s="10" t="s">
        <v>2865</v>
      </c>
      <c r="N374" s="8"/>
      <c r="O374" s="21"/>
      <c r="P374" s="8" t="s">
        <v>66</v>
      </c>
      <c r="Q374" s="8" t="n">
        <v>30</v>
      </c>
      <c r="R374" s="8" t="n">
        <v>24</v>
      </c>
      <c r="S374" s="39" t="n">
        <v>30000</v>
      </c>
      <c r="T374" s="11" t="n">
        <v>5000</v>
      </c>
      <c r="U374" s="11"/>
      <c r="V374" s="12" t="n">
        <f aca="false">SUM(S374:U374)</f>
        <v>35000</v>
      </c>
      <c r="W374" s="13" t="n">
        <f aca="false">S374</f>
        <v>30000</v>
      </c>
      <c r="X374" s="13" t="n">
        <f aca="false">T374</f>
        <v>5000</v>
      </c>
      <c r="Y374" s="13" t="n">
        <f aca="false">U374</f>
        <v>0</v>
      </c>
      <c r="Z374" s="12" t="n">
        <f aca="false">SUM(W374:Y374)</f>
        <v>35000</v>
      </c>
      <c r="AA374" s="14" t="s">
        <v>56</v>
      </c>
      <c r="AB374" s="14" t="s">
        <v>56</v>
      </c>
      <c r="AC374" s="14" t="s">
        <v>56</v>
      </c>
      <c r="AD374" s="12" t="n">
        <f aca="false">SUM(AA374:AC374)</f>
        <v>0</v>
      </c>
      <c r="AE374" s="12" t="n">
        <f aca="false">V374+Z374+AD374</f>
        <v>70000</v>
      </c>
      <c r="AF374" s="23" t="s">
        <v>259</v>
      </c>
      <c r="AG374" s="23" t="s">
        <v>633</v>
      </c>
      <c r="AH374" s="23" t="s">
        <v>2837</v>
      </c>
      <c r="AI374" s="23" t="s">
        <v>60</v>
      </c>
      <c r="AJ374" s="24" t="s">
        <v>61</v>
      </c>
      <c r="AK374" s="22" t="s">
        <v>62</v>
      </c>
      <c r="AL374" s="22" t="s">
        <v>61</v>
      </c>
      <c r="AM374" s="25" t="s">
        <v>63</v>
      </c>
      <c r="AN374" s="25" t="n">
        <v>46387</v>
      </c>
      <c r="AO374" s="8"/>
    </row>
    <row r="375" customFormat="false" ht="12.75" hidden="false" customHeight="false" outlineLevel="0" collapsed="false">
      <c r="A375" s="8" t="n">
        <v>8</v>
      </c>
      <c r="B375" s="8" t="s">
        <v>2829</v>
      </c>
      <c r="C375" s="9" t="n">
        <v>6772364194</v>
      </c>
      <c r="D375" s="8" t="s">
        <v>2830</v>
      </c>
      <c r="E375" s="8" t="s">
        <v>2831</v>
      </c>
      <c r="F375" s="8" t="s">
        <v>2830</v>
      </c>
      <c r="G375" s="8" t="s">
        <v>2866</v>
      </c>
      <c r="H375" s="8" t="s">
        <v>2867</v>
      </c>
      <c r="I375" s="8" t="s">
        <v>2868</v>
      </c>
      <c r="J375" s="8" t="s">
        <v>2254</v>
      </c>
      <c r="K375" s="8" t="s">
        <v>2869</v>
      </c>
      <c r="L375" s="8" t="s">
        <v>2867</v>
      </c>
      <c r="M375" s="10" t="s">
        <v>2870</v>
      </c>
      <c r="N375" s="8"/>
      <c r="O375" s="21"/>
      <c r="P375" s="8" t="s">
        <v>1673</v>
      </c>
      <c r="Q375" s="8" t="n">
        <v>11</v>
      </c>
      <c r="R375" s="8" t="n">
        <v>24</v>
      </c>
      <c r="S375" s="39" t="n">
        <v>7000</v>
      </c>
      <c r="T375" s="11"/>
      <c r="U375" s="11"/>
      <c r="V375" s="12" t="n">
        <f aca="false">SUM(S375:U375)</f>
        <v>7000</v>
      </c>
      <c r="W375" s="13" t="n">
        <f aca="false">S375</f>
        <v>7000</v>
      </c>
      <c r="X375" s="13" t="n">
        <f aca="false">T375</f>
        <v>0</v>
      </c>
      <c r="Y375" s="13" t="n">
        <f aca="false">U375</f>
        <v>0</v>
      </c>
      <c r="Z375" s="12" t="n">
        <f aca="false">SUM(W375:Y375)</f>
        <v>7000</v>
      </c>
      <c r="AA375" s="14" t="s">
        <v>56</v>
      </c>
      <c r="AB375" s="14" t="s">
        <v>56</v>
      </c>
      <c r="AC375" s="14" t="s">
        <v>56</v>
      </c>
      <c r="AD375" s="12" t="n">
        <f aca="false">SUM(AA375:AC375)</f>
        <v>0</v>
      </c>
      <c r="AE375" s="12" t="n">
        <f aca="false">V375+Z375+AD375</f>
        <v>14000</v>
      </c>
      <c r="AF375" s="23" t="s">
        <v>259</v>
      </c>
      <c r="AG375" s="23" t="s">
        <v>633</v>
      </c>
      <c r="AH375" s="23" t="s">
        <v>2837</v>
      </c>
      <c r="AI375" s="23" t="s">
        <v>60</v>
      </c>
      <c r="AJ375" s="24" t="s">
        <v>61</v>
      </c>
      <c r="AK375" s="22" t="s">
        <v>62</v>
      </c>
      <c r="AL375" s="22" t="s">
        <v>61</v>
      </c>
      <c r="AM375" s="25" t="s">
        <v>63</v>
      </c>
      <c r="AN375" s="25" t="n">
        <v>46387</v>
      </c>
      <c r="AO375" s="8"/>
    </row>
    <row r="376" customFormat="false" ht="12.75" hidden="false" customHeight="false" outlineLevel="0" collapsed="false">
      <c r="A376" s="8" t="n">
        <v>9</v>
      </c>
      <c r="B376" s="8" t="s">
        <v>2829</v>
      </c>
      <c r="C376" s="9" t="n">
        <v>6772364194</v>
      </c>
      <c r="D376" s="8" t="s">
        <v>2830</v>
      </c>
      <c r="E376" s="8" t="s">
        <v>2831</v>
      </c>
      <c r="F376" s="8" t="s">
        <v>2830</v>
      </c>
      <c r="G376" s="8" t="s">
        <v>2871</v>
      </c>
      <c r="H376" s="8" t="s">
        <v>2841</v>
      </c>
      <c r="I376" s="8" t="s">
        <v>2872</v>
      </c>
      <c r="J376" s="8" t="s">
        <v>304</v>
      </c>
      <c r="K376" s="8" t="s">
        <v>2873</v>
      </c>
      <c r="L376" s="8" t="s">
        <v>2841</v>
      </c>
      <c r="M376" s="10" t="s">
        <v>2874</v>
      </c>
      <c r="N376" s="8"/>
      <c r="O376" s="21"/>
      <c r="P376" s="8" t="s">
        <v>2850</v>
      </c>
      <c r="Q376" s="8" t="n">
        <v>150</v>
      </c>
      <c r="R376" s="8" t="n">
        <v>24</v>
      </c>
      <c r="S376" s="39" t="n">
        <v>1000</v>
      </c>
      <c r="T376" s="11" t="n">
        <v>500</v>
      </c>
      <c r="U376" s="11"/>
      <c r="V376" s="12" t="n">
        <f aca="false">SUM(S376:U376)</f>
        <v>1500</v>
      </c>
      <c r="W376" s="13" t="n">
        <f aca="false">S376</f>
        <v>1000</v>
      </c>
      <c r="X376" s="13" t="n">
        <f aca="false">T376</f>
        <v>500</v>
      </c>
      <c r="Y376" s="13" t="n">
        <f aca="false">U376</f>
        <v>0</v>
      </c>
      <c r="Z376" s="12" t="n">
        <f aca="false">SUM(W376:Y376)</f>
        <v>1500</v>
      </c>
      <c r="AA376" s="14" t="s">
        <v>56</v>
      </c>
      <c r="AB376" s="14" t="s">
        <v>56</v>
      </c>
      <c r="AC376" s="14" t="s">
        <v>56</v>
      </c>
      <c r="AD376" s="12" t="n">
        <f aca="false">SUM(AA376:AC376)</f>
        <v>0</v>
      </c>
      <c r="AE376" s="12" t="n">
        <f aca="false">V376+Z376+AD376</f>
        <v>3000</v>
      </c>
      <c r="AF376" s="23" t="s">
        <v>259</v>
      </c>
      <c r="AG376" s="23" t="s">
        <v>633</v>
      </c>
      <c r="AH376" s="23" t="s">
        <v>2837</v>
      </c>
      <c r="AI376" s="23" t="s">
        <v>60</v>
      </c>
      <c r="AJ376" s="24" t="s">
        <v>61</v>
      </c>
      <c r="AK376" s="22" t="s">
        <v>62</v>
      </c>
      <c r="AL376" s="22" t="s">
        <v>61</v>
      </c>
      <c r="AM376" s="25" t="s">
        <v>63</v>
      </c>
      <c r="AN376" s="25" t="n">
        <v>46387</v>
      </c>
      <c r="AO376" s="3"/>
    </row>
    <row r="377" customFormat="false" ht="12.75" hidden="false" customHeight="false" outlineLevel="0" collapsed="false">
      <c r="A377" s="8" t="n">
        <v>10</v>
      </c>
      <c r="B377" s="8" t="s">
        <v>2829</v>
      </c>
      <c r="C377" s="9" t="n">
        <v>6772364194</v>
      </c>
      <c r="D377" s="8" t="s">
        <v>2830</v>
      </c>
      <c r="E377" s="8" t="s">
        <v>2831</v>
      </c>
      <c r="F377" s="8" t="s">
        <v>2830</v>
      </c>
      <c r="G377" s="8" t="s">
        <v>2875</v>
      </c>
      <c r="H377" s="8" t="s">
        <v>2876</v>
      </c>
      <c r="I377" s="8" t="s">
        <v>2877</v>
      </c>
      <c r="J377" s="8" t="s">
        <v>2878</v>
      </c>
      <c r="K377" s="8" t="s">
        <v>2879</v>
      </c>
      <c r="L377" s="8" t="s">
        <v>2876</v>
      </c>
      <c r="M377" s="10" t="s">
        <v>2880</v>
      </c>
      <c r="N377" s="8"/>
      <c r="O377" s="21"/>
      <c r="P377" s="8" t="s">
        <v>1791</v>
      </c>
      <c r="Q377" s="8" t="n">
        <v>60</v>
      </c>
      <c r="R377" s="8" t="n">
        <v>24</v>
      </c>
      <c r="S377" s="39" t="n">
        <v>115000</v>
      </c>
      <c r="T377" s="11"/>
      <c r="U377" s="11"/>
      <c r="V377" s="12" t="n">
        <f aca="false">SUM(S377:U377)</f>
        <v>115000</v>
      </c>
      <c r="W377" s="13" t="n">
        <f aca="false">S377</f>
        <v>115000</v>
      </c>
      <c r="X377" s="13" t="n">
        <f aca="false">T377</f>
        <v>0</v>
      </c>
      <c r="Y377" s="13" t="n">
        <f aca="false">U377</f>
        <v>0</v>
      </c>
      <c r="Z377" s="12" t="n">
        <f aca="false">SUM(W377:Y377)</f>
        <v>115000</v>
      </c>
      <c r="AA377" s="14" t="s">
        <v>56</v>
      </c>
      <c r="AB377" s="14" t="s">
        <v>56</v>
      </c>
      <c r="AC377" s="14" t="s">
        <v>56</v>
      </c>
      <c r="AD377" s="12" t="n">
        <f aca="false">SUM(AA377:AC377)</f>
        <v>0</v>
      </c>
      <c r="AE377" s="12" t="n">
        <f aca="false">V377+Z377+AD377</f>
        <v>230000</v>
      </c>
      <c r="AF377" s="23" t="s">
        <v>259</v>
      </c>
      <c r="AG377" s="23" t="s">
        <v>633</v>
      </c>
      <c r="AH377" s="23" t="s">
        <v>2837</v>
      </c>
      <c r="AI377" s="23" t="s">
        <v>60</v>
      </c>
      <c r="AJ377" s="24" t="s">
        <v>61</v>
      </c>
      <c r="AK377" s="22" t="s">
        <v>62</v>
      </c>
      <c r="AL377" s="22" t="s">
        <v>61</v>
      </c>
      <c r="AM377" s="25" t="s">
        <v>63</v>
      </c>
      <c r="AN377" s="25" t="n">
        <v>46387</v>
      </c>
      <c r="AO377" s="8" t="s">
        <v>2881</v>
      </c>
    </row>
    <row r="378" customFormat="false" ht="12.75" hidden="false" customHeight="false" outlineLevel="0" collapsed="false">
      <c r="A378" s="8" t="n">
        <v>11</v>
      </c>
      <c r="B378" s="8" t="s">
        <v>2829</v>
      </c>
      <c r="C378" s="9" t="n">
        <v>6772364194</v>
      </c>
      <c r="D378" s="8" t="s">
        <v>2830</v>
      </c>
      <c r="E378" s="8" t="s">
        <v>2831</v>
      </c>
      <c r="F378" s="8" t="s">
        <v>2830</v>
      </c>
      <c r="G378" s="8" t="s">
        <v>2882</v>
      </c>
      <c r="H378" s="8" t="s">
        <v>2852</v>
      </c>
      <c r="I378" s="8" t="s">
        <v>2853</v>
      </c>
      <c r="J378" s="8" t="s">
        <v>1813</v>
      </c>
      <c r="K378" s="8" t="s">
        <v>2854</v>
      </c>
      <c r="L378" s="8" t="s">
        <v>2852</v>
      </c>
      <c r="M378" s="10" t="s">
        <v>2883</v>
      </c>
      <c r="N378" s="8"/>
      <c r="O378" s="21"/>
      <c r="P378" s="8" t="s">
        <v>55</v>
      </c>
      <c r="Q378" s="8" t="n">
        <v>34</v>
      </c>
      <c r="R378" s="8" t="n">
        <v>24</v>
      </c>
      <c r="S378" s="39" t="n">
        <v>15000</v>
      </c>
      <c r="T378" s="11"/>
      <c r="U378" s="11"/>
      <c r="V378" s="12" t="n">
        <f aca="false">SUM(S378:U378)</f>
        <v>15000</v>
      </c>
      <c r="W378" s="13" t="n">
        <f aca="false">S378</f>
        <v>15000</v>
      </c>
      <c r="X378" s="13" t="n">
        <f aca="false">T378</f>
        <v>0</v>
      </c>
      <c r="Y378" s="13" t="n">
        <f aca="false">U378</f>
        <v>0</v>
      </c>
      <c r="Z378" s="12" t="n">
        <f aca="false">SUM(W378:Y378)</f>
        <v>15000</v>
      </c>
      <c r="AA378" s="14" t="s">
        <v>56</v>
      </c>
      <c r="AB378" s="14" t="s">
        <v>56</v>
      </c>
      <c r="AC378" s="14" t="s">
        <v>56</v>
      </c>
      <c r="AD378" s="12" t="n">
        <f aca="false">SUM(AA378:AC378)</f>
        <v>0</v>
      </c>
      <c r="AE378" s="12" t="n">
        <f aca="false">V378+Z378+AD378</f>
        <v>30000</v>
      </c>
      <c r="AF378" s="23" t="s">
        <v>259</v>
      </c>
      <c r="AG378" s="23" t="s">
        <v>633</v>
      </c>
      <c r="AH378" s="23" t="s">
        <v>2837</v>
      </c>
      <c r="AI378" s="23" t="s">
        <v>60</v>
      </c>
      <c r="AJ378" s="24" t="s">
        <v>61</v>
      </c>
      <c r="AK378" s="22" t="s">
        <v>62</v>
      </c>
      <c r="AL378" s="22" t="s">
        <v>61</v>
      </c>
      <c r="AM378" s="25" t="s">
        <v>63</v>
      </c>
      <c r="AN378" s="25" t="n">
        <v>46387</v>
      </c>
      <c r="AO378" s="8" t="s">
        <v>2884</v>
      </c>
    </row>
    <row r="379" customFormat="false" ht="12.75" hidden="false" customHeight="false" outlineLevel="0" collapsed="false">
      <c r="A379" s="8" t="n">
        <v>12</v>
      </c>
      <c r="B379" s="8" t="s">
        <v>2829</v>
      </c>
      <c r="C379" s="9" t="n">
        <v>6772364194</v>
      </c>
      <c r="D379" s="8" t="s">
        <v>2830</v>
      </c>
      <c r="E379" s="8" t="s">
        <v>2831</v>
      </c>
      <c r="F379" s="8" t="s">
        <v>2830</v>
      </c>
      <c r="G379" s="8" t="s">
        <v>2885</v>
      </c>
      <c r="H379" s="8" t="s">
        <v>2886</v>
      </c>
      <c r="I379" s="8" t="s">
        <v>2887</v>
      </c>
      <c r="J379" s="8" t="s">
        <v>2888</v>
      </c>
      <c r="K379" s="8" t="s">
        <v>2879</v>
      </c>
      <c r="L379" s="8" t="s">
        <v>2886</v>
      </c>
      <c r="M379" s="10" t="s">
        <v>2889</v>
      </c>
      <c r="N379" s="8"/>
      <c r="O379" s="21"/>
      <c r="P379" s="8" t="s">
        <v>1673</v>
      </c>
      <c r="Q379" s="8" t="n">
        <v>4</v>
      </c>
      <c r="R379" s="8" t="n">
        <v>24</v>
      </c>
      <c r="S379" s="39" t="n">
        <v>1000</v>
      </c>
      <c r="T379" s="11"/>
      <c r="U379" s="11"/>
      <c r="V379" s="12" t="n">
        <f aca="false">SUM(S379:U379)</f>
        <v>1000</v>
      </c>
      <c r="W379" s="13" t="n">
        <f aca="false">S379</f>
        <v>1000</v>
      </c>
      <c r="X379" s="13" t="n">
        <f aca="false">T379</f>
        <v>0</v>
      </c>
      <c r="Y379" s="13" t="n">
        <f aca="false">U379</f>
        <v>0</v>
      </c>
      <c r="Z379" s="12" t="n">
        <f aca="false">SUM(W379:Y379)</f>
        <v>1000</v>
      </c>
      <c r="AA379" s="14" t="s">
        <v>56</v>
      </c>
      <c r="AB379" s="14" t="s">
        <v>56</v>
      </c>
      <c r="AC379" s="14" t="s">
        <v>56</v>
      </c>
      <c r="AD379" s="12" t="n">
        <f aca="false">SUM(AA379:AC379)</f>
        <v>0</v>
      </c>
      <c r="AE379" s="12" t="n">
        <f aca="false">V379+Z379+AD379</f>
        <v>2000</v>
      </c>
      <c r="AF379" s="23" t="s">
        <v>259</v>
      </c>
      <c r="AG379" s="23" t="s">
        <v>633</v>
      </c>
      <c r="AH379" s="23" t="s">
        <v>2837</v>
      </c>
      <c r="AI379" s="23" t="s">
        <v>60</v>
      </c>
      <c r="AJ379" s="24" t="s">
        <v>61</v>
      </c>
      <c r="AK379" s="22" t="s">
        <v>62</v>
      </c>
      <c r="AL379" s="22" t="s">
        <v>61</v>
      </c>
      <c r="AM379" s="25" t="s">
        <v>63</v>
      </c>
      <c r="AN379" s="25" t="n">
        <v>46387</v>
      </c>
      <c r="AO379" s="8"/>
    </row>
    <row r="380" customFormat="false" ht="12.75" hidden="false" customHeight="false" outlineLevel="0" collapsed="false">
      <c r="A380" s="8" t="n">
        <v>13</v>
      </c>
      <c r="B380" s="8" t="s">
        <v>2829</v>
      </c>
      <c r="C380" s="9" t="n">
        <v>6772364194</v>
      </c>
      <c r="D380" s="8" t="s">
        <v>2830</v>
      </c>
      <c r="E380" s="8" t="s">
        <v>2890</v>
      </c>
      <c r="F380" s="8" t="s">
        <v>2891</v>
      </c>
      <c r="G380" s="8" t="s">
        <v>2892</v>
      </c>
      <c r="H380" s="8" t="s">
        <v>2893</v>
      </c>
      <c r="I380" s="8" t="s">
        <v>2894</v>
      </c>
      <c r="J380" s="8" t="s">
        <v>2895</v>
      </c>
      <c r="K380" s="8" t="s">
        <v>2859</v>
      </c>
      <c r="L380" s="8" t="s">
        <v>2857</v>
      </c>
      <c r="M380" s="10" t="s">
        <v>2896</v>
      </c>
      <c r="N380" s="8"/>
      <c r="O380" s="21"/>
      <c r="P380" s="8" t="s">
        <v>1673</v>
      </c>
      <c r="Q380" s="8" t="n">
        <v>52</v>
      </c>
      <c r="R380" s="8" t="n">
        <v>24</v>
      </c>
      <c r="S380" s="39" t="n">
        <v>113500</v>
      </c>
      <c r="T380" s="11"/>
      <c r="U380" s="11"/>
      <c r="V380" s="12" t="n">
        <f aca="false">SUM(S380:U380)</f>
        <v>113500</v>
      </c>
      <c r="W380" s="13" t="n">
        <f aca="false">S380</f>
        <v>113500</v>
      </c>
      <c r="X380" s="13" t="n">
        <f aca="false">T380</f>
        <v>0</v>
      </c>
      <c r="Y380" s="13" t="n">
        <f aca="false">U380</f>
        <v>0</v>
      </c>
      <c r="Z380" s="12" t="n">
        <f aca="false">SUM(W380:Y380)</f>
        <v>113500</v>
      </c>
      <c r="AA380" s="14" t="s">
        <v>56</v>
      </c>
      <c r="AB380" s="14" t="s">
        <v>56</v>
      </c>
      <c r="AC380" s="14" t="s">
        <v>56</v>
      </c>
      <c r="AD380" s="12" t="n">
        <f aca="false">SUM(AA380:AC380)</f>
        <v>0</v>
      </c>
      <c r="AE380" s="12" t="n">
        <f aca="false">V380+Z380+AD380</f>
        <v>227000</v>
      </c>
      <c r="AF380" s="23" t="s">
        <v>259</v>
      </c>
      <c r="AG380" s="23" t="s">
        <v>633</v>
      </c>
      <c r="AH380" s="23" t="s">
        <v>2837</v>
      </c>
      <c r="AI380" s="23" t="s">
        <v>60</v>
      </c>
      <c r="AJ380" s="24" t="s">
        <v>61</v>
      </c>
      <c r="AK380" s="22" t="s">
        <v>62</v>
      </c>
      <c r="AL380" s="22" t="s">
        <v>61</v>
      </c>
      <c r="AM380" s="25" t="s">
        <v>63</v>
      </c>
      <c r="AN380" s="25" t="n">
        <v>46387</v>
      </c>
      <c r="AO380" s="8" t="s">
        <v>2897</v>
      </c>
    </row>
    <row r="381" customFormat="false" ht="12.75" hidden="false" customHeight="false" outlineLevel="0" collapsed="false">
      <c r="A381" s="8" t="n">
        <v>14</v>
      </c>
      <c r="B381" s="8" t="s">
        <v>2829</v>
      </c>
      <c r="C381" s="9" t="n">
        <v>6772364194</v>
      </c>
      <c r="D381" s="8" t="s">
        <v>2830</v>
      </c>
      <c r="E381" s="8" t="s">
        <v>2898</v>
      </c>
      <c r="F381" s="8" t="s">
        <v>2899</v>
      </c>
      <c r="G381" s="8" t="s">
        <v>2892</v>
      </c>
      <c r="H381" s="8" t="s">
        <v>2900</v>
      </c>
      <c r="I381" s="8"/>
      <c r="J381" s="8" t="s">
        <v>2901</v>
      </c>
      <c r="K381" s="8" t="s">
        <v>2869</v>
      </c>
      <c r="L381" s="8" t="s">
        <v>2867</v>
      </c>
      <c r="M381" s="10" t="s">
        <v>2902</v>
      </c>
      <c r="N381" s="8"/>
      <c r="O381" s="21"/>
      <c r="P381" s="8" t="s">
        <v>1916</v>
      </c>
      <c r="Q381" s="8" t="n">
        <v>60</v>
      </c>
      <c r="R381" s="8" t="n">
        <v>24</v>
      </c>
      <c r="S381" s="39" t="n">
        <v>100000</v>
      </c>
      <c r="T381" s="11" t="n">
        <v>10000</v>
      </c>
      <c r="U381" s="11"/>
      <c r="V381" s="12" t="n">
        <f aca="false">SUM(S381:U381)</f>
        <v>110000</v>
      </c>
      <c r="W381" s="13" t="n">
        <f aca="false">S381</f>
        <v>100000</v>
      </c>
      <c r="X381" s="13" t="n">
        <f aca="false">T381</f>
        <v>10000</v>
      </c>
      <c r="Y381" s="13" t="n">
        <f aca="false">U381</f>
        <v>0</v>
      </c>
      <c r="Z381" s="12" t="n">
        <f aca="false">SUM(W381:Y381)</f>
        <v>110000</v>
      </c>
      <c r="AA381" s="14" t="s">
        <v>56</v>
      </c>
      <c r="AB381" s="14" t="s">
        <v>56</v>
      </c>
      <c r="AC381" s="14" t="s">
        <v>56</v>
      </c>
      <c r="AD381" s="12" t="n">
        <f aca="false">SUM(AA381:AC381)</f>
        <v>0</v>
      </c>
      <c r="AE381" s="12" t="n">
        <f aca="false">V381+Z381+AD381</f>
        <v>220000</v>
      </c>
      <c r="AF381" s="23" t="s">
        <v>259</v>
      </c>
      <c r="AG381" s="23" t="s">
        <v>633</v>
      </c>
      <c r="AH381" s="23" t="s">
        <v>2837</v>
      </c>
      <c r="AI381" s="23" t="s">
        <v>60</v>
      </c>
      <c r="AJ381" s="24" t="s">
        <v>61</v>
      </c>
      <c r="AK381" s="22" t="s">
        <v>62</v>
      </c>
      <c r="AL381" s="22" t="s">
        <v>61</v>
      </c>
      <c r="AM381" s="25" t="s">
        <v>63</v>
      </c>
      <c r="AN381" s="25" t="n">
        <v>46387</v>
      </c>
      <c r="AO381" s="8"/>
    </row>
    <row r="382" customFormat="false" ht="12.75" hidden="false" customHeight="false" outlineLevel="0" collapsed="false">
      <c r="A382" s="8" t="n">
        <v>15</v>
      </c>
      <c r="B382" s="8" t="s">
        <v>2829</v>
      </c>
      <c r="C382" s="9" t="n">
        <v>6772364194</v>
      </c>
      <c r="D382" s="8" t="s">
        <v>2830</v>
      </c>
      <c r="E382" s="8" t="s">
        <v>2898</v>
      </c>
      <c r="F382" s="8" t="s">
        <v>2899</v>
      </c>
      <c r="G382" s="8" t="s">
        <v>2903</v>
      </c>
      <c r="H382" s="8" t="s">
        <v>2900</v>
      </c>
      <c r="I382" s="8"/>
      <c r="J382" s="8" t="s">
        <v>2901</v>
      </c>
      <c r="K382" s="8" t="s">
        <v>2869</v>
      </c>
      <c r="L382" s="8" t="s">
        <v>2867</v>
      </c>
      <c r="M382" s="10" t="s">
        <v>2904</v>
      </c>
      <c r="N382" s="8"/>
      <c r="O382" s="21"/>
      <c r="P382" s="8" t="s">
        <v>1673</v>
      </c>
      <c r="Q382" s="8" t="n">
        <v>70</v>
      </c>
      <c r="R382" s="8" t="n">
        <v>24</v>
      </c>
      <c r="S382" s="39" t="n">
        <v>185000</v>
      </c>
      <c r="T382" s="11"/>
      <c r="U382" s="11"/>
      <c r="V382" s="12" t="n">
        <f aca="false">SUM(S382:U382)</f>
        <v>185000</v>
      </c>
      <c r="W382" s="13" t="n">
        <f aca="false">S382</f>
        <v>185000</v>
      </c>
      <c r="X382" s="13" t="n">
        <f aca="false">T382</f>
        <v>0</v>
      </c>
      <c r="Y382" s="13" t="n">
        <f aca="false">U382</f>
        <v>0</v>
      </c>
      <c r="Z382" s="12" t="n">
        <f aca="false">SUM(W382:Y382)</f>
        <v>185000</v>
      </c>
      <c r="AA382" s="14" t="s">
        <v>56</v>
      </c>
      <c r="AB382" s="14" t="s">
        <v>56</v>
      </c>
      <c r="AC382" s="14" t="s">
        <v>56</v>
      </c>
      <c r="AD382" s="12" t="n">
        <f aca="false">SUM(AA382:AC382)</f>
        <v>0</v>
      </c>
      <c r="AE382" s="12" t="n">
        <f aca="false">V382+Z382+AD382</f>
        <v>370000</v>
      </c>
      <c r="AF382" s="23" t="s">
        <v>259</v>
      </c>
      <c r="AG382" s="23" t="s">
        <v>633</v>
      </c>
      <c r="AH382" s="23" t="s">
        <v>2837</v>
      </c>
      <c r="AI382" s="23" t="s">
        <v>60</v>
      </c>
      <c r="AJ382" s="24" t="s">
        <v>61</v>
      </c>
      <c r="AK382" s="22" t="s">
        <v>62</v>
      </c>
      <c r="AL382" s="22" t="s">
        <v>61</v>
      </c>
      <c r="AM382" s="25" t="s">
        <v>63</v>
      </c>
      <c r="AN382" s="25" t="n">
        <v>46387</v>
      </c>
      <c r="AO382" s="8" t="s">
        <v>2905</v>
      </c>
    </row>
    <row r="383" customFormat="false" ht="12.75" hidden="false" customHeight="false" outlineLevel="0" collapsed="false">
      <c r="A383" s="8" t="n">
        <v>16</v>
      </c>
      <c r="B383" s="8" t="s">
        <v>2829</v>
      </c>
      <c r="C383" s="9" t="n">
        <v>6772364194</v>
      </c>
      <c r="D383" s="8" t="s">
        <v>2830</v>
      </c>
      <c r="E383" s="8" t="s">
        <v>2906</v>
      </c>
      <c r="F383" s="8" t="s">
        <v>2907</v>
      </c>
      <c r="G383" s="8" t="s">
        <v>2892</v>
      </c>
      <c r="H383" s="8" t="s">
        <v>2908</v>
      </c>
      <c r="I383" s="8" t="s">
        <v>2909</v>
      </c>
      <c r="J383" s="8" t="s">
        <v>414</v>
      </c>
      <c r="K383" s="8" t="s">
        <v>2910</v>
      </c>
      <c r="L383" s="8" t="s">
        <v>2908</v>
      </c>
      <c r="M383" s="10" t="s">
        <v>2911</v>
      </c>
      <c r="N383" s="8"/>
      <c r="O383" s="21"/>
      <c r="P383" s="8" t="s">
        <v>1673</v>
      </c>
      <c r="Q383" s="8" t="n">
        <v>281</v>
      </c>
      <c r="R383" s="8" t="n">
        <v>24</v>
      </c>
      <c r="S383" s="39" t="n">
        <v>120000</v>
      </c>
      <c r="T383" s="11"/>
      <c r="U383" s="11"/>
      <c r="V383" s="12" t="n">
        <f aca="false">SUM(S383:U383)</f>
        <v>120000</v>
      </c>
      <c r="W383" s="13" t="n">
        <f aca="false">S383</f>
        <v>120000</v>
      </c>
      <c r="X383" s="13" t="n">
        <f aca="false">T383</f>
        <v>0</v>
      </c>
      <c r="Y383" s="13" t="n">
        <f aca="false">U383</f>
        <v>0</v>
      </c>
      <c r="Z383" s="12" t="n">
        <f aca="false">SUM(W383:Y383)</f>
        <v>120000</v>
      </c>
      <c r="AA383" s="14" t="s">
        <v>56</v>
      </c>
      <c r="AB383" s="14" t="s">
        <v>56</v>
      </c>
      <c r="AC383" s="14" t="s">
        <v>56</v>
      </c>
      <c r="AD383" s="12" t="n">
        <f aca="false">SUM(AA383:AC383)</f>
        <v>0</v>
      </c>
      <c r="AE383" s="12" t="n">
        <f aca="false">V383+Z383+AD383</f>
        <v>240000</v>
      </c>
      <c r="AF383" s="23" t="s">
        <v>259</v>
      </c>
      <c r="AG383" s="23" t="s">
        <v>633</v>
      </c>
      <c r="AH383" s="23" t="s">
        <v>2837</v>
      </c>
      <c r="AI383" s="23" t="s">
        <v>60</v>
      </c>
      <c r="AJ383" s="24" t="s">
        <v>61</v>
      </c>
      <c r="AK383" s="22" t="s">
        <v>62</v>
      </c>
      <c r="AL383" s="22" t="s">
        <v>61</v>
      </c>
      <c r="AM383" s="25" t="s">
        <v>63</v>
      </c>
      <c r="AN383" s="25" t="n">
        <v>46387</v>
      </c>
      <c r="AO383" s="8"/>
    </row>
    <row r="384" customFormat="false" ht="12.75" hidden="false" customHeight="false" outlineLevel="0" collapsed="false">
      <c r="A384" s="8" t="n">
        <v>17</v>
      </c>
      <c r="B384" s="8" t="s">
        <v>2829</v>
      </c>
      <c r="C384" s="9" t="n">
        <v>6772364194</v>
      </c>
      <c r="D384" s="8" t="s">
        <v>2830</v>
      </c>
      <c r="E384" s="8" t="s">
        <v>2912</v>
      </c>
      <c r="F384" s="8" t="s">
        <v>2913</v>
      </c>
      <c r="G384" s="8" t="s">
        <v>2892</v>
      </c>
      <c r="H384" s="8" t="s">
        <v>2914</v>
      </c>
      <c r="I384" s="8" t="s">
        <v>559</v>
      </c>
      <c r="J384" s="8" t="s">
        <v>266</v>
      </c>
      <c r="K384" s="8" t="s">
        <v>2910</v>
      </c>
      <c r="L384" s="8" t="s">
        <v>2915</v>
      </c>
      <c r="M384" s="10" t="s">
        <v>2916</v>
      </c>
      <c r="N384" s="8"/>
      <c r="O384" s="21"/>
      <c r="P384" s="8" t="s">
        <v>1673</v>
      </c>
      <c r="Q384" s="8" t="n">
        <v>190</v>
      </c>
      <c r="R384" s="8" t="n">
        <v>24</v>
      </c>
      <c r="S384" s="39" t="n">
        <v>222000</v>
      </c>
      <c r="T384" s="11"/>
      <c r="U384" s="11"/>
      <c r="V384" s="12" t="n">
        <f aca="false">SUM(S384:U384)</f>
        <v>222000</v>
      </c>
      <c r="W384" s="13" t="n">
        <f aca="false">S384</f>
        <v>222000</v>
      </c>
      <c r="X384" s="13" t="n">
        <f aca="false">T384</f>
        <v>0</v>
      </c>
      <c r="Y384" s="13" t="n">
        <f aca="false">U384</f>
        <v>0</v>
      </c>
      <c r="Z384" s="12" t="n">
        <f aca="false">SUM(W384:Y384)</f>
        <v>222000</v>
      </c>
      <c r="AA384" s="14" t="s">
        <v>56</v>
      </c>
      <c r="AB384" s="14" t="s">
        <v>56</v>
      </c>
      <c r="AC384" s="14" t="s">
        <v>56</v>
      </c>
      <c r="AD384" s="12" t="n">
        <f aca="false">SUM(AA384:AC384)</f>
        <v>0</v>
      </c>
      <c r="AE384" s="12" t="n">
        <f aca="false">V384+Z384+AD384</f>
        <v>444000</v>
      </c>
      <c r="AF384" s="23" t="s">
        <v>259</v>
      </c>
      <c r="AG384" s="23" t="s">
        <v>633</v>
      </c>
      <c r="AH384" s="23" t="s">
        <v>2837</v>
      </c>
      <c r="AI384" s="23" t="s">
        <v>60</v>
      </c>
      <c r="AJ384" s="24" t="s">
        <v>61</v>
      </c>
      <c r="AK384" s="22" t="s">
        <v>62</v>
      </c>
      <c r="AL384" s="22" t="s">
        <v>61</v>
      </c>
      <c r="AM384" s="25" t="s">
        <v>63</v>
      </c>
      <c r="AN384" s="25" t="n">
        <v>46387</v>
      </c>
      <c r="AO384" s="8"/>
    </row>
    <row r="385" customFormat="false" ht="12.75" hidden="false" customHeight="false" outlineLevel="0" collapsed="false">
      <c r="A385" s="8" t="n">
        <v>18</v>
      </c>
      <c r="B385" s="8" t="s">
        <v>2829</v>
      </c>
      <c r="C385" s="9" t="n">
        <v>6772364194</v>
      </c>
      <c r="D385" s="8" t="s">
        <v>2830</v>
      </c>
      <c r="E385" s="8" t="s">
        <v>2917</v>
      </c>
      <c r="F385" s="8" t="s">
        <v>2918</v>
      </c>
      <c r="G385" s="8" t="s">
        <v>2917</v>
      </c>
      <c r="H385" s="8" t="s">
        <v>2919</v>
      </c>
      <c r="I385" s="8" t="s">
        <v>2920</v>
      </c>
      <c r="J385" s="8" t="s">
        <v>636</v>
      </c>
      <c r="K385" s="8" t="s">
        <v>2921</v>
      </c>
      <c r="L385" s="8" t="s">
        <v>2919</v>
      </c>
      <c r="M385" s="10" t="s">
        <v>2922</v>
      </c>
      <c r="N385" s="8"/>
      <c r="O385" s="21"/>
      <c r="P385" s="8" t="s">
        <v>55</v>
      </c>
      <c r="Q385" s="8" t="n">
        <v>3</v>
      </c>
      <c r="R385" s="8" t="n">
        <v>24</v>
      </c>
      <c r="S385" s="39" t="n">
        <v>10000</v>
      </c>
      <c r="T385" s="11"/>
      <c r="U385" s="11"/>
      <c r="V385" s="12" t="n">
        <f aca="false">SUM(S385:U385)</f>
        <v>10000</v>
      </c>
      <c r="W385" s="13" t="n">
        <f aca="false">S385</f>
        <v>10000</v>
      </c>
      <c r="X385" s="13" t="n">
        <f aca="false">T385</f>
        <v>0</v>
      </c>
      <c r="Y385" s="13" t="n">
        <f aca="false">U385</f>
        <v>0</v>
      </c>
      <c r="Z385" s="12" t="n">
        <f aca="false">SUM(W385:Y385)</f>
        <v>10000</v>
      </c>
      <c r="AA385" s="14" t="s">
        <v>56</v>
      </c>
      <c r="AB385" s="14" t="s">
        <v>56</v>
      </c>
      <c r="AC385" s="14" t="s">
        <v>56</v>
      </c>
      <c r="AD385" s="12" t="n">
        <f aca="false">SUM(AA385:AC385)</f>
        <v>0</v>
      </c>
      <c r="AE385" s="12" t="n">
        <f aca="false">V385+Z385+AD385</f>
        <v>20000</v>
      </c>
      <c r="AF385" s="23" t="s">
        <v>259</v>
      </c>
      <c r="AG385" s="23" t="s">
        <v>633</v>
      </c>
      <c r="AH385" s="23" t="s">
        <v>2837</v>
      </c>
      <c r="AI385" s="23" t="s">
        <v>60</v>
      </c>
      <c r="AJ385" s="24" t="s">
        <v>61</v>
      </c>
      <c r="AK385" s="22" t="s">
        <v>62</v>
      </c>
      <c r="AL385" s="22" t="s">
        <v>61</v>
      </c>
      <c r="AM385" s="25" t="s">
        <v>63</v>
      </c>
      <c r="AN385" s="25" t="n">
        <v>46387</v>
      </c>
      <c r="AO385" s="8"/>
    </row>
    <row r="386" customFormat="false" ht="12.75" hidden="false" customHeight="false" outlineLevel="0" collapsed="false">
      <c r="A386" s="8" t="n">
        <v>19</v>
      </c>
      <c r="B386" s="8" t="s">
        <v>2829</v>
      </c>
      <c r="C386" s="9" t="n">
        <v>6772364194</v>
      </c>
      <c r="D386" s="8" t="s">
        <v>2830</v>
      </c>
      <c r="E386" s="8" t="s">
        <v>2923</v>
      </c>
      <c r="F386" s="8" t="s">
        <v>2924</v>
      </c>
      <c r="G386" s="8" t="s">
        <v>2925</v>
      </c>
      <c r="H386" s="8" t="s">
        <v>2926</v>
      </c>
      <c r="I386" s="8"/>
      <c r="J386" s="8" t="s">
        <v>2927</v>
      </c>
      <c r="K386" s="8" t="s">
        <v>2869</v>
      </c>
      <c r="L386" s="8" t="s">
        <v>2867</v>
      </c>
      <c r="M386" s="10" t="s">
        <v>2928</v>
      </c>
      <c r="N386" s="8"/>
      <c r="O386" s="21"/>
      <c r="P386" s="8" t="s">
        <v>1916</v>
      </c>
      <c r="Q386" s="8" t="n">
        <v>14</v>
      </c>
      <c r="R386" s="8" t="n">
        <v>24</v>
      </c>
      <c r="S386" s="39" t="n">
        <v>20000</v>
      </c>
      <c r="T386" s="11" t="n">
        <v>2000</v>
      </c>
      <c r="U386" s="11"/>
      <c r="V386" s="12" t="n">
        <f aca="false">SUM(S386:U386)</f>
        <v>22000</v>
      </c>
      <c r="W386" s="13" t="n">
        <f aca="false">S386</f>
        <v>20000</v>
      </c>
      <c r="X386" s="13" t="n">
        <f aca="false">T386</f>
        <v>2000</v>
      </c>
      <c r="Y386" s="13" t="n">
        <f aca="false">U386</f>
        <v>0</v>
      </c>
      <c r="Z386" s="12" t="n">
        <f aca="false">SUM(W386:Y386)</f>
        <v>22000</v>
      </c>
      <c r="AA386" s="14" t="s">
        <v>56</v>
      </c>
      <c r="AB386" s="14" t="s">
        <v>56</v>
      </c>
      <c r="AC386" s="14" t="s">
        <v>56</v>
      </c>
      <c r="AD386" s="12" t="n">
        <f aca="false">SUM(AA386:AC386)</f>
        <v>0</v>
      </c>
      <c r="AE386" s="12" t="n">
        <f aca="false">V386+Z386+AD386</f>
        <v>44000</v>
      </c>
      <c r="AF386" s="23" t="s">
        <v>259</v>
      </c>
      <c r="AG386" s="23" t="s">
        <v>633</v>
      </c>
      <c r="AH386" s="23" t="s">
        <v>2837</v>
      </c>
      <c r="AI386" s="23" t="s">
        <v>60</v>
      </c>
      <c r="AJ386" s="24" t="s">
        <v>61</v>
      </c>
      <c r="AK386" s="22" t="s">
        <v>62</v>
      </c>
      <c r="AL386" s="22" t="s">
        <v>61</v>
      </c>
      <c r="AM386" s="25" t="s">
        <v>63</v>
      </c>
      <c r="AN386" s="25" t="n">
        <v>46387</v>
      </c>
      <c r="AO386" s="8"/>
    </row>
    <row r="387" customFormat="false" ht="12.75" hidden="false" customHeight="false" outlineLevel="0" collapsed="false">
      <c r="A387" s="8" t="n">
        <v>20</v>
      </c>
      <c r="B387" s="8" t="s">
        <v>2829</v>
      </c>
      <c r="C387" s="9" t="n">
        <v>6772364194</v>
      </c>
      <c r="D387" s="8" t="s">
        <v>2830</v>
      </c>
      <c r="E387" s="8" t="s">
        <v>2929</v>
      </c>
      <c r="F387" s="8" t="s">
        <v>2930</v>
      </c>
      <c r="G387" s="8" t="s">
        <v>2931</v>
      </c>
      <c r="H387" s="8" t="s">
        <v>2932</v>
      </c>
      <c r="I387" s="8" t="s">
        <v>2933</v>
      </c>
      <c r="J387" s="8" t="s">
        <v>2257</v>
      </c>
      <c r="K387" s="8" t="s">
        <v>2934</v>
      </c>
      <c r="L387" s="8" t="s">
        <v>2932</v>
      </c>
      <c r="M387" s="10" t="s">
        <v>2935</v>
      </c>
      <c r="N387" s="8"/>
      <c r="O387" s="21"/>
      <c r="P387" s="8" t="s">
        <v>66</v>
      </c>
      <c r="Q387" s="8" t="n">
        <v>30</v>
      </c>
      <c r="R387" s="8" t="n">
        <v>24</v>
      </c>
      <c r="S387" s="39" t="n">
        <v>50000</v>
      </c>
      <c r="T387" s="11" t="n">
        <v>25000</v>
      </c>
      <c r="U387" s="11"/>
      <c r="V387" s="12" t="n">
        <f aca="false">SUM(S387:U387)</f>
        <v>75000</v>
      </c>
      <c r="W387" s="13" t="n">
        <f aca="false">S387</f>
        <v>50000</v>
      </c>
      <c r="X387" s="13" t="n">
        <f aca="false">T387</f>
        <v>25000</v>
      </c>
      <c r="Y387" s="13" t="n">
        <f aca="false">U387</f>
        <v>0</v>
      </c>
      <c r="Z387" s="12" t="n">
        <f aca="false">SUM(W387:Y387)</f>
        <v>75000</v>
      </c>
      <c r="AA387" s="14" t="s">
        <v>56</v>
      </c>
      <c r="AB387" s="14" t="s">
        <v>56</v>
      </c>
      <c r="AC387" s="14" t="s">
        <v>56</v>
      </c>
      <c r="AD387" s="12" t="n">
        <f aca="false">SUM(AA387:AC387)</f>
        <v>0</v>
      </c>
      <c r="AE387" s="12" t="n">
        <f aca="false">V387+Z387+AD387</f>
        <v>150000</v>
      </c>
      <c r="AF387" s="23" t="s">
        <v>259</v>
      </c>
      <c r="AG387" s="23" t="s">
        <v>633</v>
      </c>
      <c r="AH387" s="23" t="s">
        <v>2837</v>
      </c>
      <c r="AI387" s="23" t="s">
        <v>60</v>
      </c>
      <c r="AJ387" s="24" t="s">
        <v>61</v>
      </c>
      <c r="AK387" s="22" t="s">
        <v>62</v>
      </c>
      <c r="AL387" s="22" t="s">
        <v>61</v>
      </c>
      <c r="AM387" s="25" t="s">
        <v>63</v>
      </c>
      <c r="AN387" s="25" t="n">
        <v>46387</v>
      </c>
      <c r="AO387" s="8" t="s">
        <v>2936</v>
      </c>
    </row>
    <row r="388" customFormat="false" ht="12.75" hidden="false" customHeight="false" outlineLevel="0" collapsed="false">
      <c r="A388" s="8" t="n">
        <v>21</v>
      </c>
      <c r="B388" s="8" t="s">
        <v>2829</v>
      </c>
      <c r="C388" s="9" t="n">
        <v>6772364194</v>
      </c>
      <c r="D388" s="8" t="s">
        <v>2830</v>
      </c>
      <c r="E388" s="8" t="s">
        <v>2929</v>
      </c>
      <c r="F388" s="8" t="s">
        <v>2930</v>
      </c>
      <c r="G388" s="8" t="s">
        <v>2937</v>
      </c>
      <c r="H388" s="8" t="s">
        <v>2932</v>
      </c>
      <c r="I388" s="8" t="s">
        <v>2933</v>
      </c>
      <c r="J388" s="8" t="s">
        <v>2257</v>
      </c>
      <c r="K388" s="8" t="s">
        <v>2934</v>
      </c>
      <c r="L388" s="8" t="s">
        <v>2932</v>
      </c>
      <c r="M388" s="10" t="s">
        <v>2938</v>
      </c>
      <c r="N388" s="8"/>
      <c r="O388" s="21"/>
      <c r="P388" s="8" t="s">
        <v>66</v>
      </c>
      <c r="Q388" s="8" t="n">
        <v>4</v>
      </c>
      <c r="R388" s="8" t="n">
        <v>24</v>
      </c>
      <c r="S388" s="11" t="n">
        <v>1500</v>
      </c>
      <c r="T388" s="11" t="n">
        <v>1500</v>
      </c>
      <c r="U388" s="11"/>
      <c r="V388" s="12" t="n">
        <f aca="false">SUM(S388:U388)</f>
        <v>3000</v>
      </c>
      <c r="W388" s="13" t="n">
        <f aca="false">S388</f>
        <v>1500</v>
      </c>
      <c r="X388" s="13" t="n">
        <f aca="false">T388</f>
        <v>1500</v>
      </c>
      <c r="Y388" s="13" t="n">
        <f aca="false">U388</f>
        <v>0</v>
      </c>
      <c r="Z388" s="12" t="n">
        <f aca="false">SUM(W388:Y388)</f>
        <v>3000</v>
      </c>
      <c r="AA388" s="14" t="s">
        <v>56</v>
      </c>
      <c r="AB388" s="14" t="s">
        <v>56</v>
      </c>
      <c r="AC388" s="14" t="s">
        <v>56</v>
      </c>
      <c r="AD388" s="12" t="n">
        <f aca="false">SUM(AA388:AC388)</f>
        <v>0</v>
      </c>
      <c r="AE388" s="12" t="n">
        <f aca="false">V388+Z388+AD388</f>
        <v>6000</v>
      </c>
      <c r="AF388" s="23" t="s">
        <v>259</v>
      </c>
      <c r="AG388" s="23" t="s">
        <v>633</v>
      </c>
      <c r="AH388" s="23" t="s">
        <v>2837</v>
      </c>
      <c r="AI388" s="23" t="s">
        <v>60</v>
      </c>
      <c r="AJ388" s="24" t="s">
        <v>61</v>
      </c>
      <c r="AK388" s="22" t="s">
        <v>62</v>
      </c>
      <c r="AL388" s="22" t="s">
        <v>61</v>
      </c>
      <c r="AM388" s="25" t="s">
        <v>63</v>
      </c>
      <c r="AN388" s="25" t="n">
        <v>46387</v>
      </c>
      <c r="AO388" s="8"/>
    </row>
    <row r="389" customFormat="false" ht="12.75" hidden="false" customHeight="false" outlineLevel="0" collapsed="false">
      <c r="A389" s="8" t="n">
        <v>22</v>
      </c>
      <c r="B389" s="8" t="s">
        <v>2829</v>
      </c>
      <c r="C389" s="9" t="n">
        <v>6772364194</v>
      </c>
      <c r="D389" s="8" t="s">
        <v>2830</v>
      </c>
      <c r="E389" s="8" t="s">
        <v>2939</v>
      </c>
      <c r="F389" s="8" t="s">
        <v>2940</v>
      </c>
      <c r="G389" s="8" t="s">
        <v>2941</v>
      </c>
      <c r="H389" s="8" t="s">
        <v>2942</v>
      </c>
      <c r="I389" s="8"/>
      <c r="J389" s="8" t="s">
        <v>2181</v>
      </c>
      <c r="K389" s="8" t="s">
        <v>2943</v>
      </c>
      <c r="L389" s="8" t="s">
        <v>2944</v>
      </c>
      <c r="M389" s="10" t="s">
        <v>2945</v>
      </c>
      <c r="N389" s="8"/>
      <c r="O389" s="21"/>
      <c r="P389" s="8" t="s">
        <v>66</v>
      </c>
      <c r="Q389" s="8" t="n">
        <v>33</v>
      </c>
      <c r="R389" s="8" t="n">
        <v>24</v>
      </c>
      <c r="S389" s="39" t="n">
        <v>700</v>
      </c>
      <c r="T389" s="11" t="n">
        <v>700</v>
      </c>
      <c r="U389" s="11"/>
      <c r="V389" s="12" t="n">
        <f aca="false">SUM(S389:U389)</f>
        <v>1400</v>
      </c>
      <c r="W389" s="13" t="n">
        <f aca="false">S389</f>
        <v>700</v>
      </c>
      <c r="X389" s="13" t="n">
        <f aca="false">T389</f>
        <v>700</v>
      </c>
      <c r="Y389" s="13" t="n">
        <f aca="false">U389</f>
        <v>0</v>
      </c>
      <c r="Z389" s="12" t="n">
        <f aca="false">SUM(W389:Y389)</f>
        <v>1400</v>
      </c>
      <c r="AA389" s="14" t="s">
        <v>56</v>
      </c>
      <c r="AB389" s="14" t="s">
        <v>56</v>
      </c>
      <c r="AC389" s="14" t="s">
        <v>56</v>
      </c>
      <c r="AD389" s="12" t="n">
        <f aca="false">SUM(AA389:AC389)</f>
        <v>0</v>
      </c>
      <c r="AE389" s="12" t="n">
        <f aca="false">V389+Z389+AD389</f>
        <v>2800</v>
      </c>
      <c r="AF389" s="23" t="s">
        <v>259</v>
      </c>
      <c r="AG389" s="23" t="s">
        <v>633</v>
      </c>
      <c r="AH389" s="23" t="s">
        <v>2837</v>
      </c>
      <c r="AI389" s="23" t="s">
        <v>60</v>
      </c>
      <c r="AJ389" s="24" t="s">
        <v>61</v>
      </c>
      <c r="AK389" s="22" t="s">
        <v>62</v>
      </c>
      <c r="AL389" s="22" t="s">
        <v>61</v>
      </c>
      <c r="AM389" s="25" t="s">
        <v>63</v>
      </c>
      <c r="AN389" s="25" t="n">
        <v>46387</v>
      </c>
      <c r="AO389" s="8"/>
    </row>
    <row r="390" customFormat="false" ht="12.75" hidden="false" customHeight="false" outlineLevel="0" collapsed="false">
      <c r="A390" s="8" t="n">
        <v>23</v>
      </c>
      <c r="B390" s="8" t="s">
        <v>2829</v>
      </c>
      <c r="C390" s="9" t="n">
        <v>6772364194</v>
      </c>
      <c r="D390" s="8" t="s">
        <v>2830</v>
      </c>
      <c r="E390" s="8" t="s">
        <v>2946</v>
      </c>
      <c r="F390" s="8" t="s">
        <v>2947</v>
      </c>
      <c r="G390" s="8" t="s">
        <v>2948</v>
      </c>
      <c r="H390" s="8" t="s">
        <v>2867</v>
      </c>
      <c r="I390" s="8" t="s">
        <v>2949</v>
      </c>
      <c r="J390" s="8" t="s">
        <v>266</v>
      </c>
      <c r="K390" s="8" t="s">
        <v>2869</v>
      </c>
      <c r="L390" s="8" t="s">
        <v>2867</v>
      </c>
      <c r="M390" s="10" t="s">
        <v>2950</v>
      </c>
      <c r="N390" s="8"/>
      <c r="O390" s="21"/>
      <c r="P390" s="8" t="s">
        <v>66</v>
      </c>
      <c r="Q390" s="8" t="n">
        <v>26</v>
      </c>
      <c r="R390" s="8" t="n">
        <v>24</v>
      </c>
      <c r="S390" s="39" t="n">
        <v>50000</v>
      </c>
      <c r="T390" s="11" t="n">
        <v>3000</v>
      </c>
      <c r="U390" s="11"/>
      <c r="V390" s="12" t="n">
        <f aca="false">SUM(S390:U390)</f>
        <v>53000</v>
      </c>
      <c r="W390" s="13" t="n">
        <f aca="false">S390</f>
        <v>50000</v>
      </c>
      <c r="X390" s="13" t="n">
        <f aca="false">T390</f>
        <v>3000</v>
      </c>
      <c r="Y390" s="13" t="n">
        <f aca="false">U390</f>
        <v>0</v>
      </c>
      <c r="Z390" s="12" t="n">
        <f aca="false">SUM(W390:Y390)</f>
        <v>53000</v>
      </c>
      <c r="AA390" s="14" t="s">
        <v>56</v>
      </c>
      <c r="AB390" s="14" t="s">
        <v>56</v>
      </c>
      <c r="AC390" s="14" t="s">
        <v>56</v>
      </c>
      <c r="AD390" s="12" t="n">
        <f aca="false">SUM(AA390:AC390)</f>
        <v>0</v>
      </c>
      <c r="AE390" s="12" t="n">
        <f aca="false">V390+Z390+AD390</f>
        <v>106000</v>
      </c>
      <c r="AF390" s="23" t="s">
        <v>259</v>
      </c>
      <c r="AG390" s="23" t="s">
        <v>633</v>
      </c>
      <c r="AH390" s="23" t="s">
        <v>2837</v>
      </c>
      <c r="AI390" s="23" t="s">
        <v>60</v>
      </c>
      <c r="AJ390" s="24" t="s">
        <v>61</v>
      </c>
      <c r="AK390" s="22" t="s">
        <v>62</v>
      </c>
      <c r="AL390" s="22" t="s">
        <v>61</v>
      </c>
      <c r="AM390" s="25" t="s">
        <v>63</v>
      </c>
      <c r="AN390" s="25" t="n">
        <v>46387</v>
      </c>
      <c r="AO390" s="8" t="s">
        <v>2951</v>
      </c>
    </row>
    <row r="391" customFormat="false" ht="12.75" hidden="false" customHeight="false" outlineLevel="0" collapsed="false">
      <c r="A391" s="8" t="n">
        <v>24</v>
      </c>
      <c r="B391" s="8" t="s">
        <v>2829</v>
      </c>
      <c r="C391" s="9" t="n">
        <v>6772364194</v>
      </c>
      <c r="D391" s="8" t="s">
        <v>2830</v>
      </c>
      <c r="E391" s="8" t="s">
        <v>2946</v>
      </c>
      <c r="F391" s="8" t="s">
        <v>2947</v>
      </c>
      <c r="G391" s="8" t="s">
        <v>2952</v>
      </c>
      <c r="H391" s="8" t="s">
        <v>2867</v>
      </c>
      <c r="I391" s="8" t="s">
        <v>2949</v>
      </c>
      <c r="J391" s="8" t="s">
        <v>263</v>
      </c>
      <c r="K391" s="8" t="s">
        <v>2869</v>
      </c>
      <c r="L391" s="8" t="s">
        <v>2867</v>
      </c>
      <c r="M391" s="10" t="s">
        <v>2953</v>
      </c>
      <c r="N391" s="8"/>
      <c r="O391" s="21"/>
      <c r="P391" s="8" t="s">
        <v>66</v>
      </c>
      <c r="Q391" s="8" t="n">
        <v>3</v>
      </c>
      <c r="R391" s="8" t="n">
        <v>24</v>
      </c>
      <c r="S391" s="39" t="n">
        <v>5000</v>
      </c>
      <c r="T391" s="11" t="n">
        <v>3000</v>
      </c>
      <c r="U391" s="11"/>
      <c r="V391" s="12" t="n">
        <f aca="false">SUM(S391:U391)</f>
        <v>8000</v>
      </c>
      <c r="W391" s="13" t="n">
        <f aca="false">S391</f>
        <v>5000</v>
      </c>
      <c r="X391" s="13" t="n">
        <f aca="false">T391</f>
        <v>3000</v>
      </c>
      <c r="Y391" s="13" t="n">
        <f aca="false">U391</f>
        <v>0</v>
      </c>
      <c r="Z391" s="12" t="n">
        <f aca="false">SUM(W391:Y391)</f>
        <v>8000</v>
      </c>
      <c r="AA391" s="14" t="s">
        <v>56</v>
      </c>
      <c r="AB391" s="14" t="s">
        <v>56</v>
      </c>
      <c r="AC391" s="14" t="s">
        <v>56</v>
      </c>
      <c r="AD391" s="12" t="n">
        <f aca="false">SUM(AA391:AC391)</f>
        <v>0</v>
      </c>
      <c r="AE391" s="12" t="n">
        <f aca="false">V391+Z391+AD391</f>
        <v>16000</v>
      </c>
      <c r="AF391" s="23" t="s">
        <v>259</v>
      </c>
      <c r="AG391" s="23" t="s">
        <v>633</v>
      </c>
      <c r="AH391" s="23" t="s">
        <v>2837</v>
      </c>
      <c r="AI391" s="23" t="s">
        <v>60</v>
      </c>
      <c r="AJ391" s="24" t="s">
        <v>61</v>
      </c>
      <c r="AK391" s="22" t="s">
        <v>62</v>
      </c>
      <c r="AL391" s="22" t="s">
        <v>61</v>
      </c>
      <c r="AM391" s="25" t="s">
        <v>63</v>
      </c>
      <c r="AN391" s="25" t="n">
        <v>46387</v>
      </c>
      <c r="AO391" s="8" t="s">
        <v>2954</v>
      </c>
    </row>
    <row r="392" customFormat="false" ht="12.75" hidden="false" customHeight="false" outlineLevel="0" collapsed="false">
      <c r="A392" s="8" t="n">
        <v>25</v>
      </c>
      <c r="B392" s="8" t="s">
        <v>2829</v>
      </c>
      <c r="C392" s="9" t="n">
        <v>6772364194</v>
      </c>
      <c r="D392" s="8" t="s">
        <v>2830</v>
      </c>
      <c r="E392" s="8" t="s">
        <v>2946</v>
      </c>
      <c r="F392" s="8" t="s">
        <v>2947</v>
      </c>
      <c r="G392" s="8" t="s">
        <v>2955</v>
      </c>
      <c r="H392" s="8" t="s">
        <v>2867</v>
      </c>
      <c r="I392" s="8" t="s">
        <v>2949</v>
      </c>
      <c r="J392" s="8" t="s">
        <v>266</v>
      </c>
      <c r="K392" s="8" t="s">
        <v>2869</v>
      </c>
      <c r="L392" s="8" t="s">
        <v>2867</v>
      </c>
      <c r="M392" s="10" t="s">
        <v>2956</v>
      </c>
      <c r="N392" s="8"/>
      <c r="O392" s="21"/>
      <c r="P392" s="8" t="s">
        <v>1791</v>
      </c>
      <c r="Q392" s="8" t="n">
        <v>51</v>
      </c>
      <c r="R392" s="8" t="n">
        <v>24</v>
      </c>
      <c r="S392" s="39" t="n">
        <v>25000</v>
      </c>
      <c r="T392" s="11"/>
      <c r="U392" s="11"/>
      <c r="V392" s="12" t="n">
        <f aca="false">SUM(S392:U392)</f>
        <v>25000</v>
      </c>
      <c r="W392" s="13" t="n">
        <f aca="false">S392</f>
        <v>25000</v>
      </c>
      <c r="X392" s="13" t="n">
        <f aca="false">T392</f>
        <v>0</v>
      </c>
      <c r="Y392" s="13" t="n">
        <f aca="false">U392</f>
        <v>0</v>
      </c>
      <c r="Z392" s="12" t="n">
        <f aca="false">SUM(W392:Y392)</f>
        <v>25000</v>
      </c>
      <c r="AA392" s="14" t="s">
        <v>56</v>
      </c>
      <c r="AB392" s="14" t="s">
        <v>56</v>
      </c>
      <c r="AC392" s="14" t="s">
        <v>56</v>
      </c>
      <c r="AD392" s="12" t="n">
        <f aca="false">SUM(AA392:AC392)</f>
        <v>0</v>
      </c>
      <c r="AE392" s="12" t="n">
        <f aca="false">V392+Z392+AD392</f>
        <v>50000</v>
      </c>
      <c r="AF392" s="23" t="s">
        <v>259</v>
      </c>
      <c r="AG392" s="23" t="s">
        <v>633</v>
      </c>
      <c r="AH392" s="23" t="s">
        <v>2837</v>
      </c>
      <c r="AI392" s="23" t="s">
        <v>60</v>
      </c>
      <c r="AJ392" s="24" t="s">
        <v>61</v>
      </c>
      <c r="AK392" s="22" t="s">
        <v>62</v>
      </c>
      <c r="AL392" s="22" t="s">
        <v>61</v>
      </c>
      <c r="AM392" s="25" t="s">
        <v>63</v>
      </c>
      <c r="AN392" s="25" t="n">
        <v>46387</v>
      </c>
      <c r="AO392" s="8" t="s">
        <v>2957</v>
      </c>
    </row>
    <row r="393" customFormat="false" ht="12.75" hidden="false" customHeight="false" outlineLevel="0" collapsed="false">
      <c r="A393" s="8" t="n">
        <v>26</v>
      </c>
      <c r="B393" s="8" t="s">
        <v>2829</v>
      </c>
      <c r="C393" s="9" t="n">
        <v>6772364194</v>
      </c>
      <c r="D393" s="8" t="s">
        <v>2830</v>
      </c>
      <c r="E393" s="8" t="s">
        <v>2958</v>
      </c>
      <c r="F393" s="8" t="s">
        <v>2959</v>
      </c>
      <c r="G393" s="8" t="s">
        <v>2955</v>
      </c>
      <c r="H393" s="8" t="s">
        <v>2852</v>
      </c>
      <c r="I393" s="8" t="s">
        <v>2960</v>
      </c>
      <c r="J393" s="8" t="s">
        <v>2108</v>
      </c>
      <c r="K393" s="8" t="s">
        <v>2854</v>
      </c>
      <c r="L393" s="8" t="s">
        <v>2852</v>
      </c>
      <c r="M393" s="10" t="s">
        <v>2961</v>
      </c>
      <c r="N393" s="8"/>
      <c r="O393" s="21"/>
      <c r="P393" s="8" t="s">
        <v>1791</v>
      </c>
      <c r="Q393" s="8" t="n">
        <v>100</v>
      </c>
      <c r="R393" s="8" t="n">
        <v>24</v>
      </c>
      <c r="S393" s="39" t="n">
        <v>83000</v>
      </c>
      <c r="T393" s="11"/>
      <c r="U393" s="11"/>
      <c r="V393" s="12" t="n">
        <f aca="false">SUM(S393:U393)</f>
        <v>83000</v>
      </c>
      <c r="W393" s="13" t="n">
        <f aca="false">S393</f>
        <v>83000</v>
      </c>
      <c r="X393" s="13" t="n">
        <f aca="false">T393</f>
        <v>0</v>
      </c>
      <c r="Y393" s="13" t="n">
        <f aca="false">U393</f>
        <v>0</v>
      </c>
      <c r="Z393" s="12" t="n">
        <f aca="false">SUM(W393:Y393)</f>
        <v>83000</v>
      </c>
      <c r="AA393" s="14" t="s">
        <v>56</v>
      </c>
      <c r="AB393" s="14" t="s">
        <v>56</v>
      </c>
      <c r="AC393" s="14" t="s">
        <v>56</v>
      </c>
      <c r="AD393" s="12" t="n">
        <f aca="false">SUM(AA393:AC393)</f>
        <v>0</v>
      </c>
      <c r="AE393" s="12" t="n">
        <f aca="false">V393+Z393+AD393</f>
        <v>166000</v>
      </c>
      <c r="AF393" s="23" t="s">
        <v>259</v>
      </c>
      <c r="AG393" s="23" t="s">
        <v>633</v>
      </c>
      <c r="AH393" s="23" t="s">
        <v>2837</v>
      </c>
      <c r="AI393" s="23" t="s">
        <v>60</v>
      </c>
      <c r="AJ393" s="24" t="s">
        <v>61</v>
      </c>
      <c r="AK393" s="22" t="s">
        <v>62</v>
      </c>
      <c r="AL393" s="22" t="s">
        <v>61</v>
      </c>
      <c r="AM393" s="25" t="s">
        <v>63</v>
      </c>
      <c r="AN393" s="25" t="n">
        <v>46387</v>
      </c>
      <c r="AO393" s="8"/>
    </row>
    <row r="394" customFormat="false" ht="12.75" hidden="false" customHeight="false" outlineLevel="0" collapsed="false">
      <c r="A394" s="8" t="n">
        <v>27</v>
      </c>
      <c r="B394" s="8" t="s">
        <v>2829</v>
      </c>
      <c r="C394" s="9" t="n">
        <v>6772364194</v>
      </c>
      <c r="D394" s="8" t="s">
        <v>2830</v>
      </c>
      <c r="E394" s="8" t="s">
        <v>2958</v>
      </c>
      <c r="F394" s="8" t="s">
        <v>2959</v>
      </c>
      <c r="G394" s="8" t="s">
        <v>2962</v>
      </c>
      <c r="H394" s="8" t="s">
        <v>2852</v>
      </c>
      <c r="I394" s="8" t="s">
        <v>2960</v>
      </c>
      <c r="J394" s="8" t="s">
        <v>2108</v>
      </c>
      <c r="K394" s="8" t="s">
        <v>2854</v>
      </c>
      <c r="L394" s="8" t="s">
        <v>2852</v>
      </c>
      <c r="M394" s="10" t="s">
        <v>2963</v>
      </c>
      <c r="N394" s="8"/>
      <c r="O394" s="21"/>
      <c r="P394" s="8" t="s">
        <v>55</v>
      </c>
      <c r="Q394" s="8" t="n">
        <v>30</v>
      </c>
      <c r="R394" s="8" t="n">
        <v>24</v>
      </c>
      <c r="S394" s="39" t="n">
        <v>48500</v>
      </c>
      <c r="T394" s="11"/>
      <c r="U394" s="11"/>
      <c r="V394" s="12" t="n">
        <f aca="false">SUM(S394:U394)</f>
        <v>48500</v>
      </c>
      <c r="W394" s="13" t="n">
        <f aca="false">S394</f>
        <v>48500</v>
      </c>
      <c r="X394" s="13" t="n">
        <f aca="false">T394</f>
        <v>0</v>
      </c>
      <c r="Y394" s="13" t="n">
        <f aca="false">U394</f>
        <v>0</v>
      </c>
      <c r="Z394" s="12" t="n">
        <f aca="false">SUM(W394:Y394)</f>
        <v>48500</v>
      </c>
      <c r="AA394" s="14" t="s">
        <v>56</v>
      </c>
      <c r="AB394" s="14" t="s">
        <v>56</v>
      </c>
      <c r="AC394" s="14" t="s">
        <v>56</v>
      </c>
      <c r="AD394" s="12" t="n">
        <f aca="false">SUM(AA394:AC394)</f>
        <v>0</v>
      </c>
      <c r="AE394" s="12" t="n">
        <f aca="false">V394+Z394+AD394</f>
        <v>97000</v>
      </c>
      <c r="AF394" s="23" t="s">
        <v>259</v>
      </c>
      <c r="AG394" s="23" t="s">
        <v>633</v>
      </c>
      <c r="AH394" s="23" t="s">
        <v>2837</v>
      </c>
      <c r="AI394" s="23" t="s">
        <v>60</v>
      </c>
      <c r="AJ394" s="24" t="s">
        <v>61</v>
      </c>
      <c r="AK394" s="22" t="s">
        <v>62</v>
      </c>
      <c r="AL394" s="22" t="s">
        <v>61</v>
      </c>
      <c r="AM394" s="25" t="s">
        <v>63</v>
      </c>
      <c r="AN394" s="25" t="n">
        <v>46387</v>
      </c>
      <c r="AO394" s="8"/>
    </row>
    <row r="395" customFormat="false" ht="12.75" hidden="false" customHeight="false" outlineLevel="0" collapsed="false">
      <c r="A395" s="8" t="n">
        <v>28</v>
      </c>
      <c r="B395" s="8" t="s">
        <v>2829</v>
      </c>
      <c r="C395" s="9" t="n">
        <v>6772364194</v>
      </c>
      <c r="D395" s="8" t="s">
        <v>2830</v>
      </c>
      <c r="E395" s="8" t="s">
        <v>2964</v>
      </c>
      <c r="F395" s="8" t="s">
        <v>2965</v>
      </c>
      <c r="G395" s="8" t="s">
        <v>2966</v>
      </c>
      <c r="H395" s="8" t="s">
        <v>2852</v>
      </c>
      <c r="I395" s="8" t="s">
        <v>2853</v>
      </c>
      <c r="J395" s="8" t="s">
        <v>1813</v>
      </c>
      <c r="K395" s="8" t="s">
        <v>2854</v>
      </c>
      <c r="L395" s="8" t="s">
        <v>2852</v>
      </c>
      <c r="M395" s="10" t="s">
        <v>2967</v>
      </c>
      <c r="N395" s="8"/>
      <c r="O395" s="21"/>
      <c r="P395" s="8" t="s">
        <v>1791</v>
      </c>
      <c r="Q395" s="8" t="n">
        <v>50</v>
      </c>
      <c r="R395" s="8" t="n">
        <v>24</v>
      </c>
      <c r="S395" s="39" t="n">
        <v>29000</v>
      </c>
      <c r="T395" s="11"/>
      <c r="U395" s="11"/>
      <c r="V395" s="12" t="n">
        <f aca="false">SUM(S395:U395)</f>
        <v>29000</v>
      </c>
      <c r="W395" s="13" t="n">
        <f aca="false">S395</f>
        <v>29000</v>
      </c>
      <c r="X395" s="13" t="n">
        <f aca="false">T395</f>
        <v>0</v>
      </c>
      <c r="Y395" s="13" t="n">
        <f aca="false">U395</f>
        <v>0</v>
      </c>
      <c r="Z395" s="12" t="n">
        <f aca="false">SUM(W395:Y395)</f>
        <v>29000</v>
      </c>
      <c r="AA395" s="14" t="s">
        <v>56</v>
      </c>
      <c r="AB395" s="14" t="s">
        <v>56</v>
      </c>
      <c r="AC395" s="14" t="s">
        <v>56</v>
      </c>
      <c r="AD395" s="12" t="n">
        <f aca="false">SUM(AA395:AC395)</f>
        <v>0</v>
      </c>
      <c r="AE395" s="12" t="n">
        <f aca="false">V395+Z395+AD395</f>
        <v>58000</v>
      </c>
      <c r="AF395" s="23" t="s">
        <v>259</v>
      </c>
      <c r="AG395" s="23" t="s">
        <v>633</v>
      </c>
      <c r="AH395" s="23" t="s">
        <v>2837</v>
      </c>
      <c r="AI395" s="23" t="s">
        <v>60</v>
      </c>
      <c r="AJ395" s="24" t="s">
        <v>61</v>
      </c>
      <c r="AK395" s="22" t="s">
        <v>62</v>
      </c>
      <c r="AL395" s="22" t="s">
        <v>61</v>
      </c>
      <c r="AM395" s="25" t="s">
        <v>63</v>
      </c>
      <c r="AN395" s="25" t="n">
        <v>46387</v>
      </c>
      <c r="AO395" s="8"/>
    </row>
    <row r="396" customFormat="false" ht="12.75" hidden="false" customHeight="false" outlineLevel="0" collapsed="false">
      <c r="A396" s="8" t="n">
        <v>29</v>
      </c>
      <c r="B396" s="8" t="s">
        <v>2829</v>
      </c>
      <c r="C396" s="9" t="n">
        <v>6772364194</v>
      </c>
      <c r="D396" s="8" t="s">
        <v>2830</v>
      </c>
      <c r="E396" s="8" t="s">
        <v>2964</v>
      </c>
      <c r="F396" s="8" t="s">
        <v>2965</v>
      </c>
      <c r="G396" s="8" t="s">
        <v>2968</v>
      </c>
      <c r="H396" s="8" t="s">
        <v>2852</v>
      </c>
      <c r="I396" s="8" t="s">
        <v>2853</v>
      </c>
      <c r="J396" s="8" t="s">
        <v>1813</v>
      </c>
      <c r="K396" s="8" t="s">
        <v>2854</v>
      </c>
      <c r="L396" s="8" t="s">
        <v>2852</v>
      </c>
      <c r="M396" s="10" t="s">
        <v>2969</v>
      </c>
      <c r="N396" s="8"/>
      <c r="O396" s="21"/>
      <c r="P396" s="8" t="s">
        <v>1791</v>
      </c>
      <c r="Q396" s="8" t="n">
        <v>55</v>
      </c>
      <c r="R396" s="8" t="n">
        <v>24</v>
      </c>
      <c r="S396" s="39" t="n">
        <v>39000</v>
      </c>
      <c r="T396" s="11"/>
      <c r="U396" s="11"/>
      <c r="V396" s="12" t="n">
        <f aca="false">SUM(S396:U396)</f>
        <v>39000</v>
      </c>
      <c r="W396" s="13" t="n">
        <f aca="false">S396</f>
        <v>39000</v>
      </c>
      <c r="X396" s="13" t="n">
        <f aca="false">T396</f>
        <v>0</v>
      </c>
      <c r="Y396" s="13" t="n">
        <f aca="false">U396</f>
        <v>0</v>
      </c>
      <c r="Z396" s="12" t="n">
        <f aca="false">SUM(W396:Y396)</f>
        <v>39000</v>
      </c>
      <c r="AA396" s="14" t="s">
        <v>56</v>
      </c>
      <c r="AB396" s="14" t="s">
        <v>56</v>
      </c>
      <c r="AC396" s="14" t="s">
        <v>56</v>
      </c>
      <c r="AD396" s="12" t="n">
        <f aca="false">SUM(AA396:AC396)</f>
        <v>0</v>
      </c>
      <c r="AE396" s="12" t="n">
        <f aca="false">V396+Z396+AD396</f>
        <v>78000</v>
      </c>
      <c r="AF396" s="23" t="s">
        <v>259</v>
      </c>
      <c r="AG396" s="23" t="s">
        <v>633</v>
      </c>
      <c r="AH396" s="23" t="s">
        <v>2837</v>
      </c>
      <c r="AI396" s="23" t="s">
        <v>60</v>
      </c>
      <c r="AJ396" s="24" t="s">
        <v>61</v>
      </c>
      <c r="AK396" s="22" t="s">
        <v>62</v>
      </c>
      <c r="AL396" s="22" t="s">
        <v>61</v>
      </c>
      <c r="AM396" s="25" t="s">
        <v>63</v>
      </c>
      <c r="AN396" s="25" t="n">
        <v>46387</v>
      </c>
      <c r="AO396" s="8" t="s">
        <v>2970</v>
      </c>
    </row>
    <row r="397" customFormat="false" ht="12.75" hidden="false" customHeight="false" outlineLevel="0" collapsed="false">
      <c r="A397" s="8" t="n">
        <v>30</v>
      </c>
      <c r="B397" s="8" t="s">
        <v>2829</v>
      </c>
      <c r="C397" s="9" t="n">
        <v>6772364194</v>
      </c>
      <c r="D397" s="8" t="s">
        <v>2830</v>
      </c>
      <c r="E397" s="8" t="s">
        <v>2964</v>
      </c>
      <c r="F397" s="8" t="s">
        <v>2965</v>
      </c>
      <c r="G397" s="8" t="s">
        <v>2077</v>
      </c>
      <c r="H397" s="8" t="s">
        <v>2852</v>
      </c>
      <c r="I397" s="8" t="s">
        <v>2853</v>
      </c>
      <c r="J397" s="8" t="s">
        <v>1813</v>
      </c>
      <c r="K397" s="8" t="s">
        <v>2854</v>
      </c>
      <c r="L397" s="8" t="s">
        <v>2852</v>
      </c>
      <c r="M397" s="10" t="s">
        <v>2971</v>
      </c>
      <c r="N397" s="8"/>
      <c r="O397" s="21"/>
      <c r="P397" s="8" t="s">
        <v>1673</v>
      </c>
      <c r="Q397" s="8" t="n">
        <v>4</v>
      </c>
      <c r="R397" s="8" t="n">
        <v>24</v>
      </c>
      <c r="S397" s="39" t="n">
        <v>500</v>
      </c>
      <c r="T397" s="11"/>
      <c r="U397" s="11"/>
      <c r="V397" s="12" t="n">
        <f aca="false">SUM(S397:U397)</f>
        <v>500</v>
      </c>
      <c r="W397" s="13" t="n">
        <f aca="false">S397</f>
        <v>500</v>
      </c>
      <c r="X397" s="13" t="n">
        <f aca="false">T397</f>
        <v>0</v>
      </c>
      <c r="Y397" s="13" t="n">
        <f aca="false">U397</f>
        <v>0</v>
      </c>
      <c r="Z397" s="12" t="n">
        <f aca="false">SUM(W397:Y397)</f>
        <v>500</v>
      </c>
      <c r="AA397" s="14" t="s">
        <v>56</v>
      </c>
      <c r="AB397" s="14" t="s">
        <v>56</v>
      </c>
      <c r="AC397" s="14" t="s">
        <v>56</v>
      </c>
      <c r="AD397" s="12" t="n">
        <f aca="false">SUM(AA397:AC397)</f>
        <v>0</v>
      </c>
      <c r="AE397" s="12" t="n">
        <f aca="false">V397+Z397+AD397</f>
        <v>1000</v>
      </c>
      <c r="AF397" s="23" t="s">
        <v>259</v>
      </c>
      <c r="AG397" s="23" t="s">
        <v>633</v>
      </c>
      <c r="AH397" s="23" t="s">
        <v>2837</v>
      </c>
      <c r="AI397" s="23" t="s">
        <v>60</v>
      </c>
      <c r="AJ397" s="24" t="s">
        <v>61</v>
      </c>
      <c r="AK397" s="22" t="s">
        <v>62</v>
      </c>
      <c r="AL397" s="22" t="s">
        <v>61</v>
      </c>
      <c r="AM397" s="25" t="s">
        <v>63</v>
      </c>
      <c r="AN397" s="25" t="n">
        <v>46387</v>
      </c>
      <c r="AO397" s="8"/>
    </row>
    <row r="398" customFormat="false" ht="12.75" hidden="false" customHeight="false" outlineLevel="0" collapsed="false">
      <c r="A398" s="8" t="n">
        <v>31</v>
      </c>
      <c r="B398" s="8" t="s">
        <v>2829</v>
      </c>
      <c r="C398" s="9" t="n">
        <v>6772364194</v>
      </c>
      <c r="D398" s="8" t="s">
        <v>2830</v>
      </c>
      <c r="E398" s="8" t="s">
        <v>2972</v>
      </c>
      <c r="F398" s="8" t="s">
        <v>2973</v>
      </c>
      <c r="G398" s="8" t="s">
        <v>2974</v>
      </c>
      <c r="H398" s="8" t="s">
        <v>2867</v>
      </c>
      <c r="I398" s="8" t="s">
        <v>2975</v>
      </c>
      <c r="J398" s="8" t="s">
        <v>2469</v>
      </c>
      <c r="K398" s="8" t="s">
        <v>2869</v>
      </c>
      <c r="L398" s="8" t="s">
        <v>2867</v>
      </c>
      <c r="M398" s="10" t="s">
        <v>2976</v>
      </c>
      <c r="N398" s="8"/>
      <c r="O398" s="21"/>
      <c r="P398" s="8" t="s">
        <v>1791</v>
      </c>
      <c r="Q398" s="8" t="n">
        <v>130</v>
      </c>
      <c r="R398" s="8" t="n">
        <v>24</v>
      </c>
      <c r="S398" s="39" t="n">
        <v>68000</v>
      </c>
      <c r="T398" s="11"/>
      <c r="U398" s="11"/>
      <c r="V398" s="12" t="n">
        <f aca="false">SUM(S398:U398)</f>
        <v>68000</v>
      </c>
      <c r="W398" s="13" t="n">
        <f aca="false">S398</f>
        <v>68000</v>
      </c>
      <c r="X398" s="13" t="n">
        <f aca="false">T398</f>
        <v>0</v>
      </c>
      <c r="Y398" s="13" t="n">
        <f aca="false">U398</f>
        <v>0</v>
      </c>
      <c r="Z398" s="12" t="n">
        <f aca="false">SUM(W398:Y398)</f>
        <v>68000</v>
      </c>
      <c r="AA398" s="14" t="s">
        <v>56</v>
      </c>
      <c r="AB398" s="14" t="s">
        <v>56</v>
      </c>
      <c r="AC398" s="14" t="s">
        <v>56</v>
      </c>
      <c r="AD398" s="12" t="n">
        <f aca="false">SUM(AA398:AC398)</f>
        <v>0</v>
      </c>
      <c r="AE398" s="12" t="n">
        <f aca="false">V398+Z398+AD398</f>
        <v>136000</v>
      </c>
      <c r="AF398" s="23" t="s">
        <v>259</v>
      </c>
      <c r="AG398" s="23" t="s">
        <v>633</v>
      </c>
      <c r="AH398" s="23" t="s">
        <v>2837</v>
      </c>
      <c r="AI398" s="23" t="s">
        <v>60</v>
      </c>
      <c r="AJ398" s="24" t="s">
        <v>61</v>
      </c>
      <c r="AK398" s="22" t="s">
        <v>62</v>
      </c>
      <c r="AL398" s="22" t="s">
        <v>61</v>
      </c>
      <c r="AM398" s="25" t="s">
        <v>63</v>
      </c>
      <c r="AN398" s="25" t="n">
        <v>46387</v>
      </c>
      <c r="AO398" s="8" t="s">
        <v>2977</v>
      </c>
    </row>
    <row r="399" customFormat="false" ht="12.75" hidden="false" customHeight="false" outlineLevel="0" collapsed="false">
      <c r="A399" s="8" t="n">
        <v>32</v>
      </c>
      <c r="B399" s="8" t="s">
        <v>2829</v>
      </c>
      <c r="C399" s="9" t="n">
        <v>6772364194</v>
      </c>
      <c r="D399" s="8" t="s">
        <v>2830</v>
      </c>
      <c r="E399" s="8" t="s">
        <v>2978</v>
      </c>
      <c r="F399" s="8" t="s">
        <v>2979</v>
      </c>
      <c r="G399" s="8" t="s">
        <v>2962</v>
      </c>
      <c r="H399" s="8" t="s">
        <v>2980</v>
      </c>
      <c r="I399" s="8" t="s">
        <v>798</v>
      </c>
      <c r="J399" s="8" t="s">
        <v>2108</v>
      </c>
      <c r="K399" s="8" t="s">
        <v>2981</v>
      </c>
      <c r="L399" s="8" t="s">
        <v>2980</v>
      </c>
      <c r="M399" s="10" t="s">
        <v>2982</v>
      </c>
      <c r="N399" s="8"/>
      <c r="O399" s="21"/>
      <c r="P399" s="8" t="s">
        <v>66</v>
      </c>
      <c r="Q399" s="8" t="n">
        <v>40</v>
      </c>
      <c r="R399" s="8" t="n">
        <v>24</v>
      </c>
      <c r="S399" s="39" t="n">
        <v>50000</v>
      </c>
      <c r="T399" s="11" t="n">
        <v>30000</v>
      </c>
      <c r="U399" s="11"/>
      <c r="V399" s="12" t="n">
        <f aca="false">SUM(S399:U399)</f>
        <v>80000</v>
      </c>
      <c r="W399" s="13" t="n">
        <f aca="false">S399</f>
        <v>50000</v>
      </c>
      <c r="X399" s="13" t="n">
        <f aca="false">T399</f>
        <v>30000</v>
      </c>
      <c r="Y399" s="13" t="n">
        <f aca="false">U399</f>
        <v>0</v>
      </c>
      <c r="Z399" s="12" t="n">
        <f aca="false">SUM(W399:Y399)</f>
        <v>80000</v>
      </c>
      <c r="AA399" s="14" t="s">
        <v>56</v>
      </c>
      <c r="AB399" s="14" t="s">
        <v>56</v>
      </c>
      <c r="AC399" s="14" t="s">
        <v>56</v>
      </c>
      <c r="AD399" s="12" t="n">
        <f aca="false">SUM(AA399:AC399)</f>
        <v>0</v>
      </c>
      <c r="AE399" s="12" t="n">
        <f aca="false">V399+Z399+AD399</f>
        <v>160000</v>
      </c>
      <c r="AF399" s="23" t="s">
        <v>259</v>
      </c>
      <c r="AG399" s="23" t="s">
        <v>633</v>
      </c>
      <c r="AH399" s="23" t="s">
        <v>2837</v>
      </c>
      <c r="AI399" s="23" t="s">
        <v>60</v>
      </c>
      <c r="AJ399" s="24" t="s">
        <v>61</v>
      </c>
      <c r="AK399" s="22" t="s">
        <v>62</v>
      </c>
      <c r="AL399" s="22" t="s">
        <v>61</v>
      </c>
      <c r="AM399" s="25" t="s">
        <v>63</v>
      </c>
      <c r="AN399" s="25" t="n">
        <v>46387</v>
      </c>
      <c r="AO399" s="8"/>
    </row>
    <row r="400" customFormat="false" ht="12.75" hidden="false" customHeight="false" outlineLevel="0" collapsed="false">
      <c r="A400" s="8" t="n">
        <v>33</v>
      </c>
      <c r="B400" s="8" t="s">
        <v>2829</v>
      </c>
      <c r="C400" s="9" t="n">
        <v>6772364194</v>
      </c>
      <c r="D400" s="8" t="s">
        <v>2830</v>
      </c>
      <c r="E400" s="8" t="s">
        <v>2978</v>
      </c>
      <c r="F400" s="8" t="s">
        <v>2979</v>
      </c>
      <c r="G400" s="8" t="s">
        <v>2983</v>
      </c>
      <c r="H400" s="8" t="s">
        <v>2980</v>
      </c>
      <c r="I400" s="8" t="s">
        <v>798</v>
      </c>
      <c r="J400" s="8" t="s">
        <v>2108</v>
      </c>
      <c r="K400" s="8" t="s">
        <v>2981</v>
      </c>
      <c r="L400" s="8" t="s">
        <v>2980</v>
      </c>
      <c r="M400" s="10" t="s">
        <v>2984</v>
      </c>
      <c r="N400" s="8"/>
      <c r="O400" s="21"/>
      <c r="P400" s="8" t="s">
        <v>66</v>
      </c>
      <c r="Q400" s="8" t="n">
        <v>40</v>
      </c>
      <c r="R400" s="8" t="n">
        <v>24</v>
      </c>
      <c r="S400" s="39" t="n">
        <v>100000</v>
      </c>
      <c r="T400" s="11" t="n">
        <v>20000</v>
      </c>
      <c r="U400" s="11"/>
      <c r="V400" s="12" t="n">
        <f aca="false">SUM(S400:U400)</f>
        <v>120000</v>
      </c>
      <c r="W400" s="13" t="n">
        <f aca="false">S400</f>
        <v>100000</v>
      </c>
      <c r="X400" s="13" t="n">
        <f aca="false">T400</f>
        <v>20000</v>
      </c>
      <c r="Y400" s="13" t="n">
        <f aca="false">U400</f>
        <v>0</v>
      </c>
      <c r="Z400" s="12" t="n">
        <f aca="false">SUM(W400:Y400)</f>
        <v>120000</v>
      </c>
      <c r="AA400" s="14" t="s">
        <v>56</v>
      </c>
      <c r="AB400" s="14" t="s">
        <v>56</v>
      </c>
      <c r="AC400" s="14" t="s">
        <v>56</v>
      </c>
      <c r="AD400" s="12" t="n">
        <f aca="false">SUM(AA400:AC400)</f>
        <v>0</v>
      </c>
      <c r="AE400" s="12" t="n">
        <f aca="false">V400+Z400+AD400</f>
        <v>240000</v>
      </c>
      <c r="AF400" s="23" t="s">
        <v>259</v>
      </c>
      <c r="AG400" s="23" t="s">
        <v>633</v>
      </c>
      <c r="AH400" s="23" t="s">
        <v>2837</v>
      </c>
      <c r="AI400" s="23" t="s">
        <v>60</v>
      </c>
      <c r="AJ400" s="24" t="s">
        <v>61</v>
      </c>
      <c r="AK400" s="22" t="s">
        <v>62</v>
      </c>
      <c r="AL400" s="22" t="s">
        <v>61</v>
      </c>
      <c r="AM400" s="25" t="s">
        <v>63</v>
      </c>
      <c r="AN400" s="25" t="n">
        <v>46387</v>
      </c>
      <c r="AO400" s="8" t="s">
        <v>2985</v>
      </c>
    </row>
    <row r="401" customFormat="false" ht="12.75" hidden="false" customHeight="false" outlineLevel="0" collapsed="false">
      <c r="A401" s="8" t="n">
        <v>34</v>
      </c>
      <c r="B401" s="8" t="s">
        <v>2829</v>
      </c>
      <c r="C401" s="9" t="n">
        <v>6772364194</v>
      </c>
      <c r="D401" s="8" t="s">
        <v>2830</v>
      </c>
      <c r="E401" s="8" t="s">
        <v>2978</v>
      </c>
      <c r="F401" s="8" t="s">
        <v>2979</v>
      </c>
      <c r="G401" s="8" t="s">
        <v>2986</v>
      </c>
      <c r="H401" s="8" t="s">
        <v>2980</v>
      </c>
      <c r="I401" s="8" t="s">
        <v>798</v>
      </c>
      <c r="J401" s="8" t="s">
        <v>2108</v>
      </c>
      <c r="K401" s="8" t="s">
        <v>2981</v>
      </c>
      <c r="L401" s="8" t="s">
        <v>2980</v>
      </c>
      <c r="M401" s="10" t="s">
        <v>2987</v>
      </c>
      <c r="N401" s="8"/>
      <c r="O401" s="21"/>
      <c r="P401" s="8" t="s">
        <v>66</v>
      </c>
      <c r="Q401" s="8" t="n">
        <v>5</v>
      </c>
      <c r="R401" s="8" t="n">
        <v>24</v>
      </c>
      <c r="S401" s="39" t="n">
        <v>10000</v>
      </c>
      <c r="T401" s="11" t="n">
        <v>4000</v>
      </c>
      <c r="U401" s="11"/>
      <c r="V401" s="12" t="n">
        <f aca="false">SUM(S401:U401)</f>
        <v>14000</v>
      </c>
      <c r="W401" s="13" t="n">
        <f aca="false">S401</f>
        <v>10000</v>
      </c>
      <c r="X401" s="13" t="n">
        <f aca="false">T401</f>
        <v>4000</v>
      </c>
      <c r="Y401" s="13" t="n">
        <f aca="false">U401</f>
        <v>0</v>
      </c>
      <c r="Z401" s="12" t="n">
        <f aca="false">SUM(W401:Y401)</f>
        <v>14000</v>
      </c>
      <c r="AA401" s="14" t="s">
        <v>56</v>
      </c>
      <c r="AB401" s="14" t="s">
        <v>56</v>
      </c>
      <c r="AC401" s="14" t="s">
        <v>56</v>
      </c>
      <c r="AD401" s="12" t="n">
        <f aca="false">SUM(AA401:AC401)</f>
        <v>0</v>
      </c>
      <c r="AE401" s="12" t="n">
        <f aca="false">V401+Z401+AD401</f>
        <v>28000</v>
      </c>
      <c r="AF401" s="23" t="s">
        <v>259</v>
      </c>
      <c r="AG401" s="23" t="s">
        <v>633</v>
      </c>
      <c r="AH401" s="23" t="s">
        <v>2837</v>
      </c>
      <c r="AI401" s="23" t="s">
        <v>60</v>
      </c>
      <c r="AJ401" s="24" t="s">
        <v>61</v>
      </c>
      <c r="AK401" s="22" t="s">
        <v>62</v>
      </c>
      <c r="AL401" s="22" t="s">
        <v>61</v>
      </c>
      <c r="AM401" s="25" t="s">
        <v>63</v>
      </c>
      <c r="AN401" s="25" t="n">
        <v>46387</v>
      </c>
      <c r="AO401" s="8"/>
    </row>
    <row r="402" customFormat="false" ht="12.75" hidden="false" customHeight="false" outlineLevel="0" collapsed="false">
      <c r="A402" s="8" t="n">
        <v>35</v>
      </c>
      <c r="B402" s="8" t="s">
        <v>2829</v>
      </c>
      <c r="C402" s="9" t="n">
        <v>6772364194</v>
      </c>
      <c r="D402" s="8" t="s">
        <v>2830</v>
      </c>
      <c r="E402" s="8" t="s">
        <v>2978</v>
      </c>
      <c r="F402" s="8" t="s">
        <v>2979</v>
      </c>
      <c r="G402" s="8" t="s">
        <v>2988</v>
      </c>
      <c r="H402" s="8" t="s">
        <v>2980</v>
      </c>
      <c r="I402" s="8" t="s">
        <v>798</v>
      </c>
      <c r="J402" s="8" t="s">
        <v>2108</v>
      </c>
      <c r="K402" s="8" t="s">
        <v>2981</v>
      </c>
      <c r="L402" s="8" t="s">
        <v>2980</v>
      </c>
      <c r="M402" s="10" t="s">
        <v>2989</v>
      </c>
      <c r="N402" s="8"/>
      <c r="O402" s="21"/>
      <c r="P402" s="8" t="s">
        <v>66</v>
      </c>
      <c r="Q402" s="8" t="n">
        <v>40</v>
      </c>
      <c r="R402" s="8" t="n">
        <v>24</v>
      </c>
      <c r="S402" s="11" t="n">
        <v>25000</v>
      </c>
      <c r="T402" s="11" t="n">
        <v>25000</v>
      </c>
      <c r="U402" s="11"/>
      <c r="V402" s="12" t="n">
        <f aca="false">SUM(S402:U402)</f>
        <v>50000</v>
      </c>
      <c r="W402" s="13" t="n">
        <f aca="false">S402</f>
        <v>25000</v>
      </c>
      <c r="X402" s="13" t="n">
        <f aca="false">T402</f>
        <v>25000</v>
      </c>
      <c r="Y402" s="13" t="n">
        <f aca="false">U402</f>
        <v>0</v>
      </c>
      <c r="Z402" s="12" t="n">
        <f aca="false">SUM(W402:Y402)</f>
        <v>50000</v>
      </c>
      <c r="AA402" s="14" t="s">
        <v>56</v>
      </c>
      <c r="AB402" s="14" t="s">
        <v>56</v>
      </c>
      <c r="AC402" s="14" t="s">
        <v>56</v>
      </c>
      <c r="AD402" s="12" t="n">
        <f aca="false">SUM(AA402:AC402)</f>
        <v>0</v>
      </c>
      <c r="AE402" s="12" t="n">
        <f aca="false">V402+Z402+AD402</f>
        <v>100000</v>
      </c>
      <c r="AF402" s="23" t="s">
        <v>259</v>
      </c>
      <c r="AG402" s="23" t="s">
        <v>633</v>
      </c>
      <c r="AH402" s="23" t="s">
        <v>2837</v>
      </c>
      <c r="AI402" s="23" t="s">
        <v>60</v>
      </c>
      <c r="AJ402" s="24" t="s">
        <v>61</v>
      </c>
      <c r="AK402" s="22" t="s">
        <v>62</v>
      </c>
      <c r="AL402" s="22" t="s">
        <v>61</v>
      </c>
      <c r="AM402" s="25" t="s">
        <v>63</v>
      </c>
      <c r="AN402" s="25" t="n">
        <v>46387</v>
      </c>
      <c r="AO402" s="8"/>
    </row>
    <row r="403" customFormat="false" ht="12.75" hidden="false" customHeight="false" outlineLevel="0" collapsed="false">
      <c r="A403" s="8" t="n">
        <v>36</v>
      </c>
      <c r="B403" s="8" t="s">
        <v>2829</v>
      </c>
      <c r="C403" s="9" t="n">
        <v>6772364194</v>
      </c>
      <c r="D403" s="8" t="s">
        <v>2830</v>
      </c>
      <c r="E403" s="8" t="s">
        <v>2978</v>
      </c>
      <c r="F403" s="8" t="s">
        <v>2979</v>
      </c>
      <c r="G403" s="8" t="s">
        <v>2990</v>
      </c>
      <c r="H403" s="8" t="s">
        <v>2980</v>
      </c>
      <c r="I403" s="8" t="s">
        <v>798</v>
      </c>
      <c r="J403" s="8" t="s">
        <v>2108</v>
      </c>
      <c r="K403" s="8" t="s">
        <v>2981</v>
      </c>
      <c r="L403" s="8" t="s">
        <v>2980</v>
      </c>
      <c r="M403" s="10" t="s">
        <v>2991</v>
      </c>
      <c r="N403" s="8"/>
      <c r="O403" s="21"/>
      <c r="P403" s="8" t="s">
        <v>1673</v>
      </c>
      <c r="Q403" s="8" t="n">
        <v>2</v>
      </c>
      <c r="R403" s="8" t="n">
        <v>24</v>
      </c>
      <c r="S403" s="39" t="n">
        <v>300</v>
      </c>
      <c r="T403" s="11"/>
      <c r="U403" s="11"/>
      <c r="V403" s="12" t="n">
        <f aca="false">SUM(S403:U403)</f>
        <v>300</v>
      </c>
      <c r="W403" s="13" t="n">
        <f aca="false">S403</f>
        <v>300</v>
      </c>
      <c r="X403" s="13" t="n">
        <f aca="false">T403</f>
        <v>0</v>
      </c>
      <c r="Y403" s="13" t="n">
        <f aca="false">U403</f>
        <v>0</v>
      </c>
      <c r="Z403" s="12" t="n">
        <f aca="false">SUM(W403:Y403)</f>
        <v>300</v>
      </c>
      <c r="AA403" s="14" t="s">
        <v>56</v>
      </c>
      <c r="AB403" s="14" t="s">
        <v>56</v>
      </c>
      <c r="AC403" s="14" t="s">
        <v>56</v>
      </c>
      <c r="AD403" s="12" t="n">
        <f aca="false">SUM(AA403:AC403)</f>
        <v>0</v>
      </c>
      <c r="AE403" s="12" t="n">
        <f aca="false">V403+Z403+AD403</f>
        <v>600</v>
      </c>
      <c r="AF403" s="23" t="s">
        <v>259</v>
      </c>
      <c r="AG403" s="23" t="s">
        <v>633</v>
      </c>
      <c r="AH403" s="23" t="s">
        <v>2837</v>
      </c>
      <c r="AI403" s="23" t="s">
        <v>60</v>
      </c>
      <c r="AJ403" s="24" t="s">
        <v>61</v>
      </c>
      <c r="AK403" s="22" t="s">
        <v>62</v>
      </c>
      <c r="AL403" s="22" t="s">
        <v>61</v>
      </c>
      <c r="AM403" s="25" t="s">
        <v>63</v>
      </c>
      <c r="AN403" s="25" t="n">
        <v>46387</v>
      </c>
      <c r="AO403" s="8"/>
    </row>
    <row r="404" customFormat="false" ht="12.75" hidden="false" customHeight="false" outlineLevel="0" collapsed="false">
      <c r="A404" s="8" t="n">
        <v>37</v>
      </c>
      <c r="B404" s="8" t="s">
        <v>2829</v>
      </c>
      <c r="C404" s="9" t="n">
        <v>6772364194</v>
      </c>
      <c r="D404" s="8" t="s">
        <v>2830</v>
      </c>
      <c r="E404" s="8" t="s">
        <v>2992</v>
      </c>
      <c r="F404" s="8" t="s">
        <v>2993</v>
      </c>
      <c r="G404" s="8" t="s">
        <v>2974</v>
      </c>
      <c r="H404" s="8" t="s">
        <v>2886</v>
      </c>
      <c r="I404" s="8" t="s">
        <v>2887</v>
      </c>
      <c r="J404" s="8" t="s">
        <v>448</v>
      </c>
      <c r="K404" s="8" t="s">
        <v>2879</v>
      </c>
      <c r="L404" s="8" t="s">
        <v>2886</v>
      </c>
      <c r="M404" s="10" t="s">
        <v>2994</v>
      </c>
      <c r="N404" s="8"/>
      <c r="O404" s="21"/>
      <c r="P404" s="8" t="s">
        <v>1791</v>
      </c>
      <c r="Q404" s="8" t="n">
        <v>50</v>
      </c>
      <c r="R404" s="8" t="n">
        <v>24</v>
      </c>
      <c r="S404" s="39" t="n">
        <v>64000</v>
      </c>
      <c r="T404" s="11"/>
      <c r="U404" s="11"/>
      <c r="V404" s="12" t="n">
        <f aca="false">SUM(S404:U404)</f>
        <v>64000</v>
      </c>
      <c r="W404" s="13" t="n">
        <f aca="false">S404</f>
        <v>64000</v>
      </c>
      <c r="X404" s="13" t="n">
        <f aca="false">T404</f>
        <v>0</v>
      </c>
      <c r="Y404" s="13" t="n">
        <f aca="false">U404</f>
        <v>0</v>
      </c>
      <c r="Z404" s="12" t="n">
        <f aca="false">SUM(W404:Y404)</f>
        <v>64000</v>
      </c>
      <c r="AA404" s="14" t="s">
        <v>56</v>
      </c>
      <c r="AB404" s="14" t="s">
        <v>56</v>
      </c>
      <c r="AC404" s="14" t="s">
        <v>56</v>
      </c>
      <c r="AD404" s="12" t="n">
        <f aca="false">SUM(AA404:AC404)</f>
        <v>0</v>
      </c>
      <c r="AE404" s="12" t="n">
        <f aca="false">V404+Z404+AD404</f>
        <v>128000</v>
      </c>
      <c r="AF404" s="23" t="s">
        <v>259</v>
      </c>
      <c r="AG404" s="23" t="s">
        <v>633</v>
      </c>
      <c r="AH404" s="23" t="s">
        <v>2837</v>
      </c>
      <c r="AI404" s="23" t="s">
        <v>60</v>
      </c>
      <c r="AJ404" s="24" t="s">
        <v>61</v>
      </c>
      <c r="AK404" s="22" t="s">
        <v>62</v>
      </c>
      <c r="AL404" s="22" t="s">
        <v>61</v>
      </c>
      <c r="AM404" s="25" t="s">
        <v>63</v>
      </c>
      <c r="AN404" s="25" t="n">
        <v>46387</v>
      </c>
      <c r="AO404" s="8"/>
    </row>
    <row r="405" customFormat="false" ht="12.75" hidden="false" customHeight="false" outlineLevel="0" collapsed="false">
      <c r="A405" s="8" t="n">
        <v>38</v>
      </c>
      <c r="B405" s="8" t="s">
        <v>2829</v>
      </c>
      <c r="C405" s="9" t="n">
        <v>6772364194</v>
      </c>
      <c r="D405" s="8" t="s">
        <v>2830</v>
      </c>
      <c r="E405" s="8" t="s">
        <v>2995</v>
      </c>
      <c r="F405" s="8" t="s">
        <v>2996</v>
      </c>
      <c r="G405" s="8" t="s">
        <v>2997</v>
      </c>
      <c r="H405" s="8" t="s">
        <v>2852</v>
      </c>
      <c r="I405" s="8" t="s">
        <v>2960</v>
      </c>
      <c r="J405" s="8" t="s">
        <v>805</v>
      </c>
      <c r="K405" s="8" t="s">
        <v>2854</v>
      </c>
      <c r="L405" s="8" t="s">
        <v>2852</v>
      </c>
      <c r="M405" s="10" t="s">
        <v>2998</v>
      </c>
      <c r="N405" s="8"/>
      <c r="O405" s="21"/>
      <c r="P405" s="8" t="s">
        <v>66</v>
      </c>
      <c r="Q405" s="8" t="n">
        <v>36</v>
      </c>
      <c r="R405" s="8" t="n">
        <v>24</v>
      </c>
      <c r="S405" s="39" t="n">
        <v>15000</v>
      </c>
      <c r="T405" s="11" t="n">
        <v>15000</v>
      </c>
      <c r="U405" s="11"/>
      <c r="V405" s="12" t="n">
        <f aca="false">SUM(S405:U405)</f>
        <v>30000</v>
      </c>
      <c r="W405" s="13" t="n">
        <f aca="false">S405</f>
        <v>15000</v>
      </c>
      <c r="X405" s="13" t="n">
        <f aca="false">T405</f>
        <v>15000</v>
      </c>
      <c r="Y405" s="13" t="n">
        <f aca="false">U405</f>
        <v>0</v>
      </c>
      <c r="Z405" s="12" t="n">
        <f aca="false">SUM(W405:Y405)</f>
        <v>30000</v>
      </c>
      <c r="AA405" s="14" t="s">
        <v>56</v>
      </c>
      <c r="AB405" s="14" t="s">
        <v>56</v>
      </c>
      <c r="AC405" s="14" t="s">
        <v>56</v>
      </c>
      <c r="AD405" s="12" t="n">
        <f aca="false">SUM(AA405:AC405)</f>
        <v>0</v>
      </c>
      <c r="AE405" s="12" t="n">
        <f aca="false">V405+Z405+AD405</f>
        <v>60000</v>
      </c>
      <c r="AF405" s="23" t="s">
        <v>259</v>
      </c>
      <c r="AG405" s="23" t="s">
        <v>633</v>
      </c>
      <c r="AH405" s="23" t="s">
        <v>2837</v>
      </c>
      <c r="AI405" s="23" t="s">
        <v>60</v>
      </c>
      <c r="AJ405" s="24" t="s">
        <v>61</v>
      </c>
      <c r="AK405" s="22" t="s">
        <v>62</v>
      </c>
      <c r="AL405" s="22" t="s">
        <v>61</v>
      </c>
      <c r="AM405" s="25" t="s">
        <v>63</v>
      </c>
      <c r="AN405" s="25" t="n">
        <v>46387</v>
      </c>
      <c r="AO405" s="8"/>
    </row>
    <row r="406" customFormat="false" ht="12.75" hidden="false" customHeight="false" outlineLevel="0" collapsed="false">
      <c r="A406" s="8" t="n">
        <v>39</v>
      </c>
      <c r="B406" s="8" t="s">
        <v>2829</v>
      </c>
      <c r="C406" s="9" t="n">
        <v>6772364194</v>
      </c>
      <c r="D406" s="8" t="s">
        <v>2830</v>
      </c>
      <c r="E406" s="8" t="s">
        <v>2999</v>
      </c>
      <c r="F406" s="8" t="s">
        <v>3000</v>
      </c>
      <c r="G406" s="8" t="s">
        <v>3001</v>
      </c>
      <c r="H406" s="8" t="s">
        <v>3002</v>
      </c>
      <c r="I406" s="8" t="s">
        <v>3003</v>
      </c>
      <c r="J406" s="8" t="s">
        <v>1824</v>
      </c>
      <c r="K406" s="8" t="s">
        <v>3004</v>
      </c>
      <c r="L406" s="8" t="s">
        <v>3002</v>
      </c>
      <c r="M406" s="10" t="s">
        <v>3005</v>
      </c>
      <c r="N406" s="8"/>
      <c r="O406" s="21"/>
      <c r="P406" s="8" t="s">
        <v>55</v>
      </c>
      <c r="Q406" s="8" t="n">
        <v>15</v>
      </c>
      <c r="R406" s="8" t="n">
        <v>24</v>
      </c>
      <c r="S406" s="39" t="n">
        <v>17500</v>
      </c>
      <c r="T406" s="11"/>
      <c r="U406" s="11"/>
      <c r="V406" s="12" t="n">
        <f aca="false">SUM(S406:U406)</f>
        <v>17500</v>
      </c>
      <c r="W406" s="13" t="n">
        <f aca="false">S406</f>
        <v>17500</v>
      </c>
      <c r="X406" s="13" t="n">
        <f aca="false">T406</f>
        <v>0</v>
      </c>
      <c r="Y406" s="13" t="n">
        <f aca="false">U406</f>
        <v>0</v>
      </c>
      <c r="Z406" s="12" t="n">
        <f aca="false">SUM(W406:Y406)</f>
        <v>17500</v>
      </c>
      <c r="AA406" s="14" t="s">
        <v>56</v>
      </c>
      <c r="AB406" s="14" t="s">
        <v>56</v>
      </c>
      <c r="AC406" s="14" t="s">
        <v>56</v>
      </c>
      <c r="AD406" s="12" t="n">
        <f aca="false">SUM(AA406:AC406)</f>
        <v>0</v>
      </c>
      <c r="AE406" s="12" t="n">
        <f aca="false">V406+Z406+AD406</f>
        <v>35000</v>
      </c>
      <c r="AF406" s="23" t="s">
        <v>259</v>
      </c>
      <c r="AG406" s="23" t="s">
        <v>633</v>
      </c>
      <c r="AH406" s="23" t="s">
        <v>2837</v>
      </c>
      <c r="AI406" s="23" t="s">
        <v>60</v>
      </c>
      <c r="AJ406" s="24" t="s">
        <v>61</v>
      </c>
      <c r="AK406" s="22" t="s">
        <v>62</v>
      </c>
      <c r="AL406" s="22" t="s">
        <v>61</v>
      </c>
      <c r="AM406" s="25" t="s">
        <v>63</v>
      </c>
      <c r="AN406" s="25" t="n">
        <v>46387</v>
      </c>
      <c r="AO406" s="8"/>
    </row>
    <row r="407" customFormat="false" ht="12.75" hidden="false" customHeight="false" outlineLevel="0" collapsed="false">
      <c r="A407" s="8" t="n">
        <v>40</v>
      </c>
      <c r="B407" s="8" t="s">
        <v>2829</v>
      </c>
      <c r="C407" s="9" t="n">
        <v>6772364194</v>
      </c>
      <c r="D407" s="8" t="s">
        <v>2830</v>
      </c>
      <c r="E407" s="8" t="s">
        <v>2999</v>
      </c>
      <c r="F407" s="8" t="s">
        <v>3000</v>
      </c>
      <c r="G407" s="8" t="s">
        <v>2851</v>
      </c>
      <c r="H407" s="8" t="s">
        <v>2852</v>
      </c>
      <c r="I407" s="8" t="s">
        <v>3006</v>
      </c>
      <c r="J407" s="8" t="s">
        <v>2108</v>
      </c>
      <c r="K407" s="8" t="s">
        <v>2854</v>
      </c>
      <c r="L407" s="8" t="s">
        <v>2852</v>
      </c>
      <c r="M407" s="10" t="s">
        <v>3007</v>
      </c>
      <c r="N407" s="8"/>
      <c r="O407" s="21"/>
      <c r="P407" s="8" t="s">
        <v>55</v>
      </c>
      <c r="Q407" s="8" t="n">
        <v>26</v>
      </c>
      <c r="R407" s="8" t="n">
        <v>24</v>
      </c>
      <c r="S407" s="39" t="n">
        <v>22000</v>
      </c>
      <c r="T407" s="11"/>
      <c r="U407" s="11"/>
      <c r="V407" s="12" t="n">
        <f aca="false">SUM(S407:U407)</f>
        <v>22000</v>
      </c>
      <c r="W407" s="13" t="n">
        <f aca="false">S407</f>
        <v>22000</v>
      </c>
      <c r="X407" s="13" t="n">
        <f aca="false">T407</f>
        <v>0</v>
      </c>
      <c r="Y407" s="13" t="n">
        <f aca="false">U407</f>
        <v>0</v>
      </c>
      <c r="Z407" s="12" t="n">
        <f aca="false">SUM(W407:Y407)</f>
        <v>22000</v>
      </c>
      <c r="AA407" s="14" t="s">
        <v>56</v>
      </c>
      <c r="AB407" s="14" t="s">
        <v>56</v>
      </c>
      <c r="AC407" s="14" t="s">
        <v>56</v>
      </c>
      <c r="AD407" s="12" t="n">
        <f aca="false">SUM(AA407:AC407)</f>
        <v>0</v>
      </c>
      <c r="AE407" s="12" t="n">
        <f aca="false">V407+Z407+AD407</f>
        <v>44000</v>
      </c>
      <c r="AF407" s="23" t="s">
        <v>259</v>
      </c>
      <c r="AG407" s="23" t="s">
        <v>633</v>
      </c>
      <c r="AH407" s="23" t="s">
        <v>2837</v>
      </c>
      <c r="AI407" s="23" t="s">
        <v>60</v>
      </c>
      <c r="AJ407" s="24" t="s">
        <v>61</v>
      </c>
      <c r="AK407" s="22" t="s">
        <v>62</v>
      </c>
      <c r="AL407" s="22" t="s">
        <v>61</v>
      </c>
      <c r="AM407" s="25" t="s">
        <v>63</v>
      </c>
      <c r="AN407" s="25" t="n">
        <v>46387</v>
      </c>
      <c r="AO407" s="8"/>
    </row>
    <row r="408" customFormat="false" ht="12.75" hidden="false" customHeight="false" outlineLevel="0" collapsed="false">
      <c r="A408" s="8" t="n">
        <v>41</v>
      </c>
      <c r="B408" s="8" t="s">
        <v>2829</v>
      </c>
      <c r="C408" s="9" t="n">
        <v>6772364194</v>
      </c>
      <c r="D408" s="8" t="s">
        <v>2830</v>
      </c>
      <c r="E408" s="8" t="s">
        <v>3008</v>
      </c>
      <c r="F408" s="8" t="s">
        <v>3009</v>
      </c>
      <c r="G408" s="8" t="s">
        <v>3010</v>
      </c>
      <c r="H408" s="8" t="s">
        <v>3011</v>
      </c>
      <c r="I408" s="8" t="s">
        <v>3011</v>
      </c>
      <c r="J408" s="8"/>
      <c r="K408" s="8" t="s">
        <v>2910</v>
      </c>
      <c r="L408" s="8" t="s">
        <v>2915</v>
      </c>
      <c r="M408" s="10" t="s">
        <v>3012</v>
      </c>
      <c r="N408" s="8"/>
      <c r="O408" s="21"/>
      <c r="P408" s="8" t="s">
        <v>55</v>
      </c>
      <c r="Q408" s="8" t="n">
        <v>2</v>
      </c>
      <c r="R408" s="8" t="n">
        <v>24</v>
      </c>
      <c r="S408" s="39" t="n">
        <v>1300</v>
      </c>
      <c r="T408" s="11"/>
      <c r="U408" s="11"/>
      <c r="V408" s="12" t="n">
        <f aca="false">SUM(S408:U408)</f>
        <v>1300</v>
      </c>
      <c r="W408" s="13" t="n">
        <f aca="false">S408</f>
        <v>1300</v>
      </c>
      <c r="X408" s="13" t="n">
        <f aca="false">T408</f>
        <v>0</v>
      </c>
      <c r="Y408" s="13" t="n">
        <f aca="false">U408</f>
        <v>0</v>
      </c>
      <c r="Z408" s="12" t="n">
        <f aca="false">SUM(W408:Y408)</f>
        <v>1300</v>
      </c>
      <c r="AA408" s="14" t="s">
        <v>56</v>
      </c>
      <c r="AB408" s="14" t="s">
        <v>56</v>
      </c>
      <c r="AC408" s="14" t="s">
        <v>56</v>
      </c>
      <c r="AD408" s="12" t="n">
        <f aca="false">SUM(AA408:AC408)</f>
        <v>0</v>
      </c>
      <c r="AE408" s="12" t="n">
        <f aca="false">V408+Z408+AD408</f>
        <v>2600</v>
      </c>
      <c r="AF408" s="23" t="s">
        <v>259</v>
      </c>
      <c r="AG408" s="23" t="s">
        <v>633</v>
      </c>
      <c r="AH408" s="23" t="s">
        <v>2837</v>
      </c>
      <c r="AI408" s="23" t="s">
        <v>60</v>
      </c>
      <c r="AJ408" s="24" t="s">
        <v>61</v>
      </c>
      <c r="AK408" s="22" t="s">
        <v>62</v>
      </c>
      <c r="AL408" s="22" t="s">
        <v>61</v>
      </c>
      <c r="AM408" s="25" t="s">
        <v>63</v>
      </c>
      <c r="AN408" s="25" t="n">
        <v>46387</v>
      </c>
      <c r="AO408" s="8"/>
    </row>
    <row r="409" customFormat="false" ht="12.75" hidden="false" customHeight="false" outlineLevel="0" collapsed="false">
      <c r="A409" s="8" t="n">
        <v>42</v>
      </c>
      <c r="B409" s="8" t="s">
        <v>2829</v>
      </c>
      <c r="C409" s="9" t="n">
        <v>6772364194</v>
      </c>
      <c r="D409" s="8" t="s">
        <v>2830</v>
      </c>
      <c r="E409" s="8" t="s">
        <v>3008</v>
      </c>
      <c r="F409" s="8" t="s">
        <v>3009</v>
      </c>
      <c r="G409" s="8" t="s">
        <v>3013</v>
      </c>
      <c r="H409" s="8" t="s">
        <v>2852</v>
      </c>
      <c r="I409" s="8" t="s">
        <v>3014</v>
      </c>
      <c r="J409" s="8"/>
      <c r="K409" s="8" t="s">
        <v>2910</v>
      </c>
      <c r="L409" s="8" t="s">
        <v>2852</v>
      </c>
      <c r="M409" s="10" t="s">
        <v>3015</v>
      </c>
      <c r="N409" s="8"/>
      <c r="O409" s="21"/>
      <c r="P409" s="8" t="s">
        <v>55</v>
      </c>
      <c r="Q409" s="8" t="n">
        <v>2</v>
      </c>
      <c r="R409" s="8" t="n">
        <v>24</v>
      </c>
      <c r="S409" s="39" t="n">
        <v>2800</v>
      </c>
      <c r="T409" s="11"/>
      <c r="U409" s="11"/>
      <c r="V409" s="12" t="n">
        <f aca="false">SUM(S409:U409)</f>
        <v>2800</v>
      </c>
      <c r="W409" s="13" t="n">
        <f aca="false">S409</f>
        <v>2800</v>
      </c>
      <c r="X409" s="13" t="n">
        <f aca="false">T409</f>
        <v>0</v>
      </c>
      <c r="Y409" s="13" t="n">
        <f aca="false">U409</f>
        <v>0</v>
      </c>
      <c r="Z409" s="12" t="n">
        <f aca="false">SUM(W409:Y409)</f>
        <v>2800</v>
      </c>
      <c r="AA409" s="14" t="s">
        <v>56</v>
      </c>
      <c r="AB409" s="14" t="s">
        <v>56</v>
      </c>
      <c r="AC409" s="14" t="s">
        <v>56</v>
      </c>
      <c r="AD409" s="12" t="n">
        <f aca="false">SUM(AA409:AC409)</f>
        <v>0</v>
      </c>
      <c r="AE409" s="12" t="n">
        <f aca="false">V409+Z409+AD409</f>
        <v>5600</v>
      </c>
      <c r="AF409" s="23" t="s">
        <v>259</v>
      </c>
      <c r="AG409" s="23" t="s">
        <v>633</v>
      </c>
      <c r="AH409" s="23" t="s">
        <v>2837</v>
      </c>
      <c r="AI409" s="23" t="s">
        <v>60</v>
      </c>
      <c r="AJ409" s="24" t="s">
        <v>61</v>
      </c>
      <c r="AK409" s="22" t="s">
        <v>62</v>
      </c>
      <c r="AL409" s="22" t="s">
        <v>61</v>
      </c>
      <c r="AM409" s="25" t="s">
        <v>63</v>
      </c>
      <c r="AN409" s="25" t="n">
        <v>46387</v>
      </c>
      <c r="AO409" s="8"/>
    </row>
    <row r="410" customFormat="false" ht="12.75" hidden="false" customHeight="false" outlineLevel="0" collapsed="false">
      <c r="A410" s="8" t="n">
        <v>43</v>
      </c>
      <c r="B410" s="8" t="s">
        <v>2829</v>
      </c>
      <c r="C410" s="9" t="n">
        <v>6772364194</v>
      </c>
      <c r="D410" s="8" t="s">
        <v>2830</v>
      </c>
      <c r="E410" s="8" t="s">
        <v>3008</v>
      </c>
      <c r="F410" s="8" t="s">
        <v>3009</v>
      </c>
      <c r="G410" s="8" t="s">
        <v>3016</v>
      </c>
      <c r="H410" s="8" t="s">
        <v>2852</v>
      </c>
      <c r="I410" s="8" t="s">
        <v>3017</v>
      </c>
      <c r="J410" s="8"/>
      <c r="K410" s="8" t="s">
        <v>2854</v>
      </c>
      <c r="L410" s="8" t="s">
        <v>2852</v>
      </c>
      <c r="M410" s="10" t="s">
        <v>3018</v>
      </c>
      <c r="N410" s="8"/>
      <c r="O410" s="21"/>
      <c r="P410" s="8" t="s">
        <v>55</v>
      </c>
      <c r="Q410" s="8" t="n">
        <v>3</v>
      </c>
      <c r="R410" s="8" t="n">
        <v>24</v>
      </c>
      <c r="S410" s="39" t="n">
        <v>4600</v>
      </c>
      <c r="T410" s="11"/>
      <c r="U410" s="11"/>
      <c r="V410" s="12" t="n">
        <f aca="false">SUM(S410:U410)</f>
        <v>4600</v>
      </c>
      <c r="W410" s="13" t="n">
        <f aca="false">S410</f>
        <v>4600</v>
      </c>
      <c r="X410" s="13" t="n">
        <f aca="false">T410</f>
        <v>0</v>
      </c>
      <c r="Y410" s="13" t="n">
        <f aca="false">U410</f>
        <v>0</v>
      </c>
      <c r="Z410" s="12" t="n">
        <f aca="false">SUM(W410:Y410)</f>
        <v>4600</v>
      </c>
      <c r="AA410" s="14" t="s">
        <v>56</v>
      </c>
      <c r="AB410" s="14" t="s">
        <v>56</v>
      </c>
      <c r="AC410" s="14" t="s">
        <v>56</v>
      </c>
      <c r="AD410" s="12" t="n">
        <f aca="false">SUM(AA410:AC410)</f>
        <v>0</v>
      </c>
      <c r="AE410" s="12" t="n">
        <f aca="false">V410+Z410+AD410</f>
        <v>9200</v>
      </c>
      <c r="AF410" s="23" t="s">
        <v>259</v>
      </c>
      <c r="AG410" s="23" t="s">
        <v>633</v>
      </c>
      <c r="AH410" s="23" t="s">
        <v>2837</v>
      </c>
      <c r="AI410" s="23" t="s">
        <v>60</v>
      </c>
      <c r="AJ410" s="24" t="s">
        <v>61</v>
      </c>
      <c r="AK410" s="22" t="s">
        <v>62</v>
      </c>
      <c r="AL410" s="22" t="s">
        <v>61</v>
      </c>
      <c r="AM410" s="25" t="s">
        <v>63</v>
      </c>
      <c r="AN410" s="25" t="n">
        <v>46387</v>
      </c>
      <c r="AO410" s="8"/>
    </row>
    <row r="411" customFormat="false" ht="12.75" hidden="false" customHeight="false" outlineLevel="0" collapsed="false">
      <c r="A411" s="8" t="n">
        <v>44</v>
      </c>
      <c r="B411" s="8" t="s">
        <v>2829</v>
      </c>
      <c r="C411" s="9" t="n">
        <v>6772364194</v>
      </c>
      <c r="D411" s="8" t="s">
        <v>2830</v>
      </c>
      <c r="E411" s="8" t="s">
        <v>3008</v>
      </c>
      <c r="F411" s="8" t="s">
        <v>3009</v>
      </c>
      <c r="G411" s="8" t="s">
        <v>3019</v>
      </c>
      <c r="H411" s="8" t="s">
        <v>2867</v>
      </c>
      <c r="I411" s="8" t="s">
        <v>3020</v>
      </c>
      <c r="J411" s="8" t="s">
        <v>3021</v>
      </c>
      <c r="K411" s="8" t="s">
        <v>2854</v>
      </c>
      <c r="L411" s="8" t="s">
        <v>2867</v>
      </c>
      <c r="M411" s="10" t="s">
        <v>3022</v>
      </c>
      <c r="N411" s="8"/>
      <c r="O411" s="21"/>
      <c r="P411" s="8" t="s">
        <v>55</v>
      </c>
      <c r="Q411" s="8" t="n">
        <v>3</v>
      </c>
      <c r="R411" s="8" t="n">
        <v>24</v>
      </c>
      <c r="S411" s="39" t="n">
        <v>3000</v>
      </c>
      <c r="T411" s="11"/>
      <c r="U411" s="11"/>
      <c r="V411" s="12" t="n">
        <f aca="false">SUM(S411:U411)</f>
        <v>3000</v>
      </c>
      <c r="W411" s="13" t="n">
        <f aca="false">S411</f>
        <v>3000</v>
      </c>
      <c r="X411" s="13" t="n">
        <f aca="false">T411</f>
        <v>0</v>
      </c>
      <c r="Y411" s="13" t="n">
        <f aca="false">U411</f>
        <v>0</v>
      </c>
      <c r="Z411" s="12" t="n">
        <f aca="false">SUM(W411:Y411)</f>
        <v>3000</v>
      </c>
      <c r="AA411" s="14" t="s">
        <v>56</v>
      </c>
      <c r="AB411" s="14" t="s">
        <v>56</v>
      </c>
      <c r="AC411" s="14" t="s">
        <v>56</v>
      </c>
      <c r="AD411" s="12" t="n">
        <f aca="false">SUM(AA411:AC411)</f>
        <v>0</v>
      </c>
      <c r="AE411" s="12" t="n">
        <f aca="false">V411+Z411+AD411</f>
        <v>6000</v>
      </c>
      <c r="AF411" s="23" t="s">
        <v>259</v>
      </c>
      <c r="AG411" s="23" t="s">
        <v>633</v>
      </c>
      <c r="AH411" s="23" t="s">
        <v>2837</v>
      </c>
      <c r="AI411" s="23" t="s">
        <v>60</v>
      </c>
      <c r="AJ411" s="24" t="s">
        <v>61</v>
      </c>
      <c r="AK411" s="22" t="s">
        <v>62</v>
      </c>
      <c r="AL411" s="22" t="s">
        <v>61</v>
      </c>
      <c r="AM411" s="25" t="s">
        <v>63</v>
      </c>
      <c r="AN411" s="25" t="n">
        <v>46387</v>
      </c>
      <c r="AO411" s="8"/>
    </row>
    <row r="412" customFormat="false" ht="12.75" hidden="false" customHeight="false" outlineLevel="0" collapsed="false">
      <c r="A412" s="8" t="n">
        <v>45</v>
      </c>
      <c r="B412" s="8" t="s">
        <v>2829</v>
      </c>
      <c r="C412" s="9" t="n">
        <v>6772364194</v>
      </c>
      <c r="D412" s="8" t="s">
        <v>2830</v>
      </c>
      <c r="E412" s="8" t="s">
        <v>3008</v>
      </c>
      <c r="F412" s="8" t="s">
        <v>3009</v>
      </c>
      <c r="G412" s="8" t="s">
        <v>3023</v>
      </c>
      <c r="H412" s="8" t="s">
        <v>2944</v>
      </c>
      <c r="I412" s="8" t="s">
        <v>3024</v>
      </c>
      <c r="J412" s="8"/>
      <c r="K412" s="8" t="s">
        <v>2869</v>
      </c>
      <c r="L412" s="8" t="s">
        <v>2944</v>
      </c>
      <c r="M412" s="10" t="s">
        <v>3025</v>
      </c>
      <c r="N412" s="8"/>
      <c r="O412" s="21"/>
      <c r="P412" s="8" t="s">
        <v>55</v>
      </c>
      <c r="Q412" s="8" t="n">
        <v>1</v>
      </c>
      <c r="R412" s="8" t="n">
        <v>24</v>
      </c>
      <c r="S412" s="39" t="n">
        <v>1000</v>
      </c>
      <c r="T412" s="11"/>
      <c r="U412" s="11"/>
      <c r="V412" s="12" t="n">
        <f aca="false">SUM(S412:U412)</f>
        <v>1000</v>
      </c>
      <c r="W412" s="13" t="n">
        <f aca="false">S412</f>
        <v>1000</v>
      </c>
      <c r="X412" s="13" t="n">
        <f aca="false">T412</f>
        <v>0</v>
      </c>
      <c r="Y412" s="13" t="n">
        <f aca="false">U412</f>
        <v>0</v>
      </c>
      <c r="Z412" s="12" t="n">
        <f aca="false">SUM(W412:Y412)</f>
        <v>1000</v>
      </c>
      <c r="AA412" s="14" t="s">
        <v>56</v>
      </c>
      <c r="AB412" s="14" t="s">
        <v>56</v>
      </c>
      <c r="AC412" s="14" t="s">
        <v>56</v>
      </c>
      <c r="AD412" s="12" t="n">
        <f aca="false">SUM(AA412:AC412)</f>
        <v>0</v>
      </c>
      <c r="AE412" s="12" t="n">
        <f aca="false">V412+Z412+AD412</f>
        <v>2000</v>
      </c>
      <c r="AF412" s="23" t="s">
        <v>259</v>
      </c>
      <c r="AG412" s="23" t="s">
        <v>633</v>
      </c>
      <c r="AH412" s="23" t="s">
        <v>2837</v>
      </c>
      <c r="AI412" s="23" t="s">
        <v>60</v>
      </c>
      <c r="AJ412" s="24" t="s">
        <v>61</v>
      </c>
      <c r="AK412" s="22" t="s">
        <v>62</v>
      </c>
      <c r="AL412" s="22" t="s">
        <v>61</v>
      </c>
      <c r="AM412" s="25" t="s">
        <v>63</v>
      </c>
      <c r="AN412" s="25" t="n">
        <v>46387</v>
      </c>
      <c r="AO412" s="8"/>
    </row>
    <row r="413" customFormat="false" ht="12.75" hidden="false" customHeight="false" outlineLevel="0" collapsed="false">
      <c r="A413" s="8" t="n">
        <v>46</v>
      </c>
      <c r="B413" s="8" t="s">
        <v>2829</v>
      </c>
      <c r="C413" s="9" t="n">
        <v>6772364194</v>
      </c>
      <c r="D413" s="8" t="s">
        <v>2830</v>
      </c>
      <c r="E413" s="8" t="s">
        <v>3008</v>
      </c>
      <c r="F413" s="8" t="s">
        <v>3009</v>
      </c>
      <c r="G413" s="8" t="s">
        <v>3026</v>
      </c>
      <c r="H413" s="8" t="s">
        <v>3027</v>
      </c>
      <c r="I413" s="8" t="s">
        <v>3027</v>
      </c>
      <c r="J413" s="8" t="s">
        <v>3028</v>
      </c>
      <c r="K413" s="8" t="s">
        <v>2943</v>
      </c>
      <c r="L413" s="8" t="s">
        <v>3027</v>
      </c>
      <c r="M413" s="10" t="s">
        <v>3029</v>
      </c>
      <c r="N413" s="8"/>
      <c r="O413" s="21"/>
      <c r="P413" s="8" t="s">
        <v>55</v>
      </c>
      <c r="Q413" s="8" t="n">
        <v>2</v>
      </c>
      <c r="R413" s="8" t="n">
        <v>24</v>
      </c>
      <c r="S413" s="39" t="n">
        <v>2200</v>
      </c>
      <c r="T413" s="11"/>
      <c r="U413" s="11"/>
      <c r="V413" s="12" t="n">
        <f aca="false">SUM(S413:U413)</f>
        <v>2200</v>
      </c>
      <c r="W413" s="13" t="n">
        <f aca="false">S413</f>
        <v>2200</v>
      </c>
      <c r="X413" s="13" t="n">
        <f aca="false">T413</f>
        <v>0</v>
      </c>
      <c r="Y413" s="13" t="n">
        <f aca="false">U413</f>
        <v>0</v>
      </c>
      <c r="Z413" s="12" t="n">
        <f aca="false">SUM(W413:Y413)</f>
        <v>2200</v>
      </c>
      <c r="AA413" s="14" t="s">
        <v>56</v>
      </c>
      <c r="AB413" s="14" t="s">
        <v>56</v>
      </c>
      <c r="AC413" s="14" t="s">
        <v>56</v>
      </c>
      <c r="AD413" s="12" t="n">
        <f aca="false">SUM(AA413:AC413)</f>
        <v>0</v>
      </c>
      <c r="AE413" s="12" t="n">
        <f aca="false">V413+Z413+AD413</f>
        <v>4400</v>
      </c>
      <c r="AF413" s="23" t="s">
        <v>259</v>
      </c>
      <c r="AG413" s="23" t="s">
        <v>633</v>
      </c>
      <c r="AH413" s="23" t="s">
        <v>2837</v>
      </c>
      <c r="AI413" s="23" t="s">
        <v>60</v>
      </c>
      <c r="AJ413" s="24" t="s">
        <v>61</v>
      </c>
      <c r="AK413" s="22" t="s">
        <v>62</v>
      </c>
      <c r="AL413" s="22" t="s">
        <v>61</v>
      </c>
      <c r="AM413" s="25" t="s">
        <v>63</v>
      </c>
      <c r="AN413" s="25" t="n">
        <v>46387</v>
      </c>
      <c r="AO413" s="8"/>
    </row>
    <row r="414" customFormat="false" ht="12.75" hidden="false" customHeight="false" outlineLevel="0" collapsed="false">
      <c r="A414" s="8" t="n">
        <v>47</v>
      </c>
      <c r="B414" s="8" t="s">
        <v>2829</v>
      </c>
      <c r="C414" s="9" t="n">
        <v>6772364194</v>
      </c>
      <c r="D414" s="8" t="s">
        <v>2830</v>
      </c>
      <c r="E414" s="8" t="s">
        <v>3008</v>
      </c>
      <c r="F414" s="8" t="s">
        <v>3009</v>
      </c>
      <c r="G414" s="8" t="s">
        <v>3030</v>
      </c>
      <c r="H414" s="8" t="s">
        <v>3031</v>
      </c>
      <c r="I414" s="8" t="s">
        <v>3031</v>
      </c>
      <c r="J414" s="8"/>
      <c r="K414" s="8" t="s">
        <v>3032</v>
      </c>
      <c r="L414" s="8" t="s">
        <v>3033</v>
      </c>
      <c r="M414" s="10" t="s">
        <v>3034</v>
      </c>
      <c r="N414" s="8"/>
      <c r="O414" s="21"/>
      <c r="P414" s="8" t="s">
        <v>55</v>
      </c>
      <c r="Q414" s="8" t="n">
        <v>3</v>
      </c>
      <c r="R414" s="8" t="n">
        <v>24</v>
      </c>
      <c r="S414" s="39" t="n">
        <v>9300</v>
      </c>
      <c r="T414" s="11"/>
      <c r="U414" s="11"/>
      <c r="V414" s="12" t="n">
        <f aca="false">SUM(S414:U414)</f>
        <v>9300</v>
      </c>
      <c r="W414" s="13" t="n">
        <f aca="false">S414</f>
        <v>9300</v>
      </c>
      <c r="X414" s="13" t="n">
        <f aca="false">T414</f>
        <v>0</v>
      </c>
      <c r="Y414" s="13" t="n">
        <f aca="false">U414</f>
        <v>0</v>
      </c>
      <c r="Z414" s="12" t="n">
        <f aca="false">SUM(W414:Y414)</f>
        <v>9300</v>
      </c>
      <c r="AA414" s="14" t="s">
        <v>56</v>
      </c>
      <c r="AB414" s="14" t="s">
        <v>56</v>
      </c>
      <c r="AC414" s="14" t="s">
        <v>56</v>
      </c>
      <c r="AD414" s="12" t="n">
        <f aca="false">SUM(AA414:AC414)</f>
        <v>0</v>
      </c>
      <c r="AE414" s="12" t="n">
        <f aca="false">V414+Z414+AD414</f>
        <v>18600</v>
      </c>
      <c r="AF414" s="23" t="s">
        <v>259</v>
      </c>
      <c r="AG414" s="23" t="s">
        <v>633</v>
      </c>
      <c r="AH414" s="23" t="s">
        <v>2837</v>
      </c>
      <c r="AI414" s="23" t="s">
        <v>60</v>
      </c>
      <c r="AJ414" s="24" t="s">
        <v>61</v>
      </c>
      <c r="AK414" s="22" t="s">
        <v>62</v>
      </c>
      <c r="AL414" s="22" t="s">
        <v>61</v>
      </c>
      <c r="AM414" s="25" t="s">
        <v>63</v>
      </c>
      <c r="AN414" s="25" t="n">
        <v>46387</v>
      </c>
      <c r="AO414" s="8"/>
    </row>
    <row r="415" customFormat="false" ht="12.75" hidden="false" customHeight="false" outlineLevel="0" collapsed="false">
      <c r="A415" s="8" t="n">
        <v>48</v>
      </c>
      <c r="B415" s="8" t="s">
        <v>2829</v>
      </c>
      <c r="C415" s="9" t="n">
        <v>6772364194</v>
      </c>
      <c r="D415" s="8" t="s">
        <v>2830</v>
      </c>
      <c r="E415" s="8" t="s">
        <v>3008</v>
      </c>
      <c r="F415" s="8" t="s">
        <v>3009</v>
      </c>
      <c r="G415" s="8" t="s">
        <v>3035</v>
      </c>
      <c r="H415" s="8" t="s">
        <v>3031</v>
      </c>
      <c r="I415" s="8" t="s">
        <v>3031</v>
      </c>
      <c r="J415" s="8"/>
      <c r="K415" s="8" t="s">
        <v>3036</v>
      </c>
      <c r="L415" s="8" t="s">
        <v>2980</v>
      </c>
      <c r="M415" s="10" t="s">
        <v>3037</v>
      </c>
      <c r="N415" s="8"/>
      <c r="O415" s="21"/>
      <c r="P415" s="8" t="s">
        <v>55</v>
      </c>
      <c r="Q415" s="8" t="n">
        <v>5</v>
      </c>
      <c r="R415" s="8" t="n">
        <v>24</v>
      </c>
      <c r="S415" s="39" t="n">
        <v>8000</v>
      </c>
      <c r="T415" s="11"/>
      <c r="U415" s="11"/>
      <c r="V415" s="12" t="n">
        <f aca="false">SUM(S415:U415)</f>
        <v>8000</v>
      </c>
      <c r="W415" s="13" t="n">
        <f aca="false">S415</f>
        <v>8000</v>
      </c>
      <c r="X415" s="13" t="n">
        <f aca="false">T415</f>
        <v>0</v>
      </c>
      <c r="Y415" s="13" t="n">
        <f aca="false">U415</f>
        <v>0</v>
      </c>
      <c r="Z415" s="12" t="n">
        <f aca="false">SUM(W415:Y415)</f>
        <v>8000</v>
      </c>
      <c r="AA415" s="14" t="s">
        <v>56</v>
      </c>
      <c r="AB415" s="14" t="s">
        <v>56</v>
      </c>
      <c r="AC415" s="14" t="s">
        <v>56</v>
      </c>
      <c r="AD415" s="12" t="n">
        <f aca="false">SUM(AA415:AC415)</f>
        <v>0</v>
      </c>
      <c r="AE415" s="12" t="n">
        <f aca="false">V415+Z415+AD415</f>
        <v>16000</v>
      </c>
      <c r="AF415" s="23" t="s">
        <v>259</v>
      </c>
      <c r="AG415" s="23" t="s">
        <v>633</v>
      </c>
      <c r="AH415" s="23" t="s">
        <v>2837</v>
      </c>
      <c r="AI415" s="23" t="s">
        <v>60</v>
      </c>
      <c r="AJ415" s="24" t="s">
        <v>61</v>
      </c>
      <c r="AK415" s="22" t="s">
        <v>62</v>
      </c>
      <c r="AL415" s="22" t="s">
        <v>61</v>
      </c>
      <c r="AM415" s="25" t="s">
        <v>63</v>
      </c>
      <c r="AN415" s="25" t="n">
        <v>46387</v>
      </c>
      <c r="AO415" s="8"/>
    </row>
    <row r="416" customFormat="false" ht="12.75" hidden="false" customHeight="false" outlineLevel="0" collapsed="false">
      <c r="A416" s="8" t="n">
        <v>49</v>
      </c>
      <c r="B416" s="8" t="s">
        <v>2829</v>
      </c>
      <c r="C416" s="9" t="n">
        <v>6772364194</v>
      </c>
      <c r="D416" s="8" t="s">
        <v>2830</v>
      </c>
      <c r="E416" s="8" t="s">
        <v>3008</v>
      </c>
      <c r="F416" s="8" t="s">
        <v>3009</v>
      </c>
      <c r="G416" s="8" t="s">
        <v>3038</v>
      </c>
      <c r="H416" s="8" t="s">
        <v>3039</v>
      </c>
      <c r="I416" s="8" t="s">
        <v>3039</v>
      </c>
      <c r="J416" s="8" t="s">
        <v>3040</v>
      </c>
      <c r="K416" s="8" t="s">
        <v>2981</v>
      </c>
      <c r="L416" s="8" t="s">
        <v>3039</v>
      </c>
      <c r="M416" s="10" t="s">
        <v>3041</v>
      </c>
      <c r="N416" s="8"/>
      <c r="O416" s="21"/>
      <c r="P416" s="8" t="s">
        <v>55</v>
      </c>
      <c r="Q416" s="8" t="n">
        <v>1</v>
      </c>
      <c r="R416" s="8" t="n">
        <v>24</v>
      </c>
      <c r="S416" s="39" t="n">
        <v>1800</v>
      </c>
      <c r="T416" s="11"/>
      <c r="U416" s="11"/>
      <c r="V416" s="12" t="n">
        <f aca="false">SUM(S416:U416)</f>
        <v>1800</v>
      </c>
      <c r="W416" s="13" t="n">
        <f aca="false">S416</f>
        <v>1800</v>
      </c>
      <c r="X416" s="13" t="n">
        <f aca="false">T416</f>
        <v>0</v>
      </c>
      <c r="Y416" s="13" t="n">
        <f aca="false">U416</f>
        <v>0</v>
      </c>
      <c r="Z416" s="12" t="n">
        <f aca="false">SUM(W416:Y416)</f>
        <v>1800</v>
      </c>
      <c r="AA416" s="14" t="s">
        <v>56</v>
      </c>
      <c r="AB416" s="14" t="s">
        <v>56</v>
      </c>
      <c r="AC416" s="14" t="s">
        <v>56</v>
      </c>
      <c r="AD416" s="12" t="n">
        <f aca="false">SUM(AA416:AC416)</f>
        <v>0</v>
      </c>
      <c r="AE416" s="12" t="n">
        <f aca="false">V416+Z416+AD416</f>
        <v>3600</v>
      </c>
      <c r="AF416" s="23" t="s">
        <v>259</v>
      </c>
      <c r="AG416" s="23" t="s">
        <v>633</v>
      </c>
      <c r="AH416" s="23" t="s">
        <v>2837</v>
      </c>
      <c r="AI416" s="23" t="s">
        <v>60</v>
      </c>
      <c r="AJ416" s="24" t="s">
        <v>61</v>
      </c>
      <c r="AK416" s="22" t="s">
        <v>62</v>
      </c>
      <c r="AL416" s="22" t="s">
        <v>61</v>
      </c>
      <c r="AM416" s="25" t="s">
        <v>63</v>
      </c>
      <c r="AN416" s="25" t="n">
        <v>46387</v>
      </c>
      <c r="AO416" s="8"/>
    </row>
    <row r="417" customFormat="false" ht="12.75" hidden="false" customHeight="false" outlineLevel="0" collapsed="false">
      <c r="A417" s="8" t="n">
        <v>50</v>
      </c>
      <c r="B417" s="8" t="s">
        <v>2829</v>
      </c>
      <c r="C417" s="9" t="n">
        <v>6772364194</v>
      </c>
      <c r="D417" s="8" t="s">
        <v>2830</v>
      </c>
      <c r="E417" s="8" t="s">
        <v>3008</v>
      </c>
      <c r="F417" s="8" t="s">
        <v>3009</v>
      </c>
      <c r="G417" s="8" t="s">
        <v>3042</v>
      </c>
      <c r="H417" s="8" t="s">
        <v>3043</v>
      </c>
      <c r="I417" s="8" t="s">
        <v>3044</v>
      </c>
      <c r="J417" s="8" t="s">
        <v>3045</v>
      </c>
      <c r="K417" s="8" t="s">
        <v>3046</v>
      </c>
      <c r="L417" s="8" t="s">
        <v>3043</v>
      </c>
      <c r="M417" s="10" t="s">
        <v>3047</v>
      </c>
      <c r="N417" s="8"/>
      <c r="O417" s="21"/>
      <c r="P417" s="8" t="s">
        <v>55</v>
      </c>
      <c r="Q417" s="8" t="n">
        <v>1</v>
      </c>
      <c r="R417" s="8" t="n">
        <v>24</v>
      </c>
      <c r="S417" s="39" t="n">
        <v>1300</v>
      </c>
      <c r="T417" s="11"/>
      <c r="U417" s="11"/>
      <c r="V417" s="12" t="n">
        <f aca="false">SUM(S417:U417)</f>
        <v>1300</v>
      </c>
      <c r="W417" s="13" t="n">
        <f aca="false">S417</f>
        <v>1300</v>
      </c>
      <c r="X417" s="13" t="n">
        <f aca="false">T417</f>
        <v>0</v>
      </c>
      <c r="Y417" s="13" t="n">
        <f aca="false">U417</f>
        <v>0</v>
      </c>
      <c r="Z417" s="12" t="n">
        <f aca="false">SUM(W417:Y417)</f>
        <v>1300</v>
      </c>
      <c r="AA417" s="14" t="s">
        <v>56</v>
      </c>
      <c r="AB417" s="14" t="s">
        <v>56</v>
      </c>
      <c r="AC417" s="14" t="s">
        <v>56</v>
      </c>
      <c r="AD417" s="12" t="n">
        <f aca="false">SUM(AA417:AC417)</f>
        <v>0</v>
      </c>
      <c r="AE417" s="12" t="n">
        <f aca="false">V417+Z417+AD417</f>
        <v>2600</v>
      </c>
      <c r="AF417" s="23" t="s">
        <v>259</v>
      </c>
      <c r="AG417" s="23" t="s">
        <v>633</v>
      </c>
      <c r="AH417" s="23" t="s">
        <v>2837</v>
      </c>
      <c r="AI417" s="23" t="s">
        <v>60</v>
      </c>
      <c r="AJ417" s="24" t="s">
        <v>61</v>
      </c>
      <c r="AK417" s="22" t="s">
        <v>62</v>
      </c>
      <c r="AL417" s="22" t="s">
        <v>61</v>
      </c>
      <c r="AM417" s="25" t="s">
        <v>63</v>
      </c>
      <c r="AN417" s="25" t="n">
        <v>46387</v>
      </c>
      <c r="AO417" s="8"/>
    </row>
    <row r="418" customFormat="false" ht="12.75" hidden="false" customHeight="false" outlineLevel="0" collapsed="false">
      <c r="A418" s="8" t="n">
        <v>51</v>
      </c>
      <c r="B418" s="8" t="s">
        <v>2829</v>
      </c>
      <c r="C418" s="9" t="n">
        <v>6772364194</v>
      </c>
      <c r="D418" s="8" t="s">
        <v>2830</v>
      </c>
      <c r="E418" s="8" t="s">
        <v>3008</v>
      </c>
      <c r="F418" s="8" t="s">
        <v>3009</v>
      </c>
      <c r="G418" s="8" t="s">
        <v>3048</v>
      </c>
      <c r="H418" s="8" t="s">
        <v>2867</v>
      </c>
      <c r="I418" s="8" t="s">
        <v>3049</v>
      </c>
      <c r="J418" s="8" t="s">
        <v>3050</v>
      </c>
      <c r="K418" s="8" t="s">
        <v>3032</v>
      </c>
      <c r="L418" s="8" t="s">
        <v>2867</v>
      </c>
      <c r="M418" s="10" t="s">
        <v>3051</v>
      </c>
      <c r="N418" s="8"/>
      <c r="O418" s="21"/>
      <c r="P418" s="8" t="s">
        <v>55</v>
      </c>
      <c r="Q418" s="8" t="n">
        <v>4</v>
      </c>
      <c r="R418" s="8" t="n">
        <v>24</v>
      </c>
      <c r="S418" s="39" t="n">
        <v>3450</v>
      </c>
      <c r="T418" s="11"/>
      <c r="U418" s="11"/>
      <c r="V418" s="12" t="n">
        <f aca="false">SUM(S418:U418)</f>
        <v>3450</v>
      </c>
      <c r="W418" s="13" t="n">
        <f aca="false">S418</f>
        <v>3450</v>
      </c>
      <c r="X418" s="13" t="n">
        <f aca="false">T418</f>
        <v>0</v>
      </c>
      <c r="Y418" s="13" t="n">
        <f aca="false">U418</f>
        <v>0</v>
      </c>
      <c r="Z418" s="12" t="n">
        <f aca="false">SUM(W418:Y418)</f>
        <v>3450</v>
      </c>
      <c r="AA418" s="14" t="s">
        <v>56</v>
      </c>
      <c r="AB418" s="14" t="s">
        <v>56</v>
      </c>
      <c r="AC418" s="14" t="s">
        <v>56</v>
      </c>
      <c r="AD418" s="12" t="n">
        <f aca="false">SUM(AA418:AC418)</f>
        <v>0</v>
      </c>
      <c r="AE418" s="12" t="n">
        <f aca="false">V418+Z418+AD418</f>
        <v>6900</v>
      </c>
      <c r="AF418" s="23" t="s">
        <v>259</v>
      </c>
      <c r="AG418" s="23" t="s">
        <v>633</v>
      </c>
      <c r="AH418" s="23" t="s">
        <v>2837</v>
      </c>
      <c r="AI418" s="23" t="s">
        <v>60</v>
      </c>
      <c r="AJ418" s="24" t="s">
        <v>61</v>
      </c>
      <c r="AK418" s="22" t="s">
        <v>62</v>
      </c>
      <c r="AL418" s="22" t="s">
        <v>61</v>
      </c>
      <c r="AM418" s="25" t="s">
        <v>63</v>
      </c>
      <c r="AN418" s="25" t="n">
        <v>46387</v>
      </c>
      <c r="AO418" s="8"/>
    </row>
    <row r="419" customFormat="false" ht="12.75" hidden="false" customHeight="false" outlineLevel="0" collapsed="false">
      <c r="A419" s="8" t="n">
        <v>52</v>
      </c>
      <c r="B419" s="8" t="s">
        <v>2829</v>
      </c>
      <c r="C419" s="9" t="n">
        <v>6772364194</v>
      </c>
      <c r="D419" s="8" t="s">
        <v>2830</v>
      </c>
      <c r="E419" s="8" t="s">
        <v>3008</v>
      </c>
      <c r="F419" s="8" t="s">
        <v>3009</v>
      </c>
      <c r="G419" s="8" t="s">
        <v>3052</v>
      </c>
      <c r="H419" s="8" t="s">
        <v>3053</v>
      </c>
      <c r="I419" s="8" t="s">
        <v>3053</v>
      </c>
      <c r="J419" s="8"/>
      <c r="K419" s="8" t="s">
        <v>2869</v>
      </c>
      <c r="L419" s="8" t="s">
        <v>2893</v>
      </c>
      <c r="M419" s="10" t="s">
        <v>3054</v>
      </c>
      <c r="N419" s="8"/>
      <c r="O419" s="21"/>
      <c r="P419" s="8" t="s">
        <v>55</v>
      </c>
      <c r="Q419" s="8" t="n">
        <v>5</v>
      </c>
      <c r="R419" s="8" t="n">
        <v>24</v>
      </c>
      <c r="S419" s="39" t="n">
        <v>850</v>
      </c>
      <c r="T419" s="11"/>
      <c r="U419" s="11"/>
      <c r="V419" s="12" t="n">
        <f aca="false">SUM(S419:U419)</f>
        <v>850</v>
      </c>
      <c r="W419" s="13" t="n">
        <f aca="false">S419</f>
        <v>850</v>
      </c>
      <c r="X419" s="13" t="n">
        <f aca="false">T419</f>
        <v>0</v>
      </c>
      <c r="Y419" s="13" t="n">
        <f aca="false">U419</f>
        <v>0</v>
      </c>
      <c r="Z419" s="12" t="n">
        <f aca="false">SUM(W419:Y419)</f>
        <v>850</v>
      </c>
      <c r="AA419" s="14" t="s">
        <v>56</v>
      </c>
      <c r="AB419" s="14" t="s">
        <v>56</v>
      </c>
      <c r="AC419" s="14" t="s">
        <v>56</v>
      </c>
      <c r="AD419" s="12" t="n">
        <f aca="false">SUM(AA419:AC419)</f>
        <v>0</v>
      </c>
      <c r="AE419" s="12" t="n">
        <f aca="false">V419+Z419+AD419</f>
        <v>1700</v>
      </c>
      <c r="AF419" s="23" t="s">
        <v>259</v>
      </c>
      <c r="AG419" s="23" t="s">
        <v>633</v>
      </c>
      <c r="AH419" s="23" t="s">
        <v>2837</v>
      </c>
      <c r="AI419" s="23" t="s">
        <v>60</v>
      </c>
      <c r="AJ419" s="24" t="s">
        <v>61</v>
      </c>
      <c r="AK419" s="22" t="s">
        <v>62</v>
      </c>
      <c r="AL419" s="22" t="s">
        <v>61</v>
      </c>
      <c r="AM419" s="25" t="s">
        <v>63</v>
      </c>
      <c r="AN419" s="25" t="n">
        <v>46387</v>
      </c>
      <c r="AO419" s="8"/>
    </row>
    <row r="420" customFormat="false" ht="12.75" hidden="false" customHeight="false" outlineLevel="0" collapsed="false">
      <c r="A420" s="8" t="n">
        <v>53</v>
      </c>
      <c r="B420" s="8" t="s">
        <v>2829</v>
      </c>
      <c r="C420" s="9" t="n">
        <v>6772364194</v>
      </c>
      <c r="D420" s="8" t="s">
        <v>2830</v>
      </c>
      <c r="E420" s="8" t="s">
        <v>3008</v>
      </c>
      <c r="F420" s="8" t="s">
        <v>3009</v>
      </c>
      <c r="G420" s="8" t="s">
        <v>3055</v>
      </c>
      <c r="H420" s="8" t="s">
        <v>2893</v>
      </c>
      <c r="I420" s="8" t="s">
        <v>1496</v>
      </c>
      <c r="J420" s="8" t="s">
        <v>3056</v>
      </c>
      <c r="K420" s="8" t="s">
        <v>2859</v>
      </c>
      <c r="L420" s="8" t="s">
        <v>2893</v>
      </c>
      <c r="M420" s="10" t="s">
        <v>3057</v>
      </c>
      <c r="N420" s="8"/>
      <c r="O420" s="21"/>
      <c r="P420" s="8" t="s">
        <v>55</v>
      </c>
      <c r="Q420" s="8" t="n">
        <v>40</v>
      </c>
      <c r="R420" s="8" t="n">
        <v>24</v>
      </c>
      <c r="S420" s="39" t="n">
        <v>750</v>
      </c>
      <c r="T420" s="11"/>
      <c r="U420" s="11"/>
      <c r="V420" s="12" t="n">
        <f aca="false">SUM(S420:U420)</f>
        <v>750</v>
      </c>
      <c r="W420" s="13" t="n">
        <f aca="false">S420</f>
        <v>750</v>
      </c>
      <c r="X420" s="13" t="n">
        <f aca="false">T420</f>
        <v>0</v>
      </c>
      <c r="Y420" s="13" t="n">
        <f aca="false">U420</f>
        <v>0</v>
      </c>
      <c r="Z420" s="12" t="n">
        <f aca="false">SUM(W420:Y420)</f>
        <v>750</v>
      </c>
      <c r="AA420" s="14" t="s">
        <v>56</v>
      </c>
      <c r="AB420" s="14" t="s">
        <v>56</v>
      </c>
      <c r="AC420" s="14" t="s">
        <v>56</v>
      </c>
      <c r="AD420" s="12" t="n">
        <f aca="false">SUM(AA420:AC420)</f>
        <v>0</v>
      </c>
      <c r="AE420" s="12" t="n">
        <f aca="false">V420+Z420+AD420</f>
        <v>1500</v>
      </c>
      <c r="AF420" s="23" t="s">
        <v>259</v>
      </c>
      <c r="AG420" s="23" t="s">
        <v>633</v>
      </c>
      <c r="AH420" s="23" t="s">
        <v>2837</v>
      </c>
      <c r="AI420" s="23" t="s">
        <v>60</v>
      </c>
      <c r="AJ420" s="24" t="s">
        <v>61</v>
      </c>
      <c r="AK420" s="22" t="s">
        <v>62</v>
      </c>
      <c r="AL420" s="22" t="s">
        <v>61</v>
      </c>
      <c r="AM420" s="25" t="s">
        <v>63</v>
      </c>
      <c r="AN420" s="25" t="n">
        <v>46387</v>
      </c>
      <c r="AO420" s="8"/>
    </row>
    <row r="421" customFormat="false" ht="12.75" hidden="false" customHeight="false" outlineLevel="0" collapsed="false">
      <c r="A421" s="8" t="n">
        <v>54</v>
      </c>
      <c r="B421" s="8" t="s">
        <v>2829</v>
      </c>
      <c r="C421" s="9" t="n">
        <v>6772364194</v>
      </c>
      <c r="D421" s="8" t="s">
        <v>2830</v>
      </c>
      <c r="E421" s="8" t="s">
        <v>3008</v>
      </c>
      <c r="F421" s="8" t="s">
        <v>3009</v>
      </c>
      <c r="G421" s="8" t="s">
        <v>3058</v>
      </c>
      <c r="H421" s="8" t="s">
        <v>2915</v>
      </c>
      <c r="I421" s="8" t="s">
        <v>399</v>
      </c>
      <c r="J421" s="8" t="s">
        <v>3059</v>
      </c>
      <c r="K421" s="8" t="s">
        <v>2859</v>
      </c>
      <c r="L421" s="8" t="s">
        <v>3060</v>
      </c>
      <c r="M421" s="10" t="s">
        <v>3061</v>
      </c>
      <c r="N421" s="8"/>
      <c r="O421" s="21"/>
      <c r="P421" s="8" t="s">
        <v>55</v>
      </c>
      <c r="Q421" s="8" t="n">
        <v>2</v>
      </c>
      <c r="R421" s="8" t="n">
        <v>24</v>
      </c>
      <c r="S421" s="39" t="n">
        <v>1250</v>
      </c>
      <c r="T421" s="11"/>
      <c r="U421" s="11"/>
      <c r="V421" s="12" t="n">
        <f aca="false">SUM(S421:U421)</f>
        <v>1250</v>
      </c>
      <c r="W421" s="13" t="n">
        <f aca="false">S421</f>
        <v>1250</v>
      </c>
      <c r="X421" s="13" t="n">
        <f aca="false">T421</f>
        <v>0</v>
      </c>
      <c r="Y421" s="13" t="n">
        <f aca="false">U421</f>
        <v>0</v>
      </c>
      <c r="Z421" s="12" t="n">
        <f aca="false">SUM(W421:Y421)</f>
        <v>1250</v>
      </c>
      <c r="AA421" s="14" t="s">
        <v>56</v>
      </c>
      <c r="AB421" s="14" t="s">
        <v>56</v>
      </c>
      <c r="AC421" s="14" t="s">
        <v>56</v>
      </c>
      <c r="AD421" s="12" t="n">
        <f aca="false">SUM(AA421:AC421)</f>
        <v>0</v>
      </c>
      <c r="AE421" s="12" t="n">
        <f aca="false">V421+Z421+AD421</f>
        <v>2500</v>
      </c>
      <c r="AF421" s="23" t="s">
        <v>259</v>
      </c>
      <c r="AG421" s="23" t="s">
        <v>633</v>
      </c>
      <c r="AH421" s="23" t="s">
        <v>2837</v>
      </c>
      <c r="AI421" s="23" t="s">
        <v>60</v>
      </c>
      <c r="AJ421" s="24" t="s">
        <v>61</v>
      </c>
      <c r="AK421" s="22" t="s">
        <v>62</v>
      </c>
      <c r="AL421" s="22" t="s">
        <v>61</v>
      </c>
      <c r="AM421" s="25" t="s">
        <v>63</v>
      </c>
      <c r="AN421" s="25" t="n">
        <v>46387</v>
      </c>
      <c r="AO421" s="8"/>
    </row>
    <row r="422" customFormat="false" ht="12.75" hidden="false" customHeight="false" outlineLevel="0" collapsed="false">
      <c r="A422" s="8" t="n">
        <v>55</v>
      </c>
      <c r="B422" s="8" t="s">
        <v>2829</v>
      </c>
      <c r="C422" s="9" t="n">
        <v>6772364194</v>
      </c>
      <c r="D422" s="8" t="s">
        <v>2830</v>
      </c>
      <c r="E422" s="8" t="s">
        <v>3008</v>
      </c>
      <c r="F422" s="8" t="s">
        <v>3009</v>
      </c>
      <c r="G422" s="8" t="s">
        <v>3062</v>
      </c>
      <c r="H422" s="8" t="s">
        <v>3063</v>
      </c>
      <c r="I422" s="8" t="s">
        <v>3064</v>
      </c>
      <c r="J422" s="8" t="s">
        <v>3065</v>
      </c>
      <c r="K422" s="8" t="s">
        <v>2910</v>
      </c>
      <c r="L422" s="8" t="s">
        <v>3066</v>
      </c>
      <c r="M422" s="10" t="s">
        <v>3067</v>
      </c>
      <c r="N422" s="8"/>
      <c r="O422" s="21"/>
      <c r="P422" s="8" t="s">
        <v>55</v>
      </c>
      <c r="Q422" s="8" t="n">
        <v>1</v>
      </c>
      <c r="R422" s="8" t="n">
        <v>24</v>
      </c>
      <c r="S422" s="39" t="n">
        <v>2400</v>
      </c>
      <c r="T422" s="11"/>
      <c r="U422" s="11"/>
      <c r="V422" s="12" t="n">
        <f aca="false">SUM(S422:U422)</f>
        <v>2400</v>
      </c>
      <c r="W422" s="13" t="n">
        <f aca="false">S422</f>
        <v>2400</v>
      </c>
      <c r="X422" s="13" t="n">
        <f aca="false">T422</f>
        <v>0</v>
      </c>
      <c r="Y422" s="13" t="n">
        <f aca="false">U422</f>
        <v>0</v>
      </c>
      <c r="Z422" s="12" t="n">
        <f aca="false">SUM(W422:Y422)</f>
        <v>2400</v>
      </c>
      <c r="AA422" s="14" t="s">
        <v>56</v>
      </c>
      <c r="AB422" s="14" t="s">
        <v>56</v>
      </c>
      <c r="AC422" s="14" t="s">
        <v>56</v>
      </c>
      <c r="AD422" s="12" t="n">
        <f aca="false">SUM(AA422:AC422)</f>
        <v>0</v>
      </c>
      <c r="AE422" s="12" t="n">
        <f aca="false">V422+Z422+AD422</f>
        <v>4800</v>
      </c>
      <c r="AF422" s="23" t="s">
        <v>259</v>
      </c>
      <c r="AG422" s="23" t="s">
        <v>633</v>
      </c>
      <c r="AH422" s="23" t="s">
        <v>2837</v>
      </c>
      <c r="AI422" s="23" t="s">
        <v>60</v>
      </c>
      <c r="AJ422" s="24" t="s">
        <v>61</v>
      </c>
      <c r="AK422" s="22" t="s">
        <v>62</v>
      </c>
      <c r="AL422" s="22" t="s">
        <v>61</v>
      </c>
      <c r="AM422" s="25" t="s">
        <v>63</v>
      </c>
      <c r="AN422" s="25" t="n">
        <v>46387</v>
      </c>
      <c r="AO422" s="8"/>
    </row>
    <row r="423" customFormat="false" ht="12.75" hidden="false" customHeight="false" outlineLevel="0" collapsed="false">
      <c r="A423" s="8" t="n">
        <v>56</v>
      </c>
      <c r="B423" s="8" t="s">
        <v>2829</v>
      </c>
      <c r="C423" s="9" t="n">
        <v>6772364194</v>
      </c>
      <c r="D423" s="8" t="s">
        <v>2830</v>
      </c>
      <c r="E423" s="8" t="s">
        <v>3008</v>
      </c>
      <c r="F423" s="8" t="s">
        <v>3009</v>
      </c>
      <c r="G423" s="8" t="s">
        <v>3068</v>
      </c>
      <c r="H423" s="8" t="s">
        <v>3069</v>
      </c>
      <c r="I423" s="8" t="s">
        <v>3070</v>
      </c>
      <c r="J423" s="8" t="s">
        <v>3071</v>
      </c>
      <c r="K423" s="8" t="s">
        <v>3072</v>
      </c>
      <c r="L423" s="8" t="s">
        <v>3073</v>
      </c>
      <c r="M423" s="10" t="s">
        <v>3074</v>
      </c>
      <c r="N423" s="8"/>
      <c r="O423" s="21"/>
      <c r="P423" s="8" t="s">
        <v>55</v>
      </c>
      <c r="Q423" s="8" t="n">
        <v>2</v>
      </c>
      <c r="R423" s="8" t="n">
        <v>24</v>
      </c>
      <c r="S423" s="39" t="n">
        <v>300</v>
      </c>
      <c r="T423" s="11"/>
      <c r="U423" s="11"/>
      <c r="V423" s="12" t="n">
        <f aca="false">SUM(S423:U423)</f>
        <v>300</v>
      </c>
      <c r="W423" s="13" t="n">
        <f aca="false">S423</f>
        <v>300</v>
      </c>
      <c r="X423" s="13" t="n">
        <f aca="false">T423</f>
        <v>0</v>
      </c>
      <c r="Y423" s="13" t="n">
        <f aca="false">U423</f>
        <v>0</v>
      </c>
      <c r="Z423" s="12" t="n">
        <f aca="false">SUM(W423:Y423)</f>
        <v>300</v>
      </c>
      <c r="AA423" s="14" t="s">
        <v>56</v>
      </c>
      <c r="AB423" s="14" t="s">
        <v>56</v>
      </c>
      <c r="AC423" s="14" t="s">
        <v>56</v>
      </c>
      <c r="AD423" s="12" t="n">
        <f aca="false">SUM(AA423:AC423)</f>
        <v>0</v>
      </c>
      <c r="AE423" s="12" t="n">
        <f aca="false">V423+Z423+AD423</f>
        <v>600</v>
      </c>
      <c r="AF423" s="23" t="s">
        <v>259</v>
      </c>
      <c r="AG423" s="23" t="s">
        <v>633</v>
      </c>
      <c r="AH423" s="23" t="s">
        <v>2837</v>
      </c>
      <c r="AI423" s="23" t="s">
        <v>60</v>
      </c>
      <c r="AJ423" s="24" t="s">
        <v>61</v>
      </c>
      <c r="AK423" s="22" t="s">
        <v>62</v>
      </c>
      <c r="AL423" s="22" t="s">
        <v>61</v>
      </c>
      <c r="AM423" s="25" t="s">
        <v>63</v>
      </c>
      <c r="AN423" s="25" t="n">
        <v>46387</v>
      </c>
      <c r="AO423" s="8"/>
    </row>
    <row r="424" customFormat="false" ht="12.75" hidden="false" customHeight="false" outlineLevel="0" collapsed="false">
      <c r="A424" s="8" t="n">
        <v>57</v>
      </c>
      <c r="B424" s="8" t="s">
        <v>2829</v>
      </c>
      <c r="C424" s="9" t="n">
        <v>6772364194</v>
      </c>
      <c r="D424" s="8" t="s">
        <v>2830</v>
      </c>
      <c r="E424" s="8" t="s">
        <v>3008</v>
      </c>
      <c r="F424" s="8" t="s">
        <v>3009</v>
      </c>
      <c r="G424" s="8" t="s">
        <v>3075</v>
      </c>
      <c r="H424" s="8" t="s">
        <v>2835</v>
      </c>
      <c r="I424" s="8" t="s">
        <v>3076</v>
      </c>
      <c r="J424" s="8" t="s">
        <v>3077</v>
      </c>
      <c r="K424" s="8" t="s">
        <v>3078</v>
      </c>
      <c r="L424" s="8" t="s">
        <v>2835</v>
      </c>
      <c r="M424" s="10" t="s">
        <v>3079</v>
      </c>
      <c r="N424" s="8"/>
      <c r="O424" s="21"/>
      <c r="P424" s="8" t="s">
        <v>55</v>
      </c>
      <c r="Q424" s="8" t="n">
        <v>1</v>
      </c>
      <c r="R424" s="8" t="n">
        <v>24</v>
      </c>
      <c r="S424" s="39" t="n">
        <v>500</v>
      </c>
      <c r="T424" s="11"/>
      <c r="U424" s="11"/>
      <c r="V424" s="12" t="n">
        <f aca="false">SUM(S424:U424)</f>
        <v>500</v>
      </c>
      <c r="W424" s="13" t="n">
        <f aca="false">S424</f>
        <v>500</v>
      </c>
      <c r="X424" s="13" t="n">
        <f aca="false">T424</f>
        <v>0</v>
      </c>
      <c r="Y424" s="13" t="n">
        <f aca="false">U424</f>
        <v>0</v>
      </c>
      <c r="Z424" s="12" t="n">
        <f aca="false">SUM(W424:Y424)</f>
        <v>500</v>
      </c>
      <c r="AA424" s="14" t="s">
        <v>56</v>
      </c>
      <c r="AB424" s="14" t="s">
        <v>56</v>
      </c>
      <c r="AC424" s="14" t="s">
        <v>56</v>
      </c>
      <c r="AD424" s="12" t="n">
        <f aca="false">SUM(AA424:AC424)</f>
        <v>0</v>
      </c>
      <c r="AE424" s="12" t="n">
        <f aca="false">V424+Z424+AD424</f>
        <v>1000</v>
      </c>
      <c r="AF424" s="23" t="s">
        <v>259</v>
      </c>
      <c r="AG424" s="23" t="s">
        <v>633</v>
      </c>
      <c r="AH424" s="23" t="s">
        <v>2837</v>
      </c>
      <c r="AI424" s="23" t="s">
        <v>60</v>
      </c>
      <c r="AJ424" s="24" t="s">
        <v>61</v>
      </c>
      <c r="AK424" s="22" t="s">
        <v>62</v>
      </c>
      <c r="AL424" s="22" t="s">
        <v>61</v>
      </c>
      <c r="AM424" s="25" t="s">
        <v>63</v>
      </c>
      <c r="AN424" s="25" t="n">
        <v>46387</v>
      </c>
      <c r="AO424" s="8"/>
    </row>
    <row r="425" customFormat="false" ht="12.75" hidden="false" customHeight="false" outlineLevel="0" collapsed="false">
      <c r="A425" s="8" t="n">
        <v>58</v>
      </c>
      <c r="B425" s="8" t="s">
        <v>2829</v>
      </c>
      <c r="C425" s="9" t="n">
        <v>6772364194</v>
      </c>
      <c r="D425" s="8" t="s">
        <v>2830</v>
      </c>
      <c r="E425" s="8" t="s">
        <v>3008</v>
      </c>
      <c r="F425" s="8" t="s">
        <v>3009</v>
      </c>
      <c r="G425" s="8" t="s">
        <v>3080</v>
      </c>
      <c r="H425" s="8" t="s">
        <v>2893</v>
      </c>
      <c r="I425" s="8" t="s">
        <v>1496</v>
      </c>
      <c r="J425" s="8" t="s">
        <v>3081</v>
      </c>
      <c r="K425" s="8" t="s">
        <v>2834</v>
      </c>
      <c r="L425" s="8" t="s">
        <v>2893</v>
      </c>
      <c r="M425" s="10" t="s">
        <v>3082</v>
      </c>
      <c r="N425" s="8"/>
      <c r="O425" s="21"/>
      <c r="P425" s="8" t="s">
        <v>1791</v>
      </c>
      <c r="Q425" s="8" t="n">
        <v>70</v>
      </c>
      <c r="R425" s="8" t="n">
        <v>24</v>
      </c>
      <c r="S425" s="39" t="n">
        <v>38000</v>
      </c>
      <c r="T425" s="11"/>
      <c r="U425" s="11"/>
      <c r="V425" s="12" t="n">
        <f aca="false">SUM(S425:U425)</f>
        <v>38000</v>
      </c>
      <c r="W425" s="13" t="n">
        <f aca="false">S425</f>
        <v>38000</v>
      </c>
      <c r="X425" s="13" t="n">
        <f aca="false">T425</f>
        <v>0</v>
      </c>
      <c r="Y425" s="13" t="n">
        <f aca="false">U425</f>
        <v>0</v>
      </c>
      <c r="Z425" s="12" t="n">
        <f aca="false">SUM(W425:Y425)</f>
        <v>38000</v>
      </c>
      <c r="AA425" s="14" t="s">
        <v>56</v>
      </c>
      <c r="AB425" s="14" t="s">
        <v>56</v>
      </c>
      <c r="AC425" s="14" t="s">
        <v>56</v>
      </c>
      <c r="AD425" s="12" t="n">
        <f aca="false">SUM(AA425:AC425)</f>
        <v>0</v>
      </c>
      <c r="AE425" s="12" t="n">
        <f aca="false">V425+Z425+AD425</f>
        <v>76000</v>
      </c>
      <c r="AF425" s="23" t="s">
        <v>259</v>
      </c>
      <c r="AG425" s="23" t="s">
        <v>633</v>
      </c>
      <c r="AH425" s="23" t="s">
        <v>2837</v>
      </c>
      <c r="AI425" s="23" t="s">
        <v>60</v>
      </c>
      <c r="AJ425" s="24" t="s">
        <v>61</v>
      </c>
      <c r="AK425" s="22" t="s">
        <v>62</v>
      </c>
      <c r="AL425" s="22" t="s">
        <v>61</v>
      </c>
      <c r="AM425" s="25" t="s">
        <v>63</v>
      </c>
      <c r="AN425" s="25" t="n">
        <v>46387</v>
      </c>
      <c r="AO425" s="8"/>
    </row>
    <row r="426" customFormat="false" ht="12.75" hidden="false" customHeight="false" outlineLevel="0" collapsed="false">
      <c r="A426" s="18"/>
      <c r="B426" s="19" t="s">
        <v>2829</v>
      </c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20" t="n">
        <f aca="false">SUM(S368:S425)</f>
        <v>2308300</v>
      </c>
      <c r="T426" s="20" t="n">
        <f aca="false">SUM(T368:T425)</f>
        <v>234700</v>
      </c>
      <c r="U426" s="20" t="n">
        <f aca="false">SUM(U368:U425)</f>
        <v>0</v>
      </c>
      <c r="V426" s="20" t="n">
        <f aca="false">SUM(V368:V425)</f>
        <v>2543000</v>
      </c>
      <c r="W426" s="20" t="n">
        <f aca="false">SUM(W368:W425)</f>
        <v>2308300</v>
      </c>
      <c r="X426" s="20" t="n">
        <f aca="false">SUM(X368:X425)</f>
        <v>234700</v>
      </c>
      <c r="Y426" s="20" t="n">
        <f aca="false">SUM(Y368:Y425)</f>
        <v>0</v>
      </c>
      <c r="Z426" s="20" t="n">
        <f aca="false">SUM(Z368:Z425)</f>
        <v>2543000</v>
      </c>
      <c r="AA426" s="20" t="n">
        <f aca="false">SUM(AA368:AA425)</f>
        <v>0</v>
      </c>
      <c r="AB426" s="20" t="n">
        <f aca="false">SUM(AB368:AB425)</f>
        <v>0</v>
      </c>
      <c r="AC426" s="20" t="n">
        <f aca="false">SUM(AC368:AC425)</f>
        <v>0</v>
      </c>
      <c r="AD426" s="20" t="n">
        <f aca="false">SUM(AD368:AD425)</f>
        <v>0</v>
      </c>
      <c r="AE426" s="20" t="n">
        <f aca="false">SUM(AE368:AE425)</f>
        <v>5086000</v>
      </c>
      <c r="AF426" s="18"/>
      <c r="AG426" s="18"/>
      <c r="AH426" s="18"/>
      <c r="AI426" s="18"/>
      <c r="AJ426" s="18"/>
      <c r="AK426" s="18"/>
      <c r="AL426" s="18"/>
      <c r="AM426" s="18"/>
      <c r="AN426" s="18"/>
      <c r="AO426" s="38"/>
    </row>
    <row r="427" customFormat="false" ht="12.75" hidden="false" customHeight="false" outlineLevel="0" collapsed="false">
      <c r="A427" s="8" t="n">
        <v>1</v>
      </c>
      <c r="B427" s="8" t="s">
        <v>3083</v>
      </c>
      <c r="C427" s="9" t="n">
        <v>7692204721</v>
      </c>
      <c r="D427" s="8" t="s">
        <v>3084</v>
      </c>
      <c r="E427" s="8" t="s">
        <v>3083</v>
      </c>
      <c r="F427" s="8" t="s">
        <v>3084</v>
      </c>
      <c r="G427" s="8" t="s">
        <v>3085</v>
      </c>
      <c r="H427" s="8" t="s">
        <v>3086</v>
      </c>
      <c r="I427" s="8" t="s">
        <v>3087</v>
      </c>
      <c r="J427" s="8" t="s">
        <v>3088</v>
      </c>
      <c r="K427" s="8" t="s">
        <v>3089</v>
      </c>
      <c r="L427" s="8" t="s">
        <v>3086</v>
      </c>
      <c r="M427" s="10" t="s">
        <v>3090</v>
      </c>
      <c r="N427" s="8"/>
      <c r="O427" s="22" t="n">
        <v>13851768</v>
      </c>
      <c r="P427" s="8" t="s">
        <v>1791</v>
      </c>
      <c r="Q427" s="8" t="n">
        <v>120</v>
      </c>
      <c r="R427" s="8" t="n">
        <v>36</v>
      </c>
      <c r="S427" s="11" t="n">
        <v>101639</v>
      </c>
      <c r="T427" s="11"/>
      <c r="U427" s="11"/>
      <c r="V427" s="12" t="n">
        <f aca="false">SUM(S427:U427)</f>
        <v>101639</v>
      </c>
      <c r="W427" s="13" t="n">
        <f aca="false">S427</f>
        <v>101639</v>
      </c>
      <c r="X427" s="13" t="n">
        <f aca="false">T427</f>
        <v>0</v>
      </c>
      <c r="Y427" s="13" t="n">
        <f aca="false">U427</f>
        <v>0</v>
      </c>
      <c r="Z427" s="12" t="n">
        <f aca="false">SUM(W427:Y427)</f>
        <v>101639</v>
      </c>
      <c r="AA427" s="13" t="n">
        <f aca="false">S427</f>
        <v>101639</v>
      </c>
      <c r="AB427" s="13" t="n">
        <f aca="false">T427</f>
        <v>0</v>
      </c>
      <c r="AC427" s="13" t="n">
        <f aca="false">U427</f>
        <v>0</v>
      </c>
      <c r="AD427" s="12" t="n">
        <f aca="false">SUM(AA427:AC427)</f>
        <v>101639</v>
      </c>
      <c r="AE427" s="12" t="n">
        <f aca="false">V427+Z427+AD427</f>
        <v>304917</v>
      </c>
      <c r="AF427" s="23" t="s">
        <v>57</v>
      </c>
      <c r="AG427" s="23" t="s">
        <v>633</v>
      </c>
      <c r="AH427" s="23" t="s">
        <v>2837</v>
      </c>
      <c r="AI427" s="23" t="s">
        <v>60</v>
      </c>
      <c r="AJ427" s="24" t="s">
        <v>61</v>
      </c>
      <c r="AK427" s="22" t="s">
        <v>62</v>
      </c>
      <c r="AL427" s="22" t="s">
        <v>61</v>
      </c>
      <c r="AM427" s="25" t="s">
        <v>63</v>
      </c>
      <c r="AN427" s="25" t="n">
        <v>46752</v>
      </c>
      <c r="AO427" s="8" t="s">
        <v>3091</v>
      </c>
    </row>
    <row r="428" customFormat="false" ht="12.75" hidden="false" customHeight="false" outlineLevel="0" collapsed="false">
      <c r="A428" s="8" t="n">
        <v>2</v>
      </c>
      <c r="B428" s="8" t="s">
        <v>3083</v>
      </c>
      <c r="C428" s="9" t="n">
        <v>7692204721</v>
      </c>
      <c r="D428" s="8" t="s">
        <v>3084</v>
      </c>
      <c r="E428" s="8" t="s">
        <v>3083</v>
      </c>
      <c r="F428" s="8" t="s">
        <v>3084</v>
      </c>
      <c r="G428" s="8" t="s">
        <v>2840</v>
      </c>
      <c r="H428" s="8" t="s">
        <v>3086</v>
      </c>
      <c r="I428" s="8" t="s">
        <v>3087</v>
      </c>
      <c r="J428" s="8" t="n">
        <v>26</v>
      </c>
      <c r="K428" s="8" t="s">
        <v>3089</v>
      </c>
      <c r="L428" s="8" t="s">
        <v>3086</v>
      </c>
      <c r="M428" s="10" t="s">
        <v>3092</v>
      </c>
      <c r="N428" s="8"/>
      <c r="O428" s="22" t="s">
        <v>3093</v>
      </c>
      <c r="P428" s="8" t="s">
        <v>1791</v>
      </c>
      <c r="Q428" s="8" t="n">
        <v>30</v>
      </c>
      <c r="R428" s="8" t="n">
        <v>36</v>
      </c>
      <c r="S428" s="11" t="n">
        <v>106164</v>
      </c>
      <c r="T428" s="11"/>
      <c r="U428" s="11"/>
      <c r="V428" s="12" t="n">
        <f aca="false">SUM(S428:U428)</f>
        <v>106164</v>
      </c>
      <c r="W428" s="13" t="n">
        <f aca="false">S428</f>
        <v>106164</v>
      </c>
      <c r="X428" s="13" t="n">
        <f aca="false">T428</f>
        <v>0</v>
      </c>
      <c r="Y428" s="13" t="n">
        <f aca="false">U428</f>
        <v>0</v>
      </c>
      <c r="Z428" s="12" t="n">
        <f aca="false">SUM(W428:Y428)</f>
        <v>106164</v>
      </c>
      <c r="AA428" s="13" t="n">
        <f aca="false">S428</f>
        <v>106164</v>
      </c>
      <c r="AB428" s="13" t="n">
        <f aca="false">T428</f>
        <v>0</v>
      </c>
      <c r="AC428" s="13" t="n">
        <f aca="false">U428</f>
        <v>0</v>
      </c>
      <c r="AD428" s="12" t="n">
        <f aca="false">SUM(AA428:AC428)</f>
        <v>106164</v>
      </c>
      <c r="AE428" s="12" t="n">
        <f aca="false">V428+Z428+AD428</f>
        <v>318492</v>
      </c>
      <c r="AF428" s="23" t="s">
        <v>57</v>
      </c>
      <c r="AG428" s="23" t="s">
        <v>633</v>
      </c>
      <c r="AH428" s="23" t="s">
        <v>2837</v>
      </c>
      <c r="AI428" s="23" t="s">
        <v>60</v>
      </c>
      <c r="AJ428" s="24" t="s">
        <v>61</v>
      </c>
      <c r="AK428" s="22" t="s">
        <v>62</v>
      </c>
      <c r="AL428" s="22" t="s">
        <v>61</v>
      </c>
      <c r="AM428" s="25" t="s">
        <v>63</v>
      </c>
      <c r="AN428" s="25" t="n">
        <v>46752</v>
      </c>
      <c r="AO428" s="8"/>
    </row>
    <row r="429" customFormat="false" ht="12.75" hidden="false" customHeight="false" outlineLevel="0" collapsed="false">
      <c r="A429" s="8" t="n">
        <v>3</v>
      </c>
      <c r="B429" s="8" t="s">
        <v>3083</v>
      </c>
      <c r="C429" s="9" t="n">
        <v>7692204721</v>
      </c>
      <c r="D429" s="8" t="s">
        <v>3084</v>
      </c>
      <c r="E429" s="8" t="s">
        <v>3083</v>
      </c>
      <c r="F429" s="8" t="s">
        <v>3084</v>
      </c>
      <c r="G429" s="8" t="s">
        <v>2840</v>
      </c>
      <c r="H429" s="8" t="s">
        <v>3086</v>
      </c>
      <c r="I429" s="8" t="s">
        <v>3087</v>
      </c>
      <c r="J429" s="8" t="n">
        <v>34</v>
      </c>
      <c r="K429" s="8" t="s">
        <v>3089</v>
      </c>
      <c r="L429" s="8" t="s">
        <v>3086</v>
      </c>
      <c r="M429" s="10" t="s">
        <v>3094</v>
      </c>
      <c r="N429" s="8"/>
      <c r="O429" s="22" t="n">
        <v>72433248</v>
      </c>
      <c r="P429" s="8" t="s">
        <v>66</v>
      </c>
      <c r="Q429" s="8" t="n">
        <v>30</v>
      </c>
      <c r="R429" s="8" t="n">
        <v>36</v>
      </c>
      <c r="S429" s="11" t="n">
        <v>10000</v>
      </c>
      <c r="T429" s="11" t="n">
        <v>6236</v>
      </c>
      <c r="U429" s="11"/>
      <c r="V429" s="12" t="n">
        <f aca="false">SUM(S429:U429)</f>
        <v>16236</v>
      </c>
      <c r="W429" s="13" t="n">
        <f aca="false">S429</f>
        <v>10000</v>
      </c>
      <c r="X429" s="13" t="n">
        <f aca="false">T429</f>
        <v>6236</v>
      </c>
      <c r="Y429" s="13" t="n">
        <f aca="false">U429</f>
        <v>0</v>
      </c>
      <c r="Z429" s="12" t="n">
        <f aca="false">SUM(W429:Y429)</f>
        <v>16236</v>
      </c>
      <c r="AA429" s="13" t="n">
        <f aca="false">S429</f>
        <v>10000</v>
      </c>
      <c r="AB429" s="13" t="n">
        <f aca="false">T429</f>
        <v>6236</v>
      </c>
      <c r="AC429" s="13" t="n">
        <f aca="false">U429</f>
        <v>0</v>
      </c>
      <c r="AD429" s="12" t="n">
        <f aca="false">SUM(AA429:AC429)</f>
        <v>16236</v>
      </c>
      <c r="AE429" s="12" t="n">
        <f aca="false">V429+Z429+AD429</f>
        <v>48708</v>
      </c>
      <c r="AF429" s="23" t="s">
        <v>57</v>
      </c>
      <c r="AG429" s="23" t="s">
        <v>633</v>
      </c>
      <c r="AH429" s="23" t="s">
        <v>2837</v>
      </c>
      <c r="AI429" s="23" t="s">
        <v>60</v>
      </c>
      <c r="AJ429" s="24" t="s">
        <v>61</v>
      </c>
      <c r="AK429" s="22" t="s">
        <v>62</v>
      </c>
      <c r="AL429" s="22" t="s">
        <v>61</v>
      </c>
      <c r="AM429" s="25" t="s">
        <v>63</v>
      </c>
      <c r="AN429" s="25" t="n">
        <v>46752</v>
      </c>
      <c r="AO429" s="8"/>
    </row>
    <row r="430" customFormat="false" ht="12.75" hidden="false" customHeight="false" outlineLevel="0" collapsed="false">
      <c r="A430" s="8" t="n">
        <v>4</v>
      </c>
      <c r="B430" s="8" t="s">
        <v>3083</v>
      </c>
      <c r="C430" s="9" t="n">
        <v>7692204721</v>
      </c>
      <c r="D430" s="8" t="s">
        <v>3084</v>
      </c>
      <c r="E430" s="8" t="s">
        <v>3083</v>
      </c>
      <c r="F430" s="8" t="s">
        <v>3084</v>
      </c>
      <c r="G430" s="8" t="s">
        <v>3095</v>
      </c>
      <c r="H430" s="8" t="s">
        <v>3086</v>
      </c>
      <c r="I430" s="8" t="s">
        <v>3087</v>
      </c>
      <c r="J430" s="8" t="n">
        <v>34</v>
      </c>
      <c r="K430" s="8" t="s">
        <v>3089</v>
      </c>
      <c r="L430" s="8" t="s">
        <v>3086</v>
      </c>
      <c r="M430" s="10" t="s">
        <v>3096</v>
      </c>
      <c r="N430" s="8"/>
      <c r="O430" s="22" t="n">
        <v>92443492</v>
      </c>
      <c r="P430" s="8" t="s">
        <v>66</v>
      </c>
      <c r="Q430" s="8" t="n">
        <v>5</v>
      </c>
      <c r="R430" s="8" t="n">
        <v>36</v>
      </c>
      <c r="S430" s="11" t="n">
        <v>5</v>
      </c>
      <c r="T430" s="11" t="n">
        <v>5</v>
      </c>
      <c r="U430" s="11"/>
      <c r="V430" s="12" t="n">
        <f aca="false">SUM(S430:U430)</f>
        <v>10</v>
      </c>
      <c r="W430" s="13" t="n">
        <f aca="false">S430</f>
        <v>5</v>
      </c>
      <c r="X430" s="13" t="n">
        <f aca="false">T430</f>
        <v>5</v>
      </c>
      <c r="Y430" s="13" t="n">
        <f aca="false">U430</f>
        <v>0</v>
      </c>
      <c r="Z430" s="12" t="n">
        <f aca="false">SUM(W430:Y430)</f>
        <v>10</v>
      </c>
      <c r="AA430" s="13" t="n">
        <f aca="false">S430</f>
        <v>5</v>
      </c>
      <c r="AB430" s="13" t="n">
        <f aca="false">T430</f>
        <v>5</v>
      </c>
      <c r="AC430" s="13" t="n">
        <f aca="false">U430</f>
        <v>0</v>
      </c>
      <c r="AD430" s="12" t="n">
        <f aca="false">SUM(AA430:AC430)</f>
        <v>10</v>
      </c>
      <c r="AE430" s="12" t="n">
        <f aca="false">V430+Z430+AD430</f>
        <v>30</v>
      </c>
      <c r="AF430" s="23" t="s">
        <v>57</v>
      </c>
      <c r="AG430" s="23" t="s">
        <v>633</v>
      </c>
      <c r="AH430" s="23" t="s">
        <v>2837</v>
      </c>
      <c r="AI430" s="23" t="s">
        <v>60</v>
      </c>
      <c r="AJ430" s="24" t="s">
        <v>61</v>
      </c>
      <c r="AK430" s="22" t="s">
        <v>62</v>
      </c>
      <c r="AL430" s="22" t="s">
        <v>61</v>
      </c>
      <c r="AM430" s="25" t="s">
        <v>63</v>
      </c>
      <c r="AN430" s="25" t="n">
        <v>46752</v>
      </c>
      <c r="AO430" s="8"/>
    </row>
    <row r="431" customFormat="false" ht="12.75" hidden="false" customHeight="false" outlineLevel="0" collapsed="false">
      <c r="A431" s="8" t="n">
        <v>5</v>
      </c>
      <c r="B431" s="8" t="s">
        <v>3083</v>
      </c>
      <c r="C431" s="9" t="n">
        <v>7692204721</v>
      </c>
      <c r="D431" s="8" t="s">
        <v>3084</v>
      </c>
      <c r="E431" s="8" t="s">
        <v>3097</v>
      </c>
      <c r="F431" s="8" t="s">
        <v>3098</v>
      </c>
      <c r="G431" s="8" t="s">
        <v>3099</v>
      </c>
      <c r="H431" s="8" t="s">
        <v>3086</v>
      </c>
      <c r="I431" s="8" t="s">
        <v>3100</v>
      </c>
      <c r="J431" s="8" t="s">
        <v>448</v>
      </c>
      <c r="K431" s="8" t="s">
        <v>3089</v>
      </c>
      <c r="L431" s="8" t="s">
        <v>3086</v>
      </c>
      <c r="M431" s="10" t="s">
        <v>3101</v>
      </c>
      <c r="N431" s="8"/>
      <c r="O431" s="22" t="s">
        <v>3102</v>
      </c>
      <c r="P431" s="8" t="s">
        <v>1673</v>
      </c>
      <c r="Q431" s="8" t="n">
        <v>4</v>
      </c>
      <c r="R431" s="8" t="n">
        <v>36</v>
      </c>
      <c r="S431" s="11" t="n">
        <v>137</v>
      </c>
      <c r="T431" s="11"/>
      <c r="U431" s="11"/>
      <c r="V431" s="12" t="n">
        <f aca="false">SUM(S431:U431)</f>
        <v>137</v>
      </c>
      <c r="W431" s="13" t="n">
        <f aca="false">S431</f>
        <v>137</v>
      </c>
      <c r="X431" s="13" t="n">
        <f aca="false">T431</f>
        <v>0</v>
      </c>
      <c r="Y431" s="13" t="n">
        <f aca="false">U431</f>
        <v>0</v>
      </c>
      <c r="Z431" s="12" t="n">
        <f aca="false">SUM(W431:Y431)</f>
        <v>137</v>
      </c>
      <c r="AA431" s="13" t="n">
        <f aca="false">S431</f>
        <v>137</v>
      </c>
      <c r="AB431" s="13" t="n">
        <f aca="false">T431</f>
        <v>0</v>
      </c>
      <c r="AC431" s="13" t="n">
        <f aca="false">U431</f>
        <v>0</v>
      </c>
      <c r="AD431" s="12" t="n">
        <f aca="false">SUM(AA431:AC431)</f>
        <v>137</v>
      </c>
      <c r="AE431" s="12" t="n">
        <f aca="false">V431+Z431+AD431</f>
        <v>411</v>
      </c>
      <c r="AF431" s="23" t="s">
        <v>57</v>
      </c>
      <c r="AG431" s="23" t="s">
        <v>633</v>
      </c>
      <c r="AH431" s="23" t="s">
        <v>2837</v>
      </c>
      <c r="AI431" s="23" t="s">
        <v>60</v>
      </c>
      <c r="AJ431" s="24" t="s">
        <v>61</v>
      </c>
      <c r="AK431" s="22" t="s">
        <v>62</v>
      </c>
      <c r="AL431" s="22" t="s">
        <v>61</v>
      </c>
      <c r="AM431" s="25" t="s">
        <v>63</v>
      </c>
      <c r="AN431" s="25" t="n">
        <v>46752</v>
      </c>
      <c r="AO431" s="8"/>
    </row>
    <row r="432" customFormat="false" ht="12.75" hidden="false" customHeight="false" outlineLevel="0" collapsed="false">
      <c r="A432" s="8" t="n">
        <v>6</v>
      </c>
      <c r="B432" s="8" t="s">
        <v>3083</v>
      </c>
      <c r="C432" s="9" t="n">
        <v>7692204721</v>
      </c>
      <c r="D432" s="8" t="s">
        <v>3084</v>
      </c>
      <c r="E432" s="8" t="s">
        <v>3097</v>
      </c>
      <c r="F432" s="8" t="s">
        <v>3098</v>
      </c>
      <c r="G432" s="8" t="s">
        <v>3099</v>
      </c>
      <c r="H432" s="8" t="s">
        <v>3086</v>
      </c>
      <c r="I432" s="8" t="s">
        <v>3100</v>
      </c>
      <c r="J432" s="8" t="s">
        <v>3103</v>
      </c>
      <c r="K432" s="8" t="s">
        <v>3089</v>
      </c>
      <c r="L432" s="8" t="s">
        <v>3086</v>
      </c>
      <c r="M432" s="10" t="s">
        <v>3104</v>
      </c>
      <c r="N432" s="8"/>
      <c r="O432" s="22" t="s">
        <v>3105</v>
      </c>
      <c r="P432" s="8" t="s">
        <v>1673</v>
      </c>
      <c r="Q432" s="8" t="n">
        <v>4</v>
      </c>
      <c r="R432" s="8" t="n">
        <v>36</v>
      </c>
      <c r="S432" s="11" t="n">
        <v>4</v>
      </c>
      <c r="T432" s="11"/>
      <c r="U432" s="11"/>
      <c r="V432" s="12" t="n">
        <f aca="false">SUM(S432:U432)</f>
        <v>4</v>
      </c>
      <c r="W432" s="13" t="n">
        <f aca="false">S432</f>
        <v>4</v>
      </c>
      <c r="X432" s="13" t="n">
        <f aca="false">T432</f>
        <v>0</v>
      </c>
      <c r="Y432" s="13" t="n">
        <f aca="false">U432</f>
        <v>0</v>
      </c>
      <c r="Z432" s="12" t="n">
        <f aca="false">SUM(W432:Y432)</f>
        <v>4</v>
      </c>
      <c r="AA432" s="13" t="n">
        <f aca="false">S432</f>
        <v>4</v>
      </c>
      <c r="AB432" s="13" t="n">
        <f aca="false">T432</f>
        <v>0</v>
      </c>
      <c r="AC432" s="13" t="n">
        <f aca="false">U432</f>
        <v>0</v>
      </c>
      <c r="AD432" s="12" t="n">
        <f aca="false">SUM(AA432:AC432)</f>
        <v>4</v>
      </c>
      <c r="AE432" s="12" t="n">
        <f aca="false">V432+Z432+AD432</f>
        <v>12</v>
      </c>
      <c r="AF432" s="23" t="s">
        <v>57</v>
      </c>
      <c r="AG432" s="23" t="s">
        <v>633</v>
      </c>
      <c r="AH432" s="23" t="s">
        <v>2837</v>
      </c>
      <c r="AI432" s="23" t="s">
        <v>60</v>
      </c>
      <c r="AJ432" s="24" t="s">
        <v>61</v>
      </c>
      <c r="AK432" s="22" t="s">
        <v>62</v>
      </c>
      <c r="AL432" s="22" t="s">
        <v>61</v>
      </c>
      <c r="AM432" s="25" t="s">
        <v>63</v>
      </c>
      <c r="AN432" s="25" t="n">
        <v>46752</v>
      </c>
      <c r="AO432" s="8"/>
    </row>
    <row r="433" customFormat="false" ht="12.75" hidden="false" customHeight="false" outlineLevel="0" collapsed="false">
      <c r="A433" s="8" t="n">
        <v>7</v>
      </c>
      <c r="B433" s="8" t="s">
        <v>3083</v>
      </c>
      <c r="C433" s="9" t="n">
        <v>7692204721</v>
      </c>
      <c r="D433" s="8" t="s">
        <v>3084</v>
      </c>
      <c r="E433" s="8" t="s">
        <v>3097</v>
      </c>
      <c r="F433" s="8" t="s">
        <v>3098</v>
      </c>
      <c r="G433" s="8" t="s">
        <v>3099</v>
      </c>
      <c r="H433" s="8" t="s">
        <v>3086</v>
      </c>
      <c r="I433" s="8" t="s">
        <v>3100</v>
      </c>
      <c r="J433" s="8" t="n">
        <v>8</v>
      </c>
      <c r="K433" s="8" t="s">
        <v>3089</v>
      </c>
      <c r="L433" s="8" t="s">
        <v>3086</v>
      </c>
      <c r="M433" s="10" t="s">
        <v>3106</v>
      </c>
      <c r="N433" s="8"/>
      <c r="O433" s="22" t="s">
        <v>3107</v>
      </c>
      <c r="P433" s="8" t="s">
        <v>1673</v>
      </c>
      <c r="Q433" s="8" t="n">
        <v>4</v>
      </c>
      <c r="R433" s="8" t="n">
        <v>36</v>
      </c>
      <c r="S433" s="11" t="n">
        <v>1209</v>
      </c>
      <c r="T433" s="11"/>
      <c r="U433" s="11"/>
      <c r="V433" s="12" t="n">
        <f aca="false">SUM(S433:U433)</f>
        <v>1209</v>
      </c>
      <c r="W433" s="13" t="n">
        <f aca="false">S433</f>
        <v>1209</v>
      </c>
      <c r="X433" s="13" t="n">
        <f aca="false">T433</f>
        <v>0</v>
      </c>
      <c r="Y433" s="13" t="n">
        <f aca="false">U433</f>
        <v>0</v>
      </c>
      <c r="Z433" s="12" t="n">
        <f aca="false">SUM(W433:Y433)</f>
        <v>1209</v>
      </c>
      <c r="AA433" s="13" t="n">
        <f aca="false">S433</f>
        <v>1209</v>
      </c>
      <c r="AB433" s="13" t="n">
        <f aca="false">T433</f>
        <v>0</v>
      </c>
      <c r="AC433" s="13" t="n">
        <f aca="false">U433</f>
        <v>0</v>
      </c>
      <c r="AD433" s="12" t="n">
        <f aca="false">SUM(AA433:AC433)</f>
        <v>1209</v>
      </c>
      <c r="AE433" s="12" t="n">
        <f aca="false">V433+Z433+AD433</f>
        <v>3627</v>
      </c>
      <c r="AF433" s="23" t="s">
        <v>57</v>
      </c>
      <c r="AG433" s="23" t="s">
        <v>633</v>
      </c>
      <c r="AH433" s="23" t="s">
        <v>2837</v>
      </c>
      <c r="AI433" s="23" t="s">
        <v>60</v>
      </c>
      <c r="AJ433" s="24" t="s">
        <v>61</v>
      </c>
      <c r="AK433" s="22" t="s">
        <v>62</v>
      </c>
      <c r="AL433" s="22" t="s">
        <v>61</v>
      </c>
      <c r="AM433" s="25" t="s">
        <v>63</v>
      </c>
      <c r="AN433" s="25" t="n">
        <v>46752</v>
      </c>
      <c r="AO433" s="8"/>
    </row>
    <row r="434" customFormat="false" ht="12.75" hidden="false" customHeight="false" outlineLevel="0" collapsed="false">
      <c r="A434" s="8" t="n">
        <v>8</v>
      </c>
      <c r="B434" s="8" t="s">
        <v>3083</v>
      </c>
      <c r="C434" s="9" t="n">
        <v>7692204721</v>
      </c>
      <c r="D434" s="8" t="s">
        <v>3084</v>
      </c>
      <c r="E434" s="8" t="s">
        <v>3097</v>
      </c>
      <c r="F434" s="8" t="s">
        <v>3098</v>
      </c>
      <c r="G434" s="8" t="s">
        <v>3099</v>
      </c>
      <c r="H434" s="8" t="s">
        <v>3086</v>
      </c>
      <c r="I434" s="8" t="s">
        <v>3100</v>
      </c>
      <c r="J434" s="8" t="s">
        <v>3108</v>
      </c>
      <c r="K434" s="8" t="s">
        <v>3089</v>
      </c>
      <c r="L434" s="8" t="s">
        <v>3086</v>
      </c>
      <c r="M434" s="10" t="s">
        <v>3109</v>
      </c>
      <c r="N434" s="8"/>
      <c r="O434" s="22" t="s">
        <v>3110</v>
      </c>
      <c r="P434" s="8" t="s">
        <v>1673</v>
      </c>
      <c r="Q434" s="8" t="n">
        <v>4</v>
      </c>
      <c r="R434" s="8" t="n">
        <v>36</v>
      </c>
      <c r="S434" s="11" t="n">
        <v>1</v>
      </c>
      <c r="T434" s="11"/>
      <c r="U434" s="11"/>
      <c r="V434" s="12" t="n">
        <f aca="false">SUM(S434:U434)</f>
        <v>1</v>
      </c>
      <c r="W434" s="13" t="n">
        <f aca="false">S434</f>
        <v>1</v>
      </c>
      <c r="X434" s="13" t="n">
        <f aca="false">T434</f>
        <v>0</v>
      </c>
      <c r="Y434" s="13" t="n">
        <f aca="false">U434</f>
        <v>0</v>
      </c>
      <c r="Z434" s="12" t="n">
        <f aca="false">SUM(W434:Y434)</f>
        <v>1</v>
      </c>
      <c r="AA434" s="13" t="n">
        <f aca="false">S434</f>
        <v>1</v>
      </c>
      <c r="AB434" s="13" t="n">
        <f aca="false">T434</f>
        <v>0</v>
      </c>
      <c r="AC434" s="13" t="n">
        <f aca="false">U434</f>
        <v>0</v>
      </c>
      <c r="AD434" s="12" t="n">
        <f aca="false">SUM(AA434:AC434)</f>
        <v>1</v>
      </c>
      <c r="AE434" s="12" t="n">
        <f aca="false">V434+Z434+AD434</f>
        <v>3</v>
      </c>
      <c r="AF434" s="23" t="s">
        <v>57</v>
      </c>
      <c r="AG434" s="23" t="s">
        <v>633</v>
      </c>
      <c r="AH434" s="23" t="s">
        <v>2837</v>
      </c>
      <c r="AI434" s="23" t="s">
        <v>60</v>
      </c>
      <c r="AJ434" s="24" t="s">
        <v>61</v>
      </c>
      <c r="AK434" s="22" t="s">
        <v>62</v>
      </c>
      <c r="AL434" s="22" t="s">
        <v>61</v>
      </c>
      <c r="AM434" s="25" t="s">
        <v>63</v>
      </c>
      <c r="AN434" s="25" t="n">
        <v>46752</v>
      </c>
      <c r="AO434" s="8"/>
    </row>
    <row r="435" customFormat="false" ht="12.75" hidden="false" customHeight="false" outlineLevel="0" collapsed="false">
      <c r="A435" s="8" t="n">
        <v>9</v>
      </c>
      <c r="B435" s="8" t="s">
        <v>3083</v>
      </c>
      <c r="C435" s="9" t="n">
        <v>7692204721</v>
      </c>
      <c r="D435" s="8" t="s">
        <v>3084</v>
      </c>
      <c r="E435" s="8" t="s">
        <v>3097</v>
      </c>
      <c r="F435" s="8" t="s">
        <v>3098</v>
      </c>
      <c r="G435" s="8" t="s">
        <v>3099</v>
      </c>
      <c r="H435" s="8" t="s">
        <v>3086</v>
      </c>
      <c r="I435" s="8" t="s">
        <v>3100</v>
      </c>
      <c r="J435" s="8" t="n">
        <v>8</v>
      </c>
      <c r="K435" s="8" t="s">
        <v>3089</v>
      </c>
      <c r="L435" s="8" t="s">
        <v>3086</v>
      </c>
      <c r="M435" s="10" t="s">
        <v>3111</v>
      </c>
      <c r="N435" s="8"/>
      <c r="O435" s="22" t="s">
        <v>3112</v>
      </c>
      <c r="P435" s="8" t="s">
        <v>1673</v>
      </c>
      <c r="Q435" s="8" t="n">
        <v>4</v>
      </c>
      <c r="R435" s="8" t="n">
        <v>36</v>
      </c>
      <c r="S435" s="11" t="n">
        <v>1</v>
      </c>
      <c r="T435" s="11"/>
      <c r="U435" s="11"/>
      <c r="V435" s="12" t="n">
        <f aca="false">SUM(S435:U435)</f>
        <v>1</v>
      </c>
      <c r="W435" s="13" t="n">
        <f aca="false">S435</f>
        <v>1</v>
      </c>
      <c r="X435" s="13" t="n">
        <f aca="false">T435</f>
        <v>0</v>
      </c>
      <c r="Y435" s="13" t="n">
        <f aca="false">U435</f>
        <v>0</v>
      </c>
      <c r="Z435" s="12" t="n">
        <f aca="false">SUM(W435:Y435)</f>
        <v>1</v>
      </c>
      <c r="AA435" s="13" t="n">
        <f aca="false">S435</f>
        <v>1</v>
      </c>
      <c r="AB435" s="13" t="n">
        <f aca="false">T435</f>
        <v>0</v>
      </c>
      <c r="AC435" s="13" t="n">
        <f aca="false">U435</f>
        <v>0</v>
      </c>
      <c r="AD435" s="12" t="n">
        <f aca="false">SUM(AA435:AC435)</f>
        <v>1</v>
      </c>
      <c r="AE435" s="12" t="n">
        <f aca="false">V435+Z435+AD435</f>
        <v>3</v>
      </c>
      <c r="AF435" s="23" t="s">
        <v>57</v>
      </c>
      <c r="AG435" s="23" t="s">
        <v>633</v>
      </c>
      <c r="AH435" s="23" t="s">
        <v>2837</v>
      </c>
      <c r="AI435" s="23" t="s">
        <v>60</v>
      </c>
      <c r="AJ435" s="24" t="s">
        <v>61</v>
      </c>
      <c r="AK435" s="22" t="s">
        <v>62</v>
      </c>
      <c r="AL435" s="22" t="s">
        <v>61</v>
      </c>
      <c r="AM435" s="25" t="s">
        <v>63</v>
      </c>
      <c r="AN435" s="25" t="n">
        <v>46752</v>
      </c>
      <c r="AO435" s="8"/>
    </row>
    <row r="436" customFormat="false" ht="12.75" hidden="false" customHeight="false" outlineLevel="0" collapsed="false">
      <c r="A436" s="8" t="n">
        <v>10</v>
      </c>
      <c r="B436" s="8" t="s">
        <v>3083</v>
      </c>
      <c r="C436" s="9" t="n">
        <v>7692204721</v>
      </c>
      <c r="D436" s="8" t="s">
        <v>3084</v>
      </c>
      <c r="E436" s="8" t="s">
        <v>3097</v>
      </c>
      <c r="F436" s="8" t="s">
        <v>3098</v>
      </c>
      <c r="G436" s="8" t="s">
        <v>3099</v>
      </c>
      <c r="H436" s="8" t="s">
        <v>3086</v>
      </c>
      <c r="I436" s="8" t="s">
        <v>3100</v>
      </c>
      <c r="J436" s="8" t="s">
        <v>3113</v>
      </c>
      <c r="K436" s="8" t="s">
        <v>3089</v>
      </c>
      <c r="L436" s="8" t="s">
        <v>3086</v>
      </c>
      <c r="M436" s="10" t="s">
        <v>3114</v>
      </c>
      <c r="N436" s="8"/>
      <c r="O436" s="22" t="s">
        <v>3115</v>
      </c>
      <c r="P436" s="8" t="s">
        <v>1673</v>
      </c>
      <c r="Q436" s="8" t="n">
        <v>4</v>
      </c>
      <c r="R436" s="8" t="n">
        <v>36</v>
      </c>
      <c r="S436" s="11" t="n">
        <v>1</v>
      </c>
      <c r="T436" s="11"/>
      <c r="U436" s="11"/>
      <c r="V436" s="12" t="n">
        <f aca="false">SUM(S436:U436)</f>
        <v>1</v>
      </c>
      <c r="W436" s="13" t="n">
        <f aca="false">S436</f>
        <v>1</v>
      </c>
      <c r="X436" s="13" t="n">
        <f aca="false">T436</f>
        <v>0</v>
      </c>
      <c r="Y436" s="13" t="n">
        <f aca="false">U436</f>
        <v>0</v>
      </c>
      <c r="Z436" s="12" t="n">
        <f aca="false">SUM(W436:Y436)</f>
        <v>1</v>
      </c>
      <c r="AA436" s="13" t="n">
        <f aca="false">S436</f>
        <v>1</v>
      </c>
      <c r="AB436" s="13" t="n">
        <f aca="false">T436</f>
        <v>0</v>
      </c>
      <c r="AC436" s="13" t="n">
        <f aca="false">U436</f>
        <v>0</v>
      </c>
      <c r="AD436" s="12" t="n">
        <f aca="false">SUM(AA436:AC436)</f>
        <v>1</v>
      </c>
      <c r="AE436" s="12" t="n">
        <f aca="false">V436+Z436+AD436</f>
        <v>3</v>
      </c>
      <c r="AF436" s="23" t="s">
        <v>57</v>
      </c>
      <c r="AG436" s="23" t="s">
        <v>633</v>
      </c>
      <c r="AH436" s="23" t="s">
        <v>2837</v>
      </c>
      <c r="AI436" s="23" t="s">
        <v>60</v>
      </c>
      <c r="AJ436" s="24" t="s">
        <v>61</v>
      </c>
      <c r="AK436" s="22" t="s">
        <v>62</v>
      </c>
      <c r="AL436" s="22" t="s">
        <v>61</v>
      </c>
      <c r="AM436" s="25" t="s">
        <v>63</v>
      </c>
      <c r="AN436" s="25" t="n">
        <v>46752</v>
      </c>
      <c r="AO436" s="8"/>
    </row>
    <row r="437" customFormat="false" ht="12.75" hidden="false" customHeight="false" outlineLevel="0" collapsed="false">
      <c r="A437" s="8" t="n">
        <v>11</v>
      </c>
      <c r="B437" s="8" t="s">
        <v>3083</v>
      </c>
      <c r="C437" s="9" t="n">
        <v>7692204721</v>
      </c>
      <c r="D437" s="8" t="s">
        <v>3084</v>
      </c>
      <c r="E437" s="8" t="s">
        <v>3097</v>
      </c>
      <c r="F437" s="8" t="s">
        <v>3098</v>
      </c>
      <c r="G437" s="8" t="s">
        <v>3099</v>
      </c>
      <c r="H437" s="8" t="s">
        <v>3086</v>
      </c>
      <c r="I437" s="8" t="s">
        <v>3100</v>
      </c>
      <c r="J437" s="8" t="s">
        <v>3116</v>
      </c>
      <c r="K437" s="8" t="s">
        <v>3089</v>
      </c>
      <c r="L437" s="8" t="s">
        <v>3086</v>
      </c>
      <c r="M437" s="10" t="s">
        <v>3117</v>
      </c>
      <c r="N437" s="8"/>
      <c r="O437" s="22" t="s">
        <v>3118</v>
      </c>
      <c r="P437" s="8" t="s">
        <v>1673</v>
      </c>
      <c r="Q437" s="8" t="n">
        <v>4</v>
      </c>
      <c r="R437" s="8" t="n">
        <v>36</v>
      </c>
      <c r="S437" s="11" t="n">
        <v>1</v>
      </c>
      <c r="T437" s="11"/>
      <c r="U437" s="11"/>
      <c r="V437" s="12" t="n">
        <f aca="false">SUM(S437:U437)</f>
        <v>1</v>
      </c>
      <c r="W437" s="13" t="n">
        <f aca="false">S437</f>
        <v>1</v>
      </c>
      <c r="X437" s="13" t="n">
        <f aca="false">T437</f>
        <v>0</v>
      </c>
      <c r="Y437" s="13" t="n">
        <f aca="false">U437</f>
        <v>0</v>
      </c>
      <c r="Z437" s="12" t="n">
        <f aca="false">SUM(W437:Y437)</f>
        <v>1</v>
      </c>
      <c r="AA437" s="13" t="n">
        <f aca="false">S437</f>
        <v>1</v>
      </c>
      <c r="AB437" s="13" t="n">
        <f aca="false">T437</f>
        <v>0</v>
      </c>
      <c r="AC437" s="13" t="n">
        <f aca="false">U437</f>
        <v>0</v>
      </c>
      <c r="AD437" s="12" t="n">
        <f aca="false">SUM(AA437:AC437)</f>
        <v>1</v>
      </c>
      <c r="AE437" s="12" t="n">
        <f aca="false">V437+Z437+AD437</f>
        <v>3</v>
      </c>
      <c r="AF437" s="23" t="s">
        <v>57</v>
      </c>
      <c r="AG437" s="23" t="s">
        <v>633</v>
      </c>
      <c r="AH437" s="23" t="s">
        <v>2837</v>
      </c>
      <c r="AI437" s="23" t="s">
        <v>60</v>
      </c>
      <c r="AJ437" s="24" t="s">
        <v>61</v>
      </c>
      <c r="AK437" s="22" t="s">
        <v>62</v>
      </c>
      <c r="AL437" s="22" t="s">
        <v>61</v>
      </c>
      <c r="AM437" s="25" t="s">
        <v>63</v>
      </c>
      <c r="AN437" s="25" t="n">
        <v>46752</v>
      </c>
      <c r="AO437" s="8"/>
    </row>
    <row r="438" customFormat="false" ht="12.75" hidden="false" customHeight="false" outlineLevel="0" collapsed="false">
      <c r="A438" s="8" t="n">
        <v>12</v>
      </c>
      <c r="B438" s="8" t="s">
        <v>3083</v>
      </c>
      <c r="C438" s="9" t="n">
        <v>7692204721</v>
      </c>
      <c r="D438" s="8" t="s">
        <v>3084</v>
      </c>
      <c r="E438" s="8" t="s">
        <v>3097</v>
      </c>
      <c r="F438" s="8" t="s">
        <v>3098</v>
      </c>
      <c r="G438" s="8" t="s">
        <v>3099</v>
      </c>
      <c r="H438" s="8" t="s">
        <v>3086</v>
      </c>
      <c r="I438" s="8" t="s">
        <v>3100</v>
      </c>
      <c r="J438" s="8" t="s">
        <v>3119</v>
      </c>
      <c r="K438" s="8" t="s">
        <v>3089</v>
      </c>
      <c r="L438" s="8" t="s">
        <v>3086</v>
      </c>
      <c r="M438" s="10" t="s">
        <v>3120</v>
      </c>
      <c r="N438" s="8"/>
      <c r="O438" s="22" t="n">
        <v>13663460</v>
      </c>
      <c r="P438" s="8" t="s">
        <v>1673</v>
      </c>
      <c r="Q438" s="8" t="n">
        <v>4</v>
      </c>
      <c r="R438" s="8" t="n">
        <v>36</v>
      </c>
      <c r="S438" s="11" t="n">
        <v>1</v>
      </c>
      <c r="T438" s="11"/>
      <c r="U438" s="11"/>
      <c r="V438" s="12" t="n">
        <f aca="false">SUM(S438:U438)</f>
        <v>1</v>
      </c>
      <c r="W438" s="13" t="n">
        <f aca="false">S438</f>
        <v>1</v>
      </c>
      <c r="X438" s="13" t="n">
        <f aca="false">T438</f>
        <v>0</v>
      </c>
      <c r="Y438" s="13" t="n">
        <f aca="false">U438</f>
        <v>0</v>
      </c>
      <c r="Z438" s="12" t="n">
        <f aca="false">SUM(W438:Y438)</f>
        <v>1</v>
      </c>
      <c r="AA438" s="13" t="n">
        <f aca="false">S438</f>
        <v>1</v>
      </c>
      <c r="AB438" s="13" t="n">
        <f aca="false">T438</f>
        <v>0</v>
      </c>
      <c r="AC438" s="13" t="n">
        <f aca="false">U438</f>
        <v>0</v>
      </c>
      <c r="AD438" s="12" t="n">
        <f aca="false">SUM(AA438:AC438)</f>
        <v>1</v>
      </c>
      <c r="AE438" s="12" t="n">
        <f aca="false">V438+Z438+AD438</f>
        <v>3</v>
      </c>
      <c r="AF438" s="23" t="s">
        <v>57</v>
      </c>
      <c r="AG438" s="23" t="s">
        <v>633</v>
      </c>
      <c r="AH438" s="23" t="s">
        <v>2837</v>
      </c>
      <c r="AI438" s="23" t="s">
        <v>60</v>
      </c>
      <c r="AJ438" s="24" t="s">
        <v>61</v>
      </c>
      <c r="AK438" s="22" t="s">
        <v>62</v>
      </c>
      <c r="AL438" s="22" t="s">
        <v>61</v>
      </c>
      <c r="AM438" s="25" t="s">
        <v>63</v>
      </c>
      <c r="AN438" s="25" t="n">
        <v>46752</v>
      </c>
      <c r="AO438" s="8"/>
    </row>
    <row r="439" customFormat="false" ht="12.75" hidden="false" customHeight="false" outlineLevel="0" collapsed="false">
      <c r="A439" s="8" t="n">
        <v>13</v>
      </c>
      <c r="B439" s="8" t="s">
        <v>3083</v>
      </c>
      <c r="C439" s="9" t="n">
        <v>7692204721</v>
      </c>
      <c r="D439" s="8" t="s">
        <v>3084</v>
      </c>
      <c r="E439" s="8" t="s">
        <v>3097</v>
      </c>
      <c r="F439" s="8" t="s">
        <v>3098</v>
      </c>
      <c r="G439" s="8" t="s">
        <v>3099</v>
      </c>
      <c r="H439" s="8" t="s">
        <v>3086</v>
      </c>
      <c r="I439" s="8" t="s">
        <v>3100</v>
      </c>
      <c r="J439" s="8" t="n">
        <v>9</v>
      </c>
      <c r="K439" s="8" t="s">
        <v>3089</v>
      </c>
      <c r="L439" s="8" t="s">
        <v>3086</v>
      </c>
      <c r="M439" s="10" t="s">
        <v>3121</v>
      </c>
      <c r="N439" s="8"/>
      <c r="O439" s="22" t="s">
        <v>3122</v>
      </c>
      <c r="P439" s="8" t="s">
        <v>1673</v>
      </c>
      <c r="Q439" s="8" t="n">
        <v>5</v>
      </c>
      <c r="R439" s="8" t="n">
        <v>36</v>
      </c>
      <c r="S439" s="11" t="n">
        <v>1</v>
      </c>
      <c r="T439" s="11"/>
      <c r="U439" s="11"/>
      <c r="V439" s="12" t="n">
        <f aca="false">SUM(S439:U439)</f>
        <v>1</v>
      </c>
      <c r="W439" s="13" t="n">
        <f aca="false">S439</f>
        <v>1</v>
      </c>
      <c r="X439" s="13" t="n">
        <f aca="false">T439</f>
        <v>0</v>
      </c>
      <c r="Y439" s="13" t="n">
        <f aca="false">U439</f>
        <v>0</v>
      </c>
      <c r="Z439" s="12" t="n">
        <f aca="false">SUM(W439:Y439)</f>
        <v>1</v>
      </c>
      <c r="AA439" s="13" t="n">
        <f aca="false">S439</f>
        <v>1</v>
      </c>
      <c r="AB439" s="13" t="n">
        <f aca="false">T439</f>
        <v>0</v>
      </c>
      <c r="AC439" s="13" t="n">
        <f aca="false">U439</f>
        <v>0</v>
      </c>
      <c r="AD439" s="12" t="n">
        <f aca="false">SUM(AA439:AC439)</f>
        <v>1</v>
      </c>
      <c r="AE439" s="12" t="n">
        <f aca="false">V439+Z439+AD439</f>
        <v>3</v>
      </c>
      <c r="AF439" s="23" t="s">
        <v>57</v>
      </c>
      <c r="AG439" s="23" t="s">
        <v>633</v>
      </c>
      <c r="AH439" s="23" t="s">
        <v>2837</v>
      </c>
      <c r="AI439" s="23" t="s">
        <v>60</v>
      </c>
      <c r="AJ439" s="24" t="s">
        <v>61</v>
      </c>
      <c r="AK439" s="22" t="s">
        <v>62</v>
      </c>
      <c r="AL439" s="22" t="s">
        <v>61</v>
      </c>
      <c r="AM439" s="25" t="s">
        <v>63</v>
      </c>
      <c r="AN439" s="25" t="n">
        <v>46752</v>
      </c>
      <c r="AO439" s="8"/>
    </row>
    <row r="440" customFormat="false" ht="12.75" hidden="false" customHeight="false" outlineLevel="0" collapsed="false">
      <c r="A440" s="8" t="n">
        <v>14</v>
      </c>
      <c r="B440" s="8" t="s">
        <v>3083</v>
      </c>
      <c r="C440" s="9" t="n">
        <v>7692204721</v>
      </c>
      <c r="D440" s="8" t="s">
        <v>3084</v>
      </c>
      <c r="E440" s="8" t="s">
        <v>3097</v>
      </c>
      <c r="F440" s="8" t="s">
        <v>3098</v>
      </c>
      <c r="G440" s="8" t="s">
        <v>3099</v>
      </c>
      <c r="H440" s="8" t="s">
        <v>3086</v>
      </c>
      <c r="I440" s="8" t="s">
        <v>3100</v>
      </c>
      <c r="J440" s="8" t="s">
        <v>3123</v>
      </c>
      <c r="K440" s="8" t="s">
        <v>3089</v>
      </c>
      <c r="L440" s="8" t="s">
        <v>3086</v>
      </c>
      <c r="M440" s="10" t="s">
        <v>3124</v>
      </c>
      <c r="N440" s="8"/>
      <c r="O440" s="22" t="s">
        <v>3125</v>
      </c>
      <c r="P440" s="8" t="s">
        <v>1673</v>
      </c>
      <c r="Q440" s="8" t="n">
        <v>4</v>
      </c>
      <c r="R440" s="8" t="n">
        <v>36</v>
      </c>
      <c r="S440" s="11" t="n">
        <v>1</v>
      </c>
      <c r="T440" s="11"/>
      <c r="U440" s="11"/>
      <c r="V440" s="12" t="n">
        <f aca="false">SUM(S440:U440)</f>
        <v>1</v>
      </c>
      <c r="W440" s="13" t="n">
        <f aca="false">S440</f>
        <v>1</v>
      </c>
      <c r="X440" s="13" t="n">
        <f aca="false">T440</f>
        <v>0</v>
      </c>
      <c r="Y440" s="13" t="n">
        <f aca="false">U440</f>
        <v>0</v>
      </c>
      <c r="Z440" s="12" t="n">
        <f aca="false">SUM(W440:Y440)</f>
        <v>1</v>
      </c>
      <c r="AA440" s="13" t="n">
        <f aca="false">S440</f>
        <v>1</v>
      </c>
      <c r="AB440" s="13" t="n">
        <f aca="false">T440</f>
        <v>0</v>
      </c>
      <c r="AC440" s="13" t="n">
        <f aca="false">U440</f>
        <v>0</v>
      </c>
      <c r="AD440" s="12" t="n">
        <f aca="false">SUM(AA440:AC440)</f>
        <v>1</v>
      </c>
      <c r="AE440" s="12" t="n">
        <f aca="false">V440+Z440+AD440</f>
        <v>3</v>
      </c>
      <c r="AF440" s="23" t="s">
        <v>57</v>
      </c>
      <c r="AG440" s="23" t="s">
        <v>633</v>
      </c>
      <c r="AH440" s="23" t="s">
        <v>2837</v>
      </c>
      <c r="AI440" s="23" t="s">
        <v>60</v>
      </c>
      <c r="AJ440" s="24" t="s">
        <v>61</v>
      </c>
      <c r="AK440" s="22" t="s">
        <v>62</v>
      </c>
      <c r="AL440" s="22" t="s">
        <v>61</v>
      </c>
      <c r="AM440" s="25" t="s">
        <v>63</v>
      </c>
      <c r="AN440" s="25" t="n">
        <v>46752</v>
      </c>
      <c r="AO440" s="8"/>
    </row>
    <row r="441" customFormat="false" ht="12.75" hidden="false" customHeight="false" outlineLevel="0" collapsed="false">
      <c r="A441" s="8" t="n">
        <v>15</v>
      </c>
      <c r="B441" s="8" t="s">
        <v>3083</v>
      </c>
      <c r="C441" s="9" t="n">
        <v>7692204721</v>
      </c>
      <c r="D441" s="8" t="s">
        <v>3084</v>
      </c>
      <c r="E441" s="8" t="s">
        <v>3097</v>
      </c>
      <c r="F441" s="8" t="s">
        <v>3098</v>
      </c>
      <c r="G441" s="8" t="s">
        <v>3099</v>
      </c>
      <c r="H441" s="8" t="s">
        <v>3086</v>
      </c>
      <c r="I441" s="8" t="s">
        <v>3100</v>
      </c>
      <c r="J441" s="8" t="n">
        <v>9</v>
      </c>
      <c r="K441" s="8" t="s">
        <v>3089</v>
      </c>
      <c r="L441" s="8" t="s">
        <v>3086</v>
      </c>
      <c r="M441" s="10" t="s">
        <v>3126</v>
      </c>
      <c r="N441" s="8"/>
      <c r="O441" s="22" t="s">
        <v>3127</v>
      </c>
      <c r="P441" s="8" t="s">
        <v>1916</v>
      </c>
      <c r="Q441" s="8" t="n">
        <v>40</v>
      </c>
      <c r="R441" s="8" t="n">
        <v>36</v>
      </c>
      <c r="S441" s="11" t="n">
        <v>449</v>
      </c>
      <c r="T441" s="11"/>
      <c r="U441" s="11"/>
      <c r="V441" s="12" t="n">
        <f aca="false">SUM(S441:U441)</f>
        <v>449</v>
      </c>
      <c r="W441" s="13" t="n">
        <f aca="false">S441</f>
        <v>449</v>
      </c>
      <c r="X441" s="13" t="n">
        <f aca="false">T441</f>
        <v>0</v>
      </c>
      <c r="Y441" s="13" t="n">
        <f aca="false">U441</f>
        <v>0</v>
      </c>
      <c r="Z441" s="12" t="n">
        <f aca="false">SUM(W441:Y441)</f>
        <v>449</v>
      </c>
      <c r="AA441" s="13" t="n">
        <f aca="false">S441</f>
        <v>449</v>
      </c>
      <c r="AB441" s="13" t="n">
        <f aca="false">T441</f>
        <v>0</v>
      </c>
      <c r="AC441" s="13" t="n">
        <f aca="false">U441</f>
        <v>0</v>
      </c>
      <c r="AD441" s="12" t="n">
        <f aca="false">SUM(AA441:AC441)</f>
        <v>449</v>
      </c>
      <c r="AE441" s="12" t="n">
        <f aca="false">V441+Z441+AD441</f>
        <v>1347</v>
      </c>
      <c r="AF441" s="23" t="s">
        <v>57</v>
      </c>
      <c r="AG441" s="23" t="s">
        <v>633</v>
      </c>
      <c r="AH441" s="23" t="s">
        <v>2837</v>
      </c>
      <c r="AI441" s="23" t="s">
        <v>60</v>
      </c>
      <c r="AJ441" s="24" t="s">
        <v>61</v>
      </c>
      <c r="AK441" s="22" t="s">
        <v>62</v>
      </c>
      <c r="AL441" s="22" t="s">
        <v>61</v>
      </c>
      <c r="AM441" s="25" t="s">
        <v>63</v>
      </c>
      <c r="AN441" s="25" t="n">
        <v>46752</v>
      </c>
      <c r="AO441" s="8"/>
    </row>
    <row r="442" customFormat="false" ht="12.75" hidden="false" customHeight="false" outlineLevel="0" collapsed="false">
      <c r="A442" s="8" t="n">
        <v>16</v>
      </c>
      <c r="B442" s="8" t="s">
        <v>3083</v>
      </c>
      <c r="C442" s="9" t="n">
        <v>7692204721</v>
      </c>
      <c r="D442" s="8" t="s">
        <v>3084</v>
      </c>
      <c r="E442" s="8" t="s">
        <v>3097</v>
      </c>
      <c r="F442" s="8" t="s">
        <v>3098</v>
      </c>
      <c r="G442" s="8" t="s">
        <v>3099</v>
      </c>
      <c r="H442" s="8" t="s">
        <v>3086</v>
      </c>
      <c r="I442" s="8" t="s">
        <v>3100</v>
      </c>
      <c r="J442" s="8" t="n">
        <v>8</v>
      </c>
      <c r="K442" s="8" t="s">
        <v>3089</v>
      </c>
      <c r="L442" s="8" t="s">
        <v>3086</v>
      </c>
      <c r="M442" s="10" t="s">
        <v>3128</v>
      </c>
      <c r="N442" s="8"/>
      <c r="O442" s="22" t="s">
        <v>3129</v>
      </c>
      <c r="P442" s="8" t="s">
        <v>55</v>
      </c>
      <c r="Q442" s="8" t="n">
        <v>14</v>
      </c>
      <c r="R442" s="8" t="n">
        <v>36</v>
      </c>
      <c r="S442" s="11" t="n">
        <v>3944</v>
      </c>
      <c r="T442" s="11"/>
      <c r="U442" s="11"/>
      <c r="V442" s="12" t="n">
        <f aca="false">SUM(S442:U442)</f>
        <v>3944</v>
      </c>
      <c r="W442" s="13" t="n">
        <f aca="false">S442</f>
        <v>3944</v>
      </c>
      <c r="X442" s="13" t="n">
        <f aca="false">T442</f>
        <v>0</v>
      </c>
      <c r="Y442" s="13" t="n">
        <f aca="false">U442</f>
        <v>0</v>
      </c>
      <c r="Z442" s="12" t="n">
        <f aca="false">SUM(W442:Y442)</f>
        <v>3944</v>
      </c>
      <c r="AA442" s="13" t="n">
        <f aca="false">S442</f>
        <v>3944</v>
      </c>
      <c r="AB442" s="13" t="n">
        <f aca="false">T442</f>
        <v>0</v>
      </c>
      <c r="AC442" s="13" t="n">
        <f aca="false">U442</f>
        <v>0</v>
      </c>
      <c r="AD442" s="12" t="n">
        <f aca="false">SUM(AA442:AC442)</f>
        <v>3944</v>
      </c>
      <c r="AE442" s="12" t="n">
        <f aca="false">V442+Z442+AD442</f>
        <v>11832</v>
      </c>
      <c r="AF442" s="23" t="s">
        <v>57</v>
      </c>
      <c r="AG442" s="23" t="s">
        <v>633</v>
      </c>
      <c r="AH442" s="23" t="s">
        <v>2837</v>
      </c>
      <c r="AI442" s="23" t="s">
        <v>60</v>
      </c>
      <c r="AJ442" s="24" t="s">
        <v>61</v>
      </c>
      <c r="AK442" s="22" t="s">
        <v>62</v>
      </c>
      <c r="AL442" s="22" t="s">
        <v>61</v>
      </c>
      <c r="AM442" s="25" t="s">
        <v>63</v>
      </c>
      <c r="AN442" s="25" t="n">
        <v>46752</v>
      </c>
      <c r="AO442" s="8"/>
    </row>
    <row r="443" customFormat="false" ht="12.75" hidden="false" customHeight="false" outlineLevel="0" collapsed="false">
      <c r="A443" s="8" t="n">
        <v>17</v>
      </c>
      <c r="B443" s="8" t="s">
        <v>3083</v>
      </c>
      <c r="C443" s="9" t="n">
        <v>7692204721</v>
      </c>
      <c r="D443" s="8" t="s">
        <v>3084</v>
      </c>
      <c r="E443" s="8" t="s">
        <v>3097</v>
      </c>
      <c r="F443" s="8" t="s">
        <v>3098</v>
      </c>
      <c r="G443" s="8" t="s">
        <v>3099</v>
      </c>
      <c r="H443" s="8" t="s">
        <v>3086</v>
      </c>
      <c r="I443" s="8" t="s">
        <v>3100</v>
      </c>
      <c r="J443" s="8" t="n">
        <v>9</v>
      </c>
      <c r="K443" s="8" t="s">
        <v>3089</v>
      </c>
      <c r="L443" s="8" t="s">
        <v>3086</v>
      </c>
      <c r="M443" s="10" t="s">
        <v>3130</v>
      </c>
      <c r="N443" s="8"/>
      <c r="O443" s="22" t="s">
        <v>3131</v>
      </c>
      <c r="P443" s="8" t="s">
        <v>1673</v>
      </c>
      <c r="Q443" s="8" t="n">
        <v>4</v>
      </c>
      <c r="R443" s="8" t="n">
        <v>36</v>
      </c>
      <c r="S443" s="11" t="n">
        <v>250</v>
      </c>
      <c r="T443" s="11"/>
      <c r="U443" s="11"/>
      <c r="V443" s="12" t="n">
        <f aca="false">SUM(S443:U443)</f>
        <v>250</v>
      </c>
      <c r="W443" s="13" t="n">
        <f aca="false">S443</f>
        <v>250</v>
      </c>
      <c r="X443" s="13" t="n">
        <f aca="false">T443</f>
        <v>0</v>
      </c>
      <c r="Y443" s="13" t="n">
        <f aca="false">U443</f>
        <v>0</v>
      </c>
      <c r="Z443" s="12" t="n">
        <f aca="false">SUM(W443:Y443)</f>
        <v>250</v>
      </c>
      <c r="AA443" s="13" t="n">
        <f aca="false">S443</f>
        <v>250</v>
      </c>
      <c r="AB443" s="13" t="n">
        <f aca="false">T443</f>
        <v>0</v>
      </c>
      <c r="AC443" s="13" t="n">
        <f aca="false">U443</f>
        <v>0</v>
      </c>
      <c r="AD443" s="12" t="n">
        <f aca="false">SUM(AA443:AC443)</f>
        <v>250</v>
      </c>
      <c r="AE443" s="12" t="n">
        <f aca="false">V443+Z443+AD443</f>
        <v>750</v>
      </c>
      <c r="AF443" s="23" t="s">
        <v>57</v>
      </c>
      <c r="AG443" s="23" t="s">
        <v>633</v>
      </c>
      <c r="AH443" s="23" t="s">
        <v>2837</v>
      </c>
      <c r="AI443" s="23" t="s">
        <v>60</v>
      </c>
      <c r="AJ443" s="24" t="s">
        <v>61</v>
      </c>
      <c r="AK443" s="22" t="s">
        <v>62</v>
      </c>
      <c r="AL443" s="22" t="s">
        <v>61</v>
      </c>
      <c r="AM443" s="25" t="s">
        <v>63</v>
      </c>
      <c r="AN443" s="25" t="n">
        <v>46752</v>
      </c>
      <c r="AO443" s="8"/>
    </row>
    <row r="444" customFormat="false" ht="12.75" hidden="false" customHeight="false" outlineLevel="0" collapsed="false">
      <c r="A444" s="8" t="n">
        <v>18</v>
      </c>
      <c r="B444" s="8" t="s">
        <v>3083</v>
      </c>
      <c r="C444" s="9" t="n">
        <v>7692204721</v>
      </c>
      <c r="D444" s="8" t="s">
        <v>3084</v>
      </c>
      <c r="E444" s="8" t="s">
        <v>3097</v>
      </c>
      <c r="F444" s="8" t="s">
        <v>3098</v>
      </c>
      <c r="G444" s="8" t="s">
        <v>3099</v>
      </c>
      <c r="H444" s="8" t="s">
        <v>3086</v>
      </c>
      <c r="I444" s="8" t="s">
        <v>3100</v>
      </c>
      <c r="J444" s="8" t="n">
        <v>8</v>
      </c>
      <c r="K444" s="8" t="s">
        <v>3089</v>
      </c>
      <c r="L444" s="8" t="s">
        <v>3086</v>
      </c>
      <c r="M444" s="10" t="s">
        <v>3132</v>
      </c>
      <c r="N444" s="8"/>
      <c r="O444" s="22" t="s">
        <v>3133</v>
      </c>
      <c r="P444" s="8" t="s">
        <v>66</v>
      </c>
      <c r="Q444" s="8" t="n">
        <v>17</v>
      </c>
      <c r="R444" s="8" t="n">
        <v>36</v>
      </c>
      <c r="S444" s="11" t="n">
        <v>7000</v>
      </c>
      <c r="T444" s="11" t="n">
        <v>935</v>
      </c>
      <c r="U444" s="11"/>
      <c r="V444" s="12" t="n">
        <f aca="false">SUM(S444:U444)</f>
        <v>7935</v>
      </c>
      <c r="W444" s="13" t="n">
        <f aca="false">S444</f>
        <v>7000</v>
      </c>
      <c r="X444" s="13" t="n">
        <f aca="false">T444</f>
        <v>935</v>
      </c>
      <c r="Y444" s="13" t="n">
        <f aca="false">U444</f>
        <v>0</v>
      </c>
      <c r="Z444" s="12" t="n">
        <f aca="false">SUM(W444:Y444)</f>
        <v>7935</v>
      </c>
      <c r="AA444" s="13" t="n">
        <f aca="false">S444</f>
        <v>7000</v>
      </c>
      <c r="AB444" s="13" t="n">
        <f aca="false">T444</f>
        <v>935</v>
      </c>
      <c r="AC444" s="13" t="n">
        <f aca="false">U444</f>
        <v>0</v>
      </c>
      <c r="AD444" s="12" t="n">
        <f aca="false">SUM(AA444:AC444)</f>
        <v>7935</v>
      </c>
      <c r="AE444" s="12" t="n">
        <f aca="false">V444+Z444+AD444</f>
        <v>23805</v>
      </c>
      <c r="AF444" s="23" t="s">
        <v>57</v>
      </c>
      <c r="AG444" s="23" t="s">
        <v>633</v>
      </c>
      <c r="AH444" s="23" t="s">
        <v>2837</v>
      </c>
      <c r="AI444" s="23" t="s">
        <v>60</v>
      </c>
      <c r="AJ444" s="24" t="s">
        <v>61</v>
      </c>
      <c r="AK444" s="22" t="s">
        <v>62</v>
      </c>
      <c r="AL444" s="22" t="s">
        <v>61</v>
      </c>
      <c r="AM444" s="25" t="s">
        <v>63</v>
      </c>
      <c r="AN444" s="25" t="n">
        <v>46752</v>
      </c>
      <c r="AO444" s="8"/>
    </row>
    <row r="445" customFormat="false" ht="12.75" hidden="false" customHeight="false" outlineLevel="0" collapsed="false">
      <c r="A445" s="8" t="n">
        <v>19</v>
      </c>
      <c r="B445" s="8" t="s">
        <v>3083</v>
      </c>
      <c r="C445" s="9" t="n">
        <v>7692204721</v>
      </c>
      <c r="D445" s="8" t="s">
        <v>3084</v>
      </c>
      <c r="E445" s="8" t="s">
        <v>3097</v>
      </c>
      <c r="F445" s="8" t="s">
        <v>3098</v>
      </c>
      <c r="G445" s="8" t="s">
        <v>3099</v>
      </c>
      <c r="H445" s="8" t="s">
        <v>3086</v>
      </c>
      <c r="I445" s="8" t="s">
        <v>3100</v>
      </c>
      <c r="J445" s="8" t="n">
        <v>8</v>
      </c>
      <c r="K445" s="8" t="s">
        <v>3089</v>
      </c>
      <c r="L445" s="8" t="s">
        <v>3086</v>
      </c>
      <c r="M445" s="10" t="s">
        <v>3134</v>
      </c>
      <c r="N445" s="8"/>
      <c r="O445" s="22" t="n">
        <v>56213965</v>
      </c>
      <c r="P445" s="8" t="s">
        <v>66</v>
      </c>
      <c r="Q445" s="8" t="n">
        <v>17</v>
      </c>
      <c r="R445" s="8" t="n">
        <v>36</v>
      </c>
      <c r="S445" s="11" t="n">
        <v>30000</v>
      </c>
      <c r="T445" s="11" t="n">
        <v>5092</v>
      </c>
      <c r="U445" s="11"/>
      <c r="V445" s="12" t="n">
        <f aca="false">SUM(S445:U445)</f>
        <v>35092</v>
      </c>
      <c r="W445" s="13" t="n">
        <f aca="false">S445</f>
        <v>30000</v>
      </c>
      <c r="X445" s="13" t="n">
        <f aca="false">T445</f>
        <v>5092</v>
      </c>
      <c r="Y445" s="13" t="n">
        <f aca="false">U445</f>
        <v>0</v>
      </c>
      <c r="Z445" s="12" t="n">
        <f aca="false">SUM(W445:Y445)</f>
        <v>35092</v>
      </c>
      <c r="AA445" s="13" t="n">
        <f aca="false">S445</f>
        <v>30000</v>
      </c>
      <c r="AB445" s="13" t="n">
        <f aca="false">T445</f>
        <v>5092</v>
      </c>
      <c r="AC445" s="13" t="n">
        <f aca="false">U445</f>
        <v>0</v>
      </c>
      <c r="AD445" s="12" t="n">
        <f aca="false">SUM(AA445:AC445)</f>
        <v>35092</v>
      </c>
      <c r="AE445" s="12" t="n">
        <f aca="false">V445+Z445+AD445</f>
        <v>105276</v>
      </c>
      <c r="AF445" s="23" t="s">
        <v>57</v>
      </c>
      <c r="AG445" s="23" t="s">
        <v>633</v>
      </c>
      <c r="AH445" s="23" t="s">
        <v>2837</v>
      </c>
      <c r="AI445" s="23" t="s">
        <v>60</v>
      </c>
      <c r="AJ445" s="24" t="s">
        <v>61</v>
      </c>
      <c r="AK445" s="22" t="s">
        <v>62</v>
      </c>
      <c r="AL445" s="22" t="s">
        <v>61</v>
      </c>
      <c r="AM445" s="25" t="s">
        <v>63</v>
      </c>
      <c r="AN445" s="25" t="n">
        <v>46752</v>
      </c>
      <c r="AO445" s="8"/>
    </row>
    <row r="446" customFormat="false" ht="12.75" hidden="false" customHeight="false" outlineLevel="0" collapsed="false">
      <c r="A446" s="8" t="n">
        <v>20</v>
      </c>
      <c r="B446" s="8" t="s">
        <v>3083</v>
      </c>
      <c r="C446" s="9" t="n">
        <v>7692204721</v>
      </c>
      <c r="D446" s="8" t="s">
        <v>3084</v>
      </c>
      <c r="E446" s="8" t="s">
        <v>3135</v>
      </c>
      <c r="F446" s="8" t="s">
        <v>3136</v>
      </c>
      <c r="G446" s="8" t="s">
        <v>2892</v>
      </c>
      <c r="H446" s="8" t="s">
        <v>3086</v>
      </c>
      <c r="I446" s="8" t="s">
        <v>3137</v>
      </c>
      <c r="J446" s="8" t="n">
        <v>2</v>
      </c>
      <c r="K446" s="8" t="s">
        <v>3089</v>
      </c>
      <c r="L446" s="8" t="s">
        <v>3086</v>
      </c>
      <c r="M446" s="10" t="s">
        <v>3138</v>
      </c>
      <c r="N446" s="8"/>
      <c r="O446" s="22" t="s">
        <v>3139</v>
      </c>
      <c r="P446" s="8" t="s">
        <v>1673</v>
      </c>
      <c r="Q446" s="8" t="n">
        <v>27</v>
      </c>
      <c r="R446" s="8" t="n">
        <v>36</v>
      </c>
      <c r="S446" s="11" t="n">
        <v>43985</v>
      </c>
      <c r="T446" s="11"/>
      <c r="U446" s="11"/>
      <c r="V446" s="12" t="n">
        <f aca="false">SUM(S446:U446)</f>
        <v>43985</v>
      </c>
      <c r="W446" s="13" t="n">
        <f aca="false">S446</f>
        <v>43985</v>
      </c>
      <c r="X446" s="13" t="n">
        <f aca="false">T446</f>
        <v>0</v>
      </c>
      <c r="Y446" s="13" t="n">
        <f aca="false">U446</f>
        <v>0</v>
      </c>
      <c r="Z446" s="12" t="n">
        <f aca="false">SUM(W446:Y446)</f>
        <v>43985</v>
      </c>
      <c r="AA446" s="13" t="n">
        <f aca="false">S446</f>
        <v>43985</v>
      </c>
      <c r="AB446" s="13" t="n">
        <f aca="false">T446</f>
        <v>0</v>
      </c>
      <c r="AC446" s="13" t="n">
        <f aca="false">U446</f>
        <v>0</v>
      </c>
      <c r="AD446" s="12" t="n">
        <f aca="false">SUM(AA446:AC446)</f>
        <v>43985</v>
      </c>
      <c r="AE446" s="12" t="n">
        <f aca="false">V446+Z446+AD446</f>
        <v>131955</v>
      </c>
      <c r="AF446" s="23" t="s">
        <v>57</v>
      </c>
      <c r="AG446" s="23" t="s">
        <v>633</v>
      </c>
      <c r="AH446" s="23" t="s">
        <v>2837</v>
      </c>
      <c r="AI446" s="23" t="s">
        <v>60</v>
      </c>
      <c r="AJ446" s="24" t="s">
        <v>61</v>
      </c>
      <c r="AK446" s="22" t="s">
        <v>62</v>
      </c>
      <c r="AL446" s="22" t="s">
        <v>61</v>
      </c>
      <c r="AM446" s="25" t="s">
        <v>63</v>
      </c>
      <c r="AN446" s="25" t="n">
        <v>46752</v>
      </c>
      <c r="AO446" s="8"/>
    </row>
    <row r="447" customFormat="false" ht="12.75" hidden="false" customHeight="false" outlineLevel="0" collapsed="false">
      <c r="A447" s="8" t="n">
        <v>21</v>
      </c>
      <c r="B447" s="8" t="s">
        <v>3083</v>
      </c>
      <c r="C447" s="9" t="n">
        <v>7692204721</v>
      </c>
      <c r="D447" s="8" t="s">
        <v>3084</v>
      </c>
      <c r="E447" s="8" t="s">
        <v>3135</v>
      </c>
      <c r="F447" s="8" t="s">
        <v>3136</v>
      </c>
      <c r="G447" s="8" t="s">
        <v>2892</v>
      </c>
      <c r="H447" s="8" t="s">
        <v>3086</v>
      </c>
      <c r="I447" s="8" t="s">
        <v>3137</v>
      </c>
      <c r="J447" s="8" t="n">
        <v>2</v>
      </c>
      <c r="K447" s="8" t="s">
        <v>3089</v>
      </c>
      <c r="L447" s="8" t="s">
        <v>3086</v>
      </c>
      <c r="M447" s="10" t="s">
        <v>3140</v>
      </c>
      <c r="N447" s="8"/>
      <c r="O447" s="22" t="s">
        <v>3141</v>
      </c>
      <c r="P447" s="8" t="s">
        <v>1673</v>
      </c>
      <c r="Q447" s="8" t="n">
        <v>45</v>
      </c>
      <c r="R447" s="8" t="n">
        <v>36</v>
      </c>
      <c r="S447" s="11" t="n">
        <v>21404</v>
      </c>
      <c r="T447" s="11"/>
      <c r="U447" s="11"/>
      <c r="V447" s="12" t="n">
        <f aca="false">SUM(S447:U447)</f>
        <v>21404</v>
      </c>
      <c r="W447" s="13" t="n">
        <f aca="false">S447</f>
        <v>21404</v>
      </c>
      <c r="X447" s="13" t="n">
        <f aca="false">T447</f>
        <v>0</v>
      </c>
      <c r="Y447" s="13" t="n">
        <f aca="false">U447</f>
        <v>0</v>
      </c>
      <c r="Z447" s="12" t="n">
        <f aca="false">SUM(W447:Y447)</f>
        <v>21404</v>
      </c>
      <c r="AA447" s="13" t="n">
        <f aca="false">S447</f>
        <v>21404</v>
      </c>
      <c r="AB447" s="13" t="n">
        <f aca="false">T447</f>
        <v>0</v>
      </c>
      <c r="AC447" s="13" t="n">
        <f aca="false">U447</f>
        <v>0</v>
      </c>
      <c r="AD447" s="12" t="n">
        <f aca="false">SUM(AA447:AC447)</f>
        <v>21404</v>
      </c>
      <c r="AE447" s="12" t="n">
        <f aca="false">V447+Z447+AD447</f>
        <v>64212</v>
      </c>
      <c r="AF447" s="23" t="s">
        <v>57</v>
      </c>
      <c r="AG447" s="23" t="s">
        <v>633</v>
      </c>
      <c r="AH447" s="23" t="s">
        <v>2837</v>
      </c>
      <c r="AI447" s="23" t="s">
        <v>60</v>
      </c>
      <c r="AJ447" s="24" t="s">
        <v>61</v>
      </c>
      <c r="AK447" s="22" t="s">
        <v>62</v>
      </c>
      <c r="AL447" s="22" t="s">
        <v>61</v>
      </c>
      <c r="AM447" s="25" t="s">
        <v>63</v>
      </c>
      <c r="AN447" s="25" t="n">
        <v>46752</v>
      </c>
      <c r="AO447" s="8"/>
    </row>
    <row r="448" customFormat="false" ht="12.75" hidden="false" customHeight="false" outlineLevel="0" collapsed="false">
      <c r="A448" s="8" t="n">
        <v>22</v>
      </c>
      <c r="B448" s="8" t="s">
        <v>3083</v>
      </c>
      <c r="C448" s="9" t="n">
        <v>7692204721</v>
      </c>
      <c r="D448" s="8" t="s">
        <v>3084</v>
      </c>
      <c r="E448" s="8" t="s">
        <v>3142</v>
      </c>
      <c r="F448" s="8" t="s">
        <v>3143</v>
      </c>
      <c r="G448" s="8" t="s">
        <v>3144</v>
      </c>
      <c r="H448" s="8" t="s">
        <v>3086</v>
      </c>
      <c r="I448" s="8" t="s">
        <v>3145</v>
      </c>
      <c r="J448" s="8" t="n">
        <v>3</v>
      </c>
      <c r="K448" s="8" t="s">
        <v>3089</v>
      </c>
      <c r="L448" s="8" t="s">
        <v>3086</v>
      </c>
      <c r="M448" s="10" t="s">
        <v>3146</v>
      </c>
      <c r="N448" s="8"/>
      <c r="O448" s="22" t="s">
        <v>3147</v>
      </c>
      <c r="P448" s="8" t="s">
        <v>1791</v>
      </c>
      <c r="Q448" s="8" t="n">
        <v>60</v>
      </c>
      <c r="R448" s="8" t="n">
        <v>36</v>
      </c>
      <c r="S448" s="11" t="n">
        <v>58370</v>
      </c>
      <c r="T448" s="11"/>
      <c r="U448" s="11"/>
      <c r="V448" s="12" t="n">
        <f aca="false">SUM(S448:U448)</f>
        <v>58370</v>
      </c>
      <c r="W448" s="13" t="n">
        <f aca="false">S448</f>
        <v>58370</v>
      </c>
      <c r="X448" s="13" t="n">
        <f aca="false">T448</f>
        <v>0</v>
      </c>
      <c r="Y448" s="13" t="n">
        <f aca="false">U448</f>
        <v>0</v>
      </c>
      <c r="Z448" s="12" t="n">
        <f aca="false">SUM(W448:Y448)</f>
        <v>58370</v>
      </c>
      <c r="AA448" s="13" t="n">
        <f aca="false">S448</f>
        <v>58370</v>
      </c>
      <c r="AB448" s="13" t="n">
        <f aca="false">T448</f>
        <v>0</v>
      </c>
      <c r="AC448" s="13" t="n">
        <f aca="false">U448</f>
        <v>0</v>
      </c>
      <c r="AD448" s="12" t="n">
        <f aca="false">SUM(AA448:AC448)</f>
        <v>58370</v>
      </c>
      <c r="AE448" s="12" t="n">
        <f aca="false">V448+Z448+AD448</f>
        <v>175110</v>
      </c>
      <c r="AF448" s="23" t="s">
        <v>57</v>
      </c>
      <c r="AG448" s="23" t="s">
        <v>633</v>
      </c>
      <c r="AH448" s="23" t="s">
        <v>2837</v>
      </c>
      <c r="AI448" s="23" t="s">
        <v>60</v>
      </c>
      <c r="AJ448" s="24" t="s">
        <v>61</v>
      </c>
      <c r="AK448" s="22" t="s">
        <v>62</v>
      </c>
      <c r="AL448" s="22" t="s">
        <v>61</v>
      </c>
      <c r="AM448" s="25" t="s">
        <v>63</v>
      </c>
      <c r="AN448" s="25" t="n">
        <v>46752</v>
      </c>
      <c r="AO448" s="8"/>
    </row>
    <row r="449" customFormat="false" ht="12.75" hidden="false" customHeight="false" outlineLevel="0" collapsed="false">
      <c r="A449" s="8" t="n">
        <v>23</v>
      </c>
      <c r="B449" s="8" t="s">
        <v>3083</v>
      </c>
      <c r="C449" s="9" t="n">
        <v>7692204721</v>
      </c>
      <c r="D449" s="8" t="s">
        <v>3084</v>
      </c>
      <c r="E449" s="8" t="s">
        <v>3148</v>
      </c>
      <c r="F449" s="8" t="s">
        <v>3149</v>
      </c>
      <c r="G449" s="8" t="s">
        <v>3150</v>
      </c>
      <c r="H449" s="8" t="s">
        <v>3086</v>
      </c>
      <c r="I449" s="8" t="s">
        <v>3151</v>
      </c>
      <c r="J449" s="8" t="n">
        <v>6</v>
      </c>
      <c r="K449" s="8" t="s">
        <v>3089</v>
      </c>
      <c r="L449" s="8" t="s">
        <v>3086</v>
      </c>
      <c r="M449" s="10" t="s">
        <v>3152</v>
      </c>
      <c r="N449" s="8"/>
      <c r="O449" s="22" t="s">
        <v>3153</v>
      </c>
      <c r="P449" s="8" t="s">
        <v>1791</v>
      </c>
      <c r="Q449" s="8" t="n">
        <v>65</v>
      </c>
      <c r="R449" s="8" t="n">
        <v>36</v>
      </c>
      <c r="S449" s="11" t="n">
        <v>57890</v>
      </c>
      <c r="T449" s="11"/>
      <c r="U449" s="11"/>
      <c r="V449" s="12" t="n">
        <f aca="false">SUM(S449:U449)</f>
        <v>57890</v>
      </c>
      <c r="W449" s="13" t="n">
        <f aca="false">S449</f>
        <v>57890</v>
      </c>
      <c r="X449" s="13" t="n">
        <f aca="false">T449</f>
        <v>0</v>
      </c>
      <c r="Y449" s="13" t="n">
        <f aca="false">U449</f>
        <v>0</v>
      </c>
      <c r="Z449" s="12" t="n">
        <f aca="false">SUM(W449:Y449)</f>
        <v>57890</v>
      </c>
      <c r="AA449" s="13" t="n">
        <f aca="false">S449</f>
        <v>57890</v>
      </c>
      <c r="AB449" s="13" t="n">
        <f aca="false">T449</f>
        <v>0</v>
      </c>
      <c r="AC449" s="13" t="n">
        <f aca="false">U449</f>
        <v>0</v>
      </c>
      <c r="AD449" s="12" t="n">
        <f aca="false">SUM(AA449:AC449)</f>
        <v>57890</v>
      </c>
      <c r="AE449" s="12" t="n">
        <f aca="false">V449+Z449+AD449</f>
        <v>173670</v>
      </c>
      <c r="AF449" s="23" t="s">
        <v>57</v>
      </c>
      <c r="AG449" s="23" t="s">
        <v>633</v>
      </c>
      <c r="AH449" s="23" t="s">
        <v>2837</v>
      </c>
      <c r="AI449" s="23" t="s">
        <v>60</v>
      </c>
      <c r="AJ449" s="24" t="s">
        <v>61</v>
      </c>
      <c r="AK449" s="22" t="s">
        <v>62</v>
      </c>
      <c r="AL449" s="22" t="s">
        <v>61</v>
      </c>
      <c r="AM449" s="25" t="s">
        <v>63</v>
      </c>
      <c r="AN449" s="25" t="n">
        <v>46752</v>
      </c>
      <c r="AO449" s="8"/>
    </row>
    <row r="450" customFormat="false" ht="12.75" hidden="false" customHeight="false" outlineLevel="0" collapsed="false">
      <c r="A450" s="8" t="n">
        <v>24</v>
      </c>
      <c r="B450" s="8" t="s">
        <v>3083</v>
      </c>
      <c r="C450" s="9" t="n">
        <v>7692204721</v>
      </c>
      <c r="D450" s="8" t="s">
        <v>3084</v>
      </c>
      <c r="E450" s="8" t="s">
        <v>3154</v>
      </c>
      <c r="F450" s="8" t="s">
        <v>3155</v>
      </c>
      <c r="G450" s="8" t="s">
        <v>3156</v>
      </c>
      <c r="H450" s="8" t="s">
        <v>3157</v>
      </c>
      <c r="I450" s="8" t="s">
        <v>3158</v>
      </c>
      <c r="J450" s="8" t="n">
        <v>31</v>
      </c>
      <c r="K450" s="8" t="s">
        <v>3159</v>
      </c>
      <c r="L450" s="8" t="s">
        <v>3157</v>
      </c>
      <c r="M450" s="10" t="s">
        <v>3160</v>
      </c>
      <c r="N450" s="8"/>
      <c r="O450" s="22" t="s">
        <v>3161</v>
      </c>
      <c r="P450" s="8" t="s">
        <v>66</v>
      </c>
      <c r="Q450" s="8" t="n">
        <v>17</v>
      </c>
      <c r="R450" s="8" t="n">
        <v>36</v>
      </c>
      <c r="S450" s="11" t="n">
        <v>7000</v>
      </c>
      <c r="T450" s="11" t="n">
        <v>120</v>
      </c>
      <c r="U450" s="11"/>
      <c r="V450" s="12" t="n">
        <f aca="false">SUM(S450:U450)</f>
        <v>7120</v>
      </c>
      <c r="W450" s="13" t="n">
        <f aca="false">S450</f>
        <v>7000</v>
      </c>
      <c r="X450" s="13" t="n">
        <f aca="false">T450</f>
        <v>120</v>
      </c>
      <c r="Y450" s="13" t="n">
        <f aca="false">U450</f>
        <v>0</v>
      </c>
      <c r="Z450" s="12" t="n">
        <f aca="false">SUM(W450:Y450)</f>
        <v>7120</v>
      </c>
      <c r="AA450" s="13" t="n">
        <f aca="false">S450</f>
        <v>7000</v>
      </c>
      <c r="AB450" s="13" t="n">
        <f aca="false">T450</f>
        <v>120</v>
      </c>
      <c r="AC450" s="13" t="n">
        <f aca="false">U450</f>
        <v>0</v>
      </c>
      <c r="AD450" s="12" t="n">
        <f aca="false">SUM(AA450:AC450)</f>
        <v>7120</v>
      </c>
      <c r="AE450" s="12" t="n">
        <f aca="false">V450+Z450+AD450</f>
        <v>21360</v>
      </c>
      <c r="AF450" s="23" t="s">
        <v>57</v>
      </c>
      <c r="AG450" s="23" t="s">
        <v>633</v>
      </c>
      <c r="AH450" s="23" t="s">
        <v>2837</v>
      </c>
      <c r="AI450" s="23" t="s">
        <v>60</v>
      </c>
      <c r="AJ450" s="24" t="s">
        <v>61</v>
      </c>
      <c r="AK450" s="22" t="s">
        <v>62</v>
      </c>
      <c r="AL450" s="22" t="s">
        <v>61</v>
      </c>
      <c r="AM450" s="25" t="s">
        <v>63</v>
      </c>
      <c r="AN450" s="25" t="n">
        <v>46752</v>
      </c>
      <c r="AO450" s="8"/>
    </row>
    <row r="451" customFormat="false" ht="12.75" hidden="false" customHeight="false" outlineLevel="0" collapsed="false">
      <c r="A451" s="8" t="n">
        <v>25</v>
      </c>
      <c r="B451" s="8" t="s">
        <v>3083</v>
      </c>
      <c r="C451" s="9" t="n">
        <v>7692204721</v>
      </c>
      <c r="D451" s="8" t="s">
        <v>3084</v>
      </c>
      <c r="E451" s="8" t="s">
        <v>3162</v>
      </c>
      <c r="F451" s="8" t="s">
        <v>3163</v>
      </c>
      <c r="G451" s="8" t="s">
        <v>2646</v>
      </c>
      <c r="H451" s="8" t="s">
        <v>3086</v>
      </c>
      <c r="I451" s="8" t="s">
        <v>3164</v>
      </c>
      <c r="J451" s="8" t="n">
        <v>98</v>
      </c>
      <c r="K451" s="8" t="s">
        <v>3089</v>
      </c>
      <c r="L451" s="8" t="s">
        <v>3086</v>
      </c>
      <c r="M451" s="10" t="s">
        <v>3165</v>
      </c>
      <c r="N451" s="8"/>
      <c r="O451" s="22" t="s">
        <v>3166</v>
      </c>
      <c r="P451" s="8" t="s">
        <v>1791</v>
      </c>
      <c r="Q451" s="8" t="n">
        <v>80</v>
      </c>
      <c r="R451" s="8" t="n">
        <v>36</v>
      </c>
      <c r="S451" s="11" t="n">
        <v>81052</v>
      </c>
      <c r="T451" s="11"/>
      <c r="U451" s="11"/>
      <c r="V451" s="12" t="n">
        <f aca="false">SUM(S451:U451)</f>
        <v>81052</v>
      </c>
      <c r="W451" s="13" t="n">
        <f aca="false">S451</f>
        <v>81052</v>
      </c>
      <c r="X451" s="13" t="n">
        <f aca="false">T451</f>
        <v>0</v>
      </c>
      <c r="Y451" s="13" t="n">
        <f aca="false">U451</f>
        <v>0</v>
      </c>
      <c r="Z451" s="12" t="n">
        <f aca="false">SUM(W451:Y451)</f>
        <v>81052</v>
      </c>
      <c r="AA451" s="13" t="n">
        <f aca="false">S451</f>
        <v>81052</v>
      </c>
      <c r="AB451" s="13" t="n">
        <f aca="false">T451</f>
        <v>0</v>
      </c>
      <c r="AC451" s="13" t="n">
        <f aca="false">U451</f>
        <v>0</v>
      </c>
      <c r="AD451" s="12" t="n">
        <f aca="false">SUM(AA451:AC451)</f>
        <v>81052</v>
      </c>
      <c r="AE451" s="12" t="n">
        <f aca="false">V451+Z451+AD451</f>
        <v>243156</v>
      </c>
      <c r="AF451" s="23" t="s">
        <v>57</v>
      </c>
      <c r="AG451" s="23" t="s">
        <v>633</v>
      </c>
      <c r="AH451" s="23" t="s">
        <v>2837</v>
      </c>
      <c r="AI451" s="23" t="s">
        <v>60</v>
      </c>
      <c r="AJ451" s="24" t="s">
        <v>61</v>
      </c>
      <c r="AK451" s="22" t="s">
        <v>62</v>
      </c>
      <c r="AL451" s="22" t="s">
        <v>61</v>
      </c>
      <c r="AM451" s="25" t="s">
        <v>63</v>
      </c>
      <c r="AN451" s="25" t="n">
        <v>46752</v>
      </c>
      <c r="AO451" s="8"/>
    </row>
    <row r="452" customFormat="false" ht="12.75" hidden="false" customHeight="false" outlineLevel="0" collapsed="false">
      <c r="A452" s="8" t="n">
        <v>26</v>
      </c>
      <c r="B452" s="8" t="s">
        <v>3083</v>
      </c>
      <c r="C452" s="9" t="n">
        <v>7692204721</v>
      </c>
      <c r="D452" s="8" t="s">
        <v>3084</v>
      </c>
      <c r="E452" s="8" t="s">
        <v>3167</v>
      </c>
      <c r="F452" s="8" t="s">
        <v>3168</v>
      </c>
      <c r="G452" s="8" t="s">
        <v>3169</v>
      </c>
      <c r="H452" s="8" t="s">
        <v>3086</v>
      </c>
      <c r="I452" s="8" t="s">
        <v>3164</v>
      </c>
      <c r="J452" s="8" t="n">
        <v>96</v>
      </c>
      <c r="K452" s="8" t="s">
        <v>3089</v>
      </c>
      <c r="L452" s="8" t="s">
        <v>3086</v>
      </c>
      <c r="M452" s="10" t="s">
        <v>3170</v>
      </c>
      <c r="N452" s="8"/>
      <c r="O452" s="22" t="s">
        <v>3171</v>
      </c>
      <c r="P452" s="8" t="s">
        <v>1791</v>
      </c>
      <c r="Q452" s="8" t="n">
        <v>64</v>
      </c>
      <c r="R452" s="8" t="n">
        <v>36</v>
      </c>
      <c r="S452" s="11" t="n">
        <v>146878</v>
      </c>
      <c r="T452" s="11"/>
      <c r="U452" s="11"/>
      <c r="V452" s="12" t="n">
        <f aca="false">SUM(S452:U452)</f>
        <v>146878</v>
      </c>
      <c r="W452" s="13" t="n">
        <f aca="false">S452</f>
        <v>146878</v>
      </c>
      <c r="X452" s="13" t="n">
        <f aca="false">T452</f>
        <v>0</v>
      </c>
      <c r="Y452" s="13" t="n">
        <f aca="false">U452</f>
        <v>0</v>
      </c>
      <c r="Z452" s="12" t="n">
        <f aca="false">SUM(W452:Y452)</f>
        <v>146878</v>
      </c>
      <c r="AA452" s="13" t="n">
        <f aca="false">S452</f>
        <v>146878</v>
      </c>
      <c r="AB452" s="13" t="n">
        <f aca="false">T452</f>
        <v>0</v>
      </c>
      <c r="AC452" s="13" t="n">
        <f aca="false">U452</f>
        <v>0</v>
      </c>
      <c r="AD452" s="12" t="n">
        <f aca="false">SUM(AA452:AC452)</f>
        <v>146878</v>
      </c>
      <c r="AE452" s="12" t="n">
        <f aca="false">V452+Z452+AD452</f>
        <v>440634</v>
      </c>
      <c r="AF452" s="23" t="s">
        <v>57</v>
      </c>
      <c r="AG452" s="23" t="s">
        <v>633</v>
      </c>
      <c r="AH452" s="23" t="s">
        <v>2837</v>
      </c>
      <c r="AI452" s="23" t="s">
        <v>60</v>
      </c>
      <c r="AJ452" s="24" t="s">
        <v>61</v>
      </c>
      <c r="AK452" s="22" t="s">
        <v>62</v>
      </c>
      <c r="AL452" s="22" t="s">
        <v>61</v>
      </c>
      <c r="AM452" s="25" t="s">
        <v>63</v>
      </c>
      <c r="AN452" s="25" t="n">
        <v>46752</v>
      </c>
      <c r="AO452" s="8"/>
    </row>
    <row r="453" customFormat="false" ht="12.75" hidden="false" customHeight="false" outlineLevel="0" collapsed="false">
      <c r="A453" s="8" t="n">
        <v>27</v>
      </c>
      <c r="B453" s="8" t="s">
        <v>3083</v>
      </c>
      <c r="C453" s="9" t="n">
        <v>7692204721</v>
      </c>
      <c r="D453" s="8" t="s">
        <v>3084</v>
      </c>
      <c r="E453" s="8" t="s">
        <v>3167</v>
      </c>
      <c r="F453" s="8" t="s">
        <v>3168</v>
      </c>
      <c r="G453" s="8" t="s">
        <v>3172</v>
      </c>
      <c r="H453" s="8" t="s">
        <v>3086</v>
      </c>
      <c r="I453" s="8" t="s">
        <v>3164</v>
      </c>
      <c r="J453" s="8" t="n">
        <v>96</v>
      </c>
      <c r="K453" s="8" t="s">
        <v>3089</v>
      </c>
      <c r="L453" s="8" t="s">
        <v>3086</v>
      </c>
      <c r="M453" s="10" t="s">
        <v>3173</v>
      </c>
      <c r="N453" s="8"/>
      <c r="O453" s="22" t="s">
        <v>3174</v>
      </c>
      <c r="P453" s="8" t="s">
        <v>1791</v>
      </c>
      <c r="Q453" s="8" t="n">
        <v>100</v>
      </c>
      <c r="R453" s="8" t="n">
        <v>36</v>
      </c>
      <c r="S453" s="11" t="n">
        <v>175603</v>
      </c>
      <c r="T453" s="11"/>
      <c r="U453" s="11"/>
      <c r="V453" s="12" t="n">
        <f aca="false">SUM(S453:U453)</f>
        <v>175603</v>
      </c>
      <c r="W453" s="13" t="n">
        <f aca="false">S453</f>
        <v>175603</v>
      </c>
      <c r="X453" s="13" t="n">
        <f aca="false">T453</f>
        <v>0</v>
      </c>
      <c r="Y453" s="13" t="n">
        <f aca="false">U453</f>
        <v>0</v>
      </c>
      <c r="Z453" s="12" t="n">
        <f aca="false">SUM(W453:Y453)</f>
        <v>175603</v>
      </c>
      <c r="AA453" s="13" t="n">
        <f aca="false">S453</f>
        <v>175603</v>
      </c>
      <c r="AB453" s="13" t="n">
        <f aca="false">T453</f>
        <v>0</v>
      </c>
      <c r="AC453" s="13" t="n">
        <f aca="false">U453</f>
        <v>0</v>
      </c>
      <c r="AD453" s="12" t="n">
        <f aca="false">SUM(AA453:AC453)</f>
        <v>175603</v>
      </c>
      <c r="AE453" s="12" t="n">
        <f aca="false">V453+Z453+AD453</f>
        <v>526809</v>
      </c>
      <c r="AF453" s="23" t="s">
        <v>57</v>
      </c>
      <c r="AG453" s="23" t="s">
        <v>633</v>
      </c>
      <c r="AH453" s="23" t="s">
        <v>2837</v>
      </c>
      <c r="AI453" s="23" t="s">
        <v>60</v>
      </c>
      <c r="AJ453" s="24" t="s">
        <v>61</v>
      </c>
      <c r="AK453" s="22" t="s">
        <v>62</v>
      </c>
      <c r="AL453" s="22" t="s">
        <v>61</v>
      </c>
      <c r="AM453" s="25" t="s">
        <v>63</v>
      </c>
      <c r="AN453" s="25" t="n">
        <v>46752</v>
      </c>
      <c r="AO453" s="8"/>
    </row>
    <row r="454" customFormat="false" ht="12.75" hidden="false" customHeight="false" outlineLevel="0" collapsed="false">
      <c r="A454" s="8" t="n">
        <v>28</v>
      </c>
      <c r="B454" s="8" t="s">
        <v>3083</v>
      </c>
      <c r="C454" s="9" t="n">
        <v>7692204721</v>
      </c>
      <c r="D454" s="8" t="s">
        <v>3084</v>
      </c>
      <c r="E454" s="8" t="s">
        <v>3167</v>
      </c>
      <c r="F454" s="8" t="s">
        <v>3168</v>
      </c>
      <c r="G454" s="8" t="s">
        <v>3167</v>
      </c>
      <c r="H454" s="8" t="s">
        <v>3086</v>
      </c>
      <c r="I454" s="8" t="s">
        <v>3164</v>
      </c>
      <c r="J454" s="8" t="n">
        <v>98</v>
      </c>
      <c r="K454" s="8" t="s">
        <v>3089</v>
      </c>
      <c r="L454" s="8" t="s">
        <v>3086</v>
      </c>
      <c r="M454" s="10" t="s">
        <v>3175</v>
      </c>
      <c r="N454" s="8"/>
      <c r="O454" s="22" t="s">
        <v>3176</v>
      </c>
      <c r="P454" s="8" t="s">
        <v>66</v>
      </c>
      <c r="Q454" s="8" t="n">
        <v>7</v>
      </c>
      <c r="R454" s="8" t="n">
        <v>36</v>
      </c>
      <c r="S454" s="11" t="n">
        <v>500</v>
      </c>
      <c r="T454" s="11" t="n">
        <v>6</v>
      </c>
      <c r="U454" s="11"/>
      <c r="V454" s="12" t="n">
        <f aca="false">SUM(S454:U454)</f>
        <v>506</v>
      </c>
      <c r="W454" s="13" t="n">
        <f aca="false">S454</f>
        <v>500</v>
      </c>
      <c r="X454" s="13" t="n">
        <f aca="false">T454</f>
        <v>6</v>
      </c>
      <c r="Y454" s="13" t="n">
        <f aca="false">U454</f>
        <v>0</v>
      </c>
      <c r="Z454" s="12" t="n">
        <f aca="false">SUM(W454:Y454)</f>
        <v>506</v>
      </c>
      <c r="AA454" s="13" t="n">
        <f aca="false">S454</f>
        <v>500</v>
      </c>
      <c r="AB454" s="13" t="n">
        <f aca="false">T454</f>
        <v>6</v>
      </c>
      <c r="AC454" s="13" t="n">
        <f aca="false">U454</f>
        <v>0</v>
      </c>
      <c r="AD454" s="12" t="n">
        <f aca="false">SUM(AA454:AC454)</f>
        <v>506</v>
      </c>
      <c r="AE454" s="12" t="n">
        <f aca="false">V454+Z454+AD454</f>
        <v>1518</v>
      </c>
      <c r="AF454" s="23" t="s">
        <v>57</v>
      </c>
      <c r="AG454" s="23" t="s">
        <v>633</v>
      </c>
      <c r="AH454" s="23" t="s">
        <v>2837</v>
      </c>
      <c r="AI454" s="23" t="s">
        <v>60</v>
      </c>
      <c r="AJ454" s="24" t="s">
        <v>61</v>
      </c>
      <c r="AK454" s="22" t="s">
        <v>62</v>
      </c>
      <c r="AL454" s="22" t="s">
        <v>61</v>
      </c>
      <c r="AM454" s="25" t="s">
        <v>63</v>
      </c>
      <c r="AN454" s="25" t="n">
        <v>46752</v>
      </c>
      <c r="AO454" s="8" t="s">
        <v>3177</v>
      </c>
    </row>
    <row r="455" customFormat="false" ht="12.75" hidden="false" customHeight="false" outlineLevel="0" collapsed="false">
      <c r="A455" s="8" t="n">
        <v>29</v>
      </c>
      <c r="B455" s="8" t="s">
        <v>3083</v>
      </c>
      <c r="C455" s="9" t="n">
        <v>7692204721</v>
      </c>
      <c r="D455" s="8" t="s">
        <v>3084</v>
      </c>
      <c r="E455" s="8" t="s">
        <v>3178</v>
      </c>
      <c r="F455" s="8" t="s">
        <v>3179</v>
      </c>
      <c r="G455" s="8" t="s">
        <v>3178</v>
      </c>
      <c r="H455" s="8" t="s">
        <v>3086</v>
      </c>
      <c r="I455" s="8" t="s">
        <v>3164</v>
      </c>
      <c r="J455" s="8" t="n">
        <v>72</v>
      </c>
      <c r="K455" s="8" t="s">
        <v>3089</v>
      </c>
      <c r="L455" s="8" t="s">
        <v>3086</v>
      </c>
      <c r="M455" s="10" t="s">
        <v>3180</v>
      </c>
      <c r="N455" s="8"/>
      <c r="O455" s="22" t="s">
        <v>3181</v>
      </c>
      <c r="P455" s="8" t="s">
        <v>66</v>
      </c>
      <c r="Q455" s="8" t="n">
        <v>35</v>
      </c>
      <c r="R455" s="8" t="n">
        <v>36</v>
      </c>
      <c r="S455" s="11" t="n">
        <v>50000</v>
      </c>
      <c r="T455" s="11" t="n">
        <v>489</v>
      </c>
      <c r="U455" s="11"/>
      <c r="V455" s="12" t="n">
        <f aca="false">SUM(S455:U455)</f>
        <v>50489</v>
      </c>
      <c r="W455" s="13" t="n">
        <f aca="false">S455</f>
        <v>50000</v>
      </c>
      <c r="X455" s="13" t="n">
        <f aca="false">T455</f>
        <v>489</v>
      </c>
      <c r="Y455" s="13" t="n">
        <f aca="false">U455</f>
        <v>0</v>
      </c>
      <c r="Z455" s="12" t="n">
        <f aca="false">SUM(W455:Y455)</f>
        <v>50489</v>
      </c>
      <c r="AA455" s="13" t="n">
        <f aca="false">S455</f>
        <v>50000</v>
      </c>
      <c r="AB455" s="13" t="n">
        <f aca="false">T455</f>
        <v>489</v>
      </c>
      <c r="AC455" s="13" t="n">
        <f aca="false">U455</f>
        <v>0</v>
      </c>
      <c r="AD455" s="12" t="n">
        <f aca="false">SUM(AA455:AC455)</f>
        <v>50489</v>
      </c>
      <c r="AE455" s="12" t="n">
        <f aca="false">V455+Z455+AD455</f>
        <v>151467</v>
      </c>
      <c r="AF455" s="23" t="s">
        <v>57</v>
      </c>
      <c r="AG455" s="23" t="s">
        <v>633</v>
      </c>
      <c r="AH455" s="23" t="s">
        <v>2837</v>
      </c>
      <c r="AI455" s="23" t="s">
        <v>60</v>
      </c>
      <c r="AJ455" s="24" t="s">
        <v>61</v>
      </c>
      <c r="AK455" s="22" t="s">
        <v>62</v>
      </c>
      <c r="AL455" s="22" t="s">
        <v>61</v>
      </c>
      <c r="AM455" s="25" t="s">
        <v>63</v>
      </c>
      <c r="AN455" s="25" t="n">
        <v>46752</v>
      </c>
      <c r="AO455" s="8"/>
    </row>
    <row r="456" customFormat="false" ht="12.75" hidden="false" customHeight="false" outlineLevel="0" collapsed="false">
      <c r="A456" s="8" t="n">
        <v>30</v>
      </c>
      <c r="B456" s="8" t="s">
        <v>3083</v>
      </c>
      <c r="C456" s="9" t="n">
        <v>7692204721</v>
      </c>
      <c r="D456" s="8" t="s">
        <v>3084</v>
      </c>
      <c r="E456" s="8" t="s">
        <v>3178</v>
      </c>
      <c r="F456" s="8" t="s">
        <v>3179</v>
      </c>
      <c r="G456" s="8" t="s">
        <v>3178</v>
      </c>
      <c r="H456" s="8" t="s">
        <v>3086</v>
      </c>
      <c r="I456" s="8" t="s">
        <v>3164</v>
      </c>
      <c r="J456" s="8" t="n">
        <v>72</v>
      </c>
      <c r="K456" s="8" t="s">
        <v>3089</v>
      </c>
      <c r="L456" s="8" t="s">
        <v>3086</v>
      </c>
      <c r="M456" s="10" t="s">
        <v>3182</v>
      </c>
      <c r="N456" s="8"/>
      <c r="O456" s="22" t="s">
        <v>3183</v>
      </c>
      <c r="P456" s="8" t="s">
        <v>66</v>
      </c>
      <c r="Q456" s="8" t="n">
        <v>39</v>
      </c>
      <c r="R456" s="8" t="n">
        <v>36</v>
      </c>
      <c r="S456" s="11" t="n">
        <v>5000</v>
      </c>
      <c r="T456" s="11" t="n">
        <v>79</v>
      </c>
      <c r="U456" s="11"/>
      <c r="V456" s="12" t="n">
        <f aca="false">SUM(S456:U456)</f>
        <v>5079</v>
      </c>
      <c r="W456" s="13" t="n">
        <f aca="false">S456</f>
        <v>5000</v>
      </c>
      <c r="X456" s="13" t="n">
        <f aca="false">T456</f>
        <v>79</v>
      </c>
      <c r="Y456" s="13" t="n">
        <f aca="false">U456</f>
        <v>0</v>
      </c>
      <c r="Z456" s="12" t="n">
        <f aca="false">SUM(W456:Y456)</f>
        <v>5079</v>
      </c>
      <c r="AA456" s="13" t="n">
        <f aca="false">S456</f>
        <v>5000</v>
      </c>
      <c r="AB456" s="13" t="n">
        <f aca="false">T456</f>
        <v>79</v>
      </c>
      <c r="AC456" s="13" t="n">
        <f aca="false">U456</f>
        <v>0</v>
      </c>
      <c r="AD456" s="12" t="n">
        <f aca="false">SUM(AA456:AC456)</f>
        <v>5079</v>
      </c>
      <c r="AE456" s="12" t="n">
        <f aca="false">V456+Z456+AD456</f>
        <v>15237</v>
      </c>
      <c r="AF456" s="23" t="s">
        <v>57</v>
      </c>
      <c r="AG456" s="23" t="s">
        <v>633</v>
      </c>
      <c r="AH456" s="23" t="s">
        <v>2837</v>
      </c>
      <c r="AI456" s="23" t="s">
        <v>60</v>
      </c>
      <c r="AJ456" s="24" t="s">
        <v>61</v>
      </c>
      <c r="AK456" s="22" t="s">
        <v>62</v>
      </c>
      <c r="AL456" s="22" t="s">
        <v>61</v>
      </c>
      <c r="AM456" s="25" t="s">
        <v>63</v>
      </c>
      <c r="AN456" s="25" t="n">
        <v>46752</v>
      </c>
      <c r="AO456" s="8"/>
    </row>
    <row r="457" customFormat="false" ht="12.75" hidden="false" customHeight="false" outlineLevel="0" collapsed="false">
      <c r="A457" s="8" t="n">
        <v>31</v>
      </c>
      <c r="B457" s="8" t="s">
        <v>3083</v>
      </c>
      <c r="C457" s="9" t="n">
        <v>7692204721</v>
      </c>
      <c r="D457" s="8" t="s">
        <v>3084</v>
      </c>
      <c r="E457" s="8" t="s">
        <v>3184</v>
      </c>
      <c r="F457" s="8" t="s">
        <v>3185</v>
      </c>
      <c r="G457" s="8" t="s">
        <v>3186</v>
      </c>
      <c r="H457" s="8" t="s">
        <v>3086</v>
      </c>
      <c r="I457" s="8" t="s">
        <v>3164</v>
      </c>
      <c r="J457" s="8" t="n">
        <v>66</v>
      </c>
      <c r="K457" s="8" t="s">
        <v>3089</v>
      </c>
      <c r="L457" s="8" t="s">
        <v>3086</v>
      </c>
      <c r="M457" s="10" t="s">
        <v>3187</v>
      </c>
      <c r="N457" s="8"/>
      <c r="O457" s="22" t="s">
        <v>3188</v>
      </c>
      <c r="P457" s="8" t="s">
        <v>1673</v>
      </c>
      <c r="Q457" s="8" t="n">
        <v>35</v>
      </c>
      <c r="R457" s="8" t="n">
        <v>36</v>
      </c>
      <c r="S457" s="11" t="n">
        <v>101389</v>
      </c>
      <c r="T457" s="11"/>
      <c r="U457" s="11"/>
      <c r="V457" s="12" t="n">
        <f aca="false">SUM(S457:U457)</f>
        <v>101389</v>
      </c>
      <c r="W457" s="13" t="n">
        <f aca="false">S457</f>
        <v>101389</v>
      </c>
      <c r="X457" s="13" t="n">
        <f aca="false">T457</f>
        <v>0</v>
      </c>
      <c r="Y457" s="13" t="n">
        <f aca="false">U457</f>
        <v>0</v>
      </c>
      <c r="Z457" s="12" t="n">
        <f aca="false">SUM(W457:Y457)</f>
        <v>101389</v>
      </c>
      <c r="AA457" s="13" t="n">
        <f aca="false">S457</f>
        <v>101389</v>
      </c>
      <c r="AB457" s="13" t="n">
        <f aca="false">T457</f>
        <v>0</v>
      </c>
      <c r="AC457" s="13" t="n">
        <f aca="false">U457</f>
        <v>0</v>
      </c>
      <c r="AD457" s="12" t="n">
        <f aca="false">SUM(AA457:AC457)</f>
        <v>101389</v>
      </c>
      <c r="AE457" s="12" t="n">
        <f aca="false">V457+Z457+AD457</f>
        <v>304167</v>
      </c>
      <c r="AF457" s="23" t="s">
        <v>57</v>
      </c>
      <c r="AG457" s="23" t="s">
        <v>633</v>
      </c>
      <c r="AH457" s="23" t="s">
        <v>2837</v>
      </c>
      <c r="AI457" s="23" t="s">
        <v>60</v>
      </c>
      <c r="AJ457" s="24" t="s">
        <v>61</v>
      </c>
      <c r="AK457" s="22" t="s">
        <v>62</v>
      </c>
      <c r="AL457" s="22" t="s">
        <v>61</v>
      </c>
      <c r="AM457" s="25" t="s">
        <v>63</v>
      </c>
      <c r="AN457" s="25" t="n">
        <v>46752</v>
      </c>
      <c r="AO457" s="8" t="s">
        <v>3189</v>
      </c>
    </row>
    <row r="458" customFormat="false" ht="12.75" hidden="false" customHeight="false" outlineLevel="0" collapsed="false">
      <c r="A458" s="8" t="n">
        <v>32</v>
      </c>
      <c r="B458" s="8" t="s">
        <v>3083</v>
      </c>
      <c r="C458" s="9" t="n">
        <v>7692204721</v>
      </c>
      <c r="D458" s="8" t="s">
        <v>3084</v>
      </c>
      <c r="E458" s="8" t="s">
        <v>3190</v>
      </c>
      <c r="F458" s="8" t="s">
        <v>3191</v>
      </c>
      <c r="G458" s="8" t="s">
        <v>3192</v>
      </c>
      <c r="H458" s="8" t="s">
        <v>3086</v>
      </c>
      <c r="I458" s="8" t="s">
        <v>3193</v>
      </c>
      <c r="J458" s="8" t="n">
        <v>20</v>
      </c>
      <c r="K458" s="8" t="s">
        <v>3089</v>
      </c>
      <c r="L458" s="8" t="s">
        <v>3086</v>
      </c>
      <c r="M458" s="10" t="s">
        <v>3194</v>
      </c>
      <c r="N458" s="8"/>
      <c r="O458" s="22" t="s">
        <v>3195</v>
      </c>
      <c r="P458" s="8" t="s">
        <v>66</v>
      </c>
      <c r="Q458" s="8" t="n">
        <v>33</v>
      </c>
      <c r="R458" s="8" t="n">
        <v>36</v>
      </c>
      <c r="S458" s="11" t="n">
        <v>30000</v>
      </c>
      <c r="T458" s="11" t="n">
        <v>8937</v>
      </c>
      <c r="U458" s="11"/>
      <c r="V458" s="12" t="n">
        <f aca="false">SUM(S458:U458)</f>
        <v>38937</v>
      </c>
      <c r="W458" s="13" t="n">
        <f aca="false">S458</f>
        <v>30000</v>
      </c>
      <c r="X458" s="13" t="n">
        <f aca="false">T458</f>
        <v>8937</v>
      </c>
      <c r="Y458" s="13" t="n">
        <f aca="false">U458</f>
        <v>0</v>
      </c>
      <c r="Z458" s="12" t="n">
        <f aca="false">SUM(W458:Y458)</f>
        <v>38937</v>
      </c>
      <c r="AA458" s="13" t="n">
        <f aca="false">S458</f>
        <v>30000</v>
      </c>
      <c r="AB458" s="13" t="n">
        <f aca="false">T458</f>
        <v>8937</v>
      </c>
      <c r="AC458" s="13" t="n">
        <f aca="false">U458</f>
        <v>0</v>
      </c>
      <c r="AD458" s="12" t="n">
        <f aca="false">SUM(AA458:AC458)</f>
        <v>38937</v>
      </c>
      <c r="AE458" s="12" t="n">
        <f aca="false">V458+Z458+AD458</f>
        <v>116811</v>
      </c>
      <c r="AF458" s="23" t="s">
        <v>57</v>
      </c>
      <c r="AG458" s="23" t="s">
        <v>633</v>
      </c>
      <c r="AH458" s="23" t="s">
        <v>2837</v>
      </c>
      <c r="AI458" s="23" t="s">
        <v>60</v>
      </c>
      <c r="AJ458" s="24" t="s">
        <v>61</v>
      </c>
      <c r="AK458" s="22" t="s">
        <v>62</v>
      </c>
      <c r="AL458" s="22" t="s">
        <v>61</v>
      </c>
      <c r="AM458" s="25" t="s">
        <v>63</v>
      </c>
      <c r="AN458" s="25" t="n">
        <v>46752</v>
      </c>
      <c r="AO458" s="8"/>
    </row>
    <row r="459" customFormat="false" ht="12.75" hidden="false" customHeight="false" outlineLevel="0" collapsed="false">
      <c r="A459" s="8" t="n">
        <v>33</v>
      </c>
      <c r="B459" s="8" t="s">
        <v>3083</v>
      </c>
      <c r="C459" s="9" t="n">
        <v>7692204721</v>
      </c>
      <c r="D459" s="8" t="s">
        <v>3084</v>
      </c>
      <c r="E459" s="8" t="s">
        <v>3190</v>
      </c>
      <c r="F459" s="8" t="s">
        <v>3191</v>
      </c>
      <c r="G459" s="8" t="s">
        <v>3196</v>
      </c>
      <c r="H459" s="8" t="s">
        <v>3086</v>
      </c>
      <c r="I459" s="8" t="s">
        <v>3193</v>
      </c>
      <c r="J459" s="8" t="n">
        <v>20</v>
      </c>
      <c r="K459" s="8" t="s">
        <v>3089</v>
      </c>
      <c r="L459" s="8" t="s">
        <v>3086</v>
      </c>
      <c r="M459" s="10" t="s">
        <v>3197</v>
      </c>
      <c r="N459" s="8"/>
      <c r="O459" s="22" t="s">
        <v>3198</v>
      </c>
      <c r="P459" s="8" t="s">
        <v>66</v>
      </c>
      <c r="Q459" s="8" t="n">
        <v>17</v>
      </c>
      <c r="R459" s="8" t="n">
        <v>36</v>
      </c>
      <c r="S459" s="11" t="n">
        <v>3000</v>
      </c>
      <c r="T459" s="11" t="n">
        <v>350</v>
      </c>
      <c r="U459" s="11"/>
      <c r="V459" s="12" t="n">
        <f aca="false">SUM(S459:U459)</f>
        <v>3350</v>
      </c>
      <c r="W459" s="13" t="n">
        <f aca="false">S459</f>
        <v>3000</v>
      </c>
      <c r="X459" s="13" t="n">
        <f aca="false">T459</f>
        <v>350</v>
      </c>
      <c r="Y459" s="13" t="n">
        <f aca="false">U459</f>
        <v>0</v>
      </c>
      <c r="Z459" s="12" t="n">
        <f aca="false">SUM(W459:Y459)</f>
        <v>3350</v>
      </c>
      <c r="AA459" s="13" t="n">
        <f aca="false">S459</f>
        <v>3000</v>
      </c>
      <c r="AB459" s="13" t="n">
        <f aca="false">T459</f>
        <v>350</v>
      </c>
      <c r="AC459" s="13" t="n">
        <f aca="false">U459</f>
        <v>0</v>
      </c>
      <c r="AD459" s="12" t="n">
        <f aca="false">SUM(AA459:AC459)</f>
        <v>3350</v>
      </c>
      <c r="AE459" s="12" t="n">
        <f aca="false">V459+Z459+AD459</f>
        <v>10050</v>
      </c>
      <c r="AF459" s="23" t="s">
        <v>57</v>
      </c>
      <c r="AG459" s="23" t="s">
        <v>633</v>
      </c>
      <c r="AH459" s="23" t="s">
        <v>2837</v>
      </c>
      <c r="AI459" s="23" t="s">
        <v>60</v>
      </c>
      <c r="AJ459" s="24" t="s">
        <v>61</v>
      </c>
      <c r="AK459" s="22" t="s">
        <v>62</v>
      </c>
      <c r="AL459" s="22" t="s">
        <v>61</v>
      </c>
      <c r="AM459" s="25" t="s">
        <v>63</v>
      </c>
      <c r="AN459" s="25" t="n">
        <v>46752</v>
      </c>
      <c r="AO459" s="8"/>
    </row>
    <row r="460" customFormat="false" ht="12.75" hidden="false" customHeight="false" outlineLevel="0" collapsed="false">
      <c r="A460" s="8" t="n">
        <v>34</v>
      </c>
      <c r="B460" s="8" t="s">
        <v>3083</v>
      </c>
      <c r="C460" s="9" t="n">
        <v>7692204721</v>
      </c>
      <c r="D460" s="8" t="s">
        <v>3084</v>
      </c>
      <c r="E460" s="8" t="s">
        <v>3190</v>
      </c>
      <c r="F460" s="8" t="s">
        <v>3191</v>
      </c>
      <c r="G460" s="8" t="s">
        <v>3199</v>
      </c>
      <c r="H460" s="8" t="s">
        <v>3086</v>
      </c>
      <c r="I460" s="8" t="s">
        <v>3193</v>
      </c>
      <c r="J460" s="8" t="n">
        <v>20</v>
      </c>
      <c r="K460" s="8" t="s">
        <v>3089</v>
      </c>
      <c r="L460" s="8" t="s">
        <v>3086</v>
      </c>
      <c r="M460" s="10" t="s">
        <v>3200</v>
      </c>
      <c r="N460" s="8"/>
      <c r="O460" s="22" t="s">
        <v>3201</v>
      </c>
      <c r="P460" s="8" t="s">
        <v>66</v>
      </c>
      <c r="Q460" s="8" t="n">
        <v>4</v>
      </c>
      <c r="R460" s="8" t="n">
        <v>36</v>
      </c>
      <c r="S460" s="11" t="n">
        <v>1</v>
      </c>
      <c r="T460" s="11" t="n">
        <v>1</v>
      </c>
      <c r="U460" s="11"/>
      <c r="V460" s="12" t="n">
        <f aca="false">SUM(S460:U460)</f>
        <v>2</v>
      </c>
      <c r="W460" s="13" t="n">
        <f aca="false">S460</f>
        <v>1</v>
      </c>
      <c r="X460" s="13" t="n">
        <f aca="false">T460</f>
        <v>1</v>
      </c>
      <c r="Y460" s="13" t="n">
        <f aca="false">U460</f>
        <v>0</v>
      </c>
      <c r="Z460" s="12" t="n">
        <f aca="false">SUM(W460:Y460)</f>
        <v>2</v>
      </c>
      <c r="AA460" s="13" t="n">
        <f aca="false">S460</f>
        <v>1</v>
      </c>
      <c r="AB460" s="13" t="n">
        <f aca="false">T460</f>
        <v>1</v>
      </c>
      <c r="AC460" s="13" t="n">
        <f aca="false">U460</f>
        <v>0</v>
      </c>
      <c r="AD460" s="12" t="n">
        <f aca="false">SUM(AA460:AC460)</f>
        <v>2</v>
      </c>
      <c r="AE460" s="12" t="n">
        <f aca="false">V460+Z460+AD460</f>
        <v>6</v>
      </c>
      <c r="AF460" s="23" t="s">
        <v>57</v>
      </c>
      <c r="AG460" s="23" t="s">
        <v>633</v>
      </c>
      <c r="AH460" s="23" t="s">
        <v>2837</v>
      </c>
      <c r="AI460" s="23" t="s">
        <v>60</v>
      </c>
      <c r="AJ460" s="24" t="s">
        <v>61</v>
      </c>
      <c r="AK460" s="22" t="s">
        <v>62</v>
      </c>
      <c r="AL460" s="22" t="s">
        <v>61</v>
      </c>
      <c r="AM460" s="25" t="s">
        <v>63</v>
      </c>
      <c r="AN460" s="25" t="n">
        <v>46752</v>
      </c>
      <c r="AO460" s="8"/>
    </row>
    <row r="461" customFormat="false" ht="12.75" hidden="false" customHeight="false" outlineLevel="0" collapsed="false">
      <c r="A461" s="8" t="n">
        <v>35</v>
      </c>
      <c r="B461" s="8" t="s">
        <v>3083</v>
      </c>
      <c r="C461" s="9" t="n">
        <v>7692204721</v>
      </c>
      <c r="D461" s="8" t="s">
        <v>3084</v>
      </c>
      <c r="E461" s="8" t="s">
        <v>3190</v>
      </c>
      <c r="F461" s="8" t="s">
        <v>3191</v>
      </c>
      <c r="G461" s="8" t="s">
        <v>3202</v>
      </c>
      <c r="H461" s="8" t="s">
        <v>3086</v>
      </c>
      <c r="I461" s="8" t="s">
        <v>3193</v>
      </c>
      <c r="J461" s="8" t="n">
        <v>20</v>
      </c>
      <c r="K461" s="8" t="s">
        <v>3089</v>
      </c>
      <c r="L461" s="8" t="s">
        <v>3086</v>
      </c>
      <c r="M461" s="10" t="s">
        <v>3203</v>
      </c>
      <c r="N461" s="8"/>
      <c r="O461" s="22" t="s">
        <v>3204</v>
      </c>
      <c r="P461" s="8" t="s">
        <v>66</v>
      </c>
      <c r="Q461" s="8" t="n">
        <v>17</v>
      </c>
      <c r="R461" s="8" t="n">
        <v>36</v>
      </c>
      <c r="S461" s="11" t="n">
        <v>6000</v>
      </c>
      <c r="T461" s="11" t="n">
        <v>433</v>
      </c>
      <c r="U461" s="11"/>
      <c r="V461" s="12" t="n">
        <f aca="false">SUM(S461:U461)</f>
        <v>6433</v>
      </c>
      <c r="W461" s="13" t="n">
        <f aca="false">S461</f>
        <v>6000</v>
      </c>
      <c r="X461" s="13" t="n">
        <f aca="false">T461</f>
        <v>433</v>
      </c>
      <c r="Y461" s="13" t="n">
        <f aca="false">U461</f>
        <v>0</v>
      </c>
      <c r="Z461" s="12" t="n">
        <f aca="false">SUM(W461:Y461)</f>
        <v>6433</v>
      </c>
      <c r="AA461" s="13" t="n">
        <f aca="false">S461</f>
        <v>6000</v>
      </c>
      <c r="AB461" s="13" t="n">
        <f aca="false">T461</f>
        <v>433</v>
      </c>
      <c r="AC461" s="13" t="n">
        <f aca="false">U461</f>
        <v>0</v>
      </c>
      <c r="AD461" s="12" t="n">
        <f aca="false">SUM(AA461:AC461)</f>
        <v>6433</v>
      </c>
      <c r="AE461" s="12" t="n">
        <f aca="false">V461+Z461+AD461</f>
        <v>19299</v>
      </c>
      <c r="AF461" s="23" t="s">
        <v>57</v>
      </c>
      <c r="AG461" s="23" t="s">
        <v>633</v>
      </c>
      <c r="AH461" s="23" t="s">
        <v>2837</v>
      </c>
      <c r="AI461" s="23" t="s">
        <v>60</v>
      </c>
      <c r="AJ461" s="24" t="s">
        <v>61</v>
      </c>
      <c r="AK461" s="22" t="s">
        <v>62</v>
      </c>
      <c r="AL461" s="22" t="s">
        <v>61</v>
      </c>
      <c r="AM461" s="25" t="s">
        <v>63</v>
      </c>
      <c r="AN461" s="25" t="n">
        <v>46752</v>
      </c>
      <c r="AO461" s="8"/>
    </row>
    <row r="462" customFormat="false" ht="12.75" hidden="false" customHeight="false" outlineLevel="0" collapsed="false">
      <c r="A462" s="8" t="n">
        <v>36</v>
      </c>
      <c r="B462" s="8" t="s">
        <v>3083</v>
      </c>
      <c r="C462" s="9" t="n">
        <v>7692204721</v>
      </c>
      <c r="D462" s="8" t="s">
        <v>3084</v>
      </c>
      <c r="E462" s="8" t="s">
        <v>3205</v>
      </c>
      <c r="F462" s="8" t="s">
        <v>3206</v>
      </c>
      <c r="G462" s="8" t="s">
        <v>2892</v>
      </c>
      <c r="H462" s="8" t="s">
        <v>3207</v>
      </c>
      <c r="I462" s="8" t="s">
        <v>3208</v>
      </c>
      <c r="J462" s="8" t="n">
        <v>19</v>
      </c>
      <c r="K462" s="8" t="s">
        <v>3209</v>
      </c>
      <c r="L462" s="8" t="s">
        <v>3207</v>
      </c>
      <c r="M462" s="10" t="s">
        <v>3210</v>
      </c>
      <c r="N462" s="8"/>
      <c r="O462" s="22" t="s">
        <v>3211</v>
      </c>
      <c r="P462" s="8" t="s">
        <v>1673</v>
      </c>
      <c r="Q462" s="8" t="n">
        <v>80</v>
      </c>
      <c r="R462" s="8" t="n">
        <v>36</v>
      </c>
      <c r="S462" s="11" t="n">
        <v>100441</v>
      </c>
      <c r="T462" s="11"/>
      <c r="U462" s="11"/>
      <c r="V462" s="12" t="n">
        <f aca="false">SUM(S462:U462)</f>
        <v>100441</v>
      </c>
      <c r="W462" s="13" t="n">
        <f aca="false">S462</f>
        <v>100441</v>
      </c>
      <c r="X462" s="13" t="n">
        <f aca="false">T462</f>
        <v>0</v>
      </c>
      <c r="Y462" s="13" t="n">
        <f aca="false">U462</f>
        <v>0</v>
      </c>
      <c r="Z462" s="12" t="n">
        <f aca="false">SUM(W462:Y462)</f>
        <v>100441</v>
      </c>
      <c r="AA462" s="13" t="n">
        <f aca="false">S462</f>
        <v>100441</v>
      </c>
      <c r="AB462" s="13" t="n">
        <f aca="false">T462</f>
        <v>0</v>
      </c>
      <c r="AC462" s="13" t="n">
        <f aca="false">U462</f>
        <v>0</v>
      </c>
      <c r="AD462" s="12" t="n">
        <f aca="false">SUM(AA462:AC462)</f>
        <v>100441</v>
      </c>
      <c r="AE462" s="12" t="n">
        <f aca="false">V462+Z462+AD462</f>
        <v>301323</v>
      </c>
      <c r="AF462" s="23" t="s">
        <v>57</v>
      </c>
      <c r="AG462" s="23" t="s">
        <v>633</v>
      </c>
      <c r="AH462" s="23" t="s">
        <v>2837</v>
      </c>
      <c r="AI462" s="23" t="s">
        <v>60</v>
      </c>
      <c r="AJ462" s="24" t="s">
        <v>61</v>
      </c>
      <c r="AK462" s="22" t="s">
        <v>62</v>
      </c>
      <c r="AL462" s="22" t="s">
        <v>61</v>
      </c>
      <c r="AM462" s="25" t="s">
        <v>63</v>
      </c>
      <c r="AN462" s="25" t="n">
        <v>46752</v>
      </c>
      <c r="AO462" s="8"/>
    </row>
    <row r="463" customFormat="false" ht="12.75" hidden="false" customHeight="false" outlineLevel="0" collapsed="false">
      <c r="A463" s="8" t="n">
        <v>37</v>
      </c>
      <c r="B463" s="8" t="s">
        <v>3083</v>
      </c>
      <c r="C463" s="9" t="n">
        <v>7692204721</v>
      </c>
      <c r="D463" s="8" t="s">
        <v>3084</v>
      </c>
      <c r="E463" s="8" t="s">
        <v>3212</v>
      </c>
      <c r="F463" s="8" t="s">
        <v>3213</v>
      </c>
      <c r="G463" s="8" t="s">
        <v>3214</v>
      </c>
      <c r="H463" s="8" t="s">
        <v>3207</v>
      </c>
      <c r="I463" s="8" t="s">
        <v>3215</v>
      </c>
      <c r="J463" s="8" t="n">
        <v>5</v>
      </c>
      <c r="K463" s="8" t="s">
        <v>3209</v>
      </c>
      <c r="L463" s="8" t="s">
        <v>3207</v>
      </c>
      <c r="M463" s="10" t="s">
        <v>3216</v>
      </c>
      <c r="N463" s="8"/>
      <c r="O463" s="22" t="s">
        <v>3217</v>
      </c>
      <c r="P463" s="8" t="s">
        <v>2186</v>
      </c>
      <c r="Q463" s="8" t="n">
        <v>53</v>
      </c>
      <c r="R463" s="8" t="n">
        <v>36</v>
      </c>
      <c r="S463" s="11" t="n">
        <v>10000</v>
      </c>
      <c r="T463" s="11" t="n">
        <v>8678</v>
      </c>
      <c r="U463" s="11"/>
      <c r="V463" s="12" t="n">
        <f aca="false">SUM(S463:U463)</f>
        <v>18678</v>
      </c>
      <c r="W463" s="13" t="n">
        <f aca="false">S463</f>
        <v>10000</v>
      </c>
      <c r="X463" s="13" t="n">
        <f aca="false">T463</f>
        <v>8678</v>
      </c>
      <c r="Y463" s="13" t="n">
        <f aca="false">U463</f>
        <v>0</v>
      </c>
      <c r="Z463" s="12" t="n">
        <f aca="false">SUM(W463:Y463)</f>
        <v>18678</v>
      </c>
      <c r="AA463" s="13" t="n">
        <f aca="false">S463</f>
        <v>10000</v>
      </c>
      <c r="AB463" s="13" t="n">
        <f aca="false">T463</f>
        <v>8678</v>
      </c>
      <c r="AC463" s="13" t="n">
        <f aca="false">U463</f>
        <v>0</v>
      </c>
      <c r="AD463" s="12" t="n">
        <f aca="false">SUM(AA463:AC463)</f>
        <v>18678</v>
      </c>
      <c r="AE463" s="12" t="n">
        <f aca="false">V463+Z463+AD463</f>
        <v>56034</v>
      </c>
      <c r="AF463" s="23" t="s">
        <v>57</v>
      </c>
      <c r="AG463" s="23" t="s">
        <v>633</v>
      </c>
      <c r="AH463" s="23" t="s">
        <v>2837</v>
      </c>
      <c r="AI463" s="23" t="s">
        <v>60</v>
      </c>
      <c r="AJ463" s="24" t="s">
        <v>61</v>
      </c>
      <c r="AK463" s="22" t="s">
        <v>62</v>
      </c>
      <c r="AL463" s="22" t="s">
        <v>61</v>
      </c>
      <c r="AM463" s="25" t="s">
        <v>63</v>
      </c>
      <c r="AN463" s="25" t="n">
        <v>46752</v>
      </c>
      <c r="AO463" s="8"/>
    </row>
    <row r="464" customFormat="false" ht="12.75" hidden="false" customHeight="false" outlineLevel="0" collapsed="false">
      <c r="A464" s="8" t="n">
        <v>38</v>
      </c>
      <c r="B464" s="8" t="s">
        <v>3083</v>
      </c>
      <c r="C464" s="9" t="n">
        <v>7692204721</v>
      </c>
      <c r="D464" s="8" t="s">
        <v>3084</v>
      </c>
      <c r="E464" s="8" t="s">
        <v>3212</v>
      </c>
      <c r="F464" s="8" t="s">
        <v>3213</v>
      </c>
      <c r="G464" s="8" t="s">
        <v>2646</v>
      </c>
      <c r="H464" s="8" t="s">
        <v>3207</v>
      </c>
      <c r="I464" s="8" t="s">
        <v>3215</v>
      </c>
      <c r="J464" s="8" t="n">
        <v>5</v>
      </c>
      <c r="K464" s="8" t="s">
        <v>3209</v>
      </c>
      <c r="L464" s="8" t="s">
        <v>3207</v>
      </c>
      <c r="M464" s="10" t="s">
        <v>3218</v>
      </c>
      <c r="N464" s="8"/>
      <c r="O464" s="22" t="s">
        <v>3219</v>
      </c>
      <c r="P464" s="8" t="s">
        <v>66</v>
      </c>
      <c r="Q464" s="8" t="n">
        <v>25</v>
      </c>
      <c r="R464" s="8" t="n">
        <v>36</v>
      </c>
      <c r="S464" s="11" t="n">
        <v>20000</v>
      </c>
      <c r="T464" s="11" t="n">
        <v>9838</v>
      </c>
      <c r="U464" s="11"/>
      <c r="V464" s="12" t="n">
        <f aca="false">SUM(S464:U464)</f>
        <v>29838</v>
      </c>
      <c r="W464" s="13" t="n">
        <f aca="false">S464</f>
        <v>20000</v>
      </c>
      <c r="X464" s="13" t="n">
        <f aca="false">T464</f>
        <v>9838</v>
      </c>
      <c r="Y464" s="13" t="n">
        <f aca="false">U464</f>
        <v>0</v>
      </c>
      <c r="Z464" s="12" t="n">
        <f aca="false">SUM(W464:Y464)</f>
        <v>29838</v>
      </c>
      <c r="AA464" s="13" t="n">
        <f aca="false">S464</f>
        <v>20000</v>
      </c>
      <c r="AB464" s="13" t="n">
        <f aca="false">T464</f>
        <v>9838</v>
      </c>
      <c r="AC464" s="13" t="n">
        <f aca="false">U464</f>
        <v>0</v>
      </c>
      <c r="AD464" s="12" t="n">
        <f aca="false">SUM(AA464:AC464)</f>
        <v>29838</v>
      </c>
      <c r="AE464" s="12" t="n">
        <f aca="false">V464+Z464+AD464</f>
        <v>89514</v>
      </c>
      <c r="AF464" s="23" t="s">
        <v>57</v>
      </c>
      <c r="AG464" s="23" t="s">
        <v>633</v>
      </c>
      <c r="AH464" s="23" t="s">
        <v>2837</v>
      </c>
      <c r="AI464" s="23" t="s">
        <v>60</v>
      </c>
      <c r="AJ464" s="24" t="s">
        <v>61</v>
      </c>
      <c r="AK464" s="22" t="s">
        <v>62</v>
      </c>
      <c r="AL464" s="22" t="s">
        <v>61</v>
      </c>
      <c r="AM464" s="25" t="s">
        <v>63</v>
      </c>
      <c r="AN464" s="25" t="n">
        <v>46752</v>
      </c>
      <c r="AO464" s="8"/>
    </row>
    <row r="465" customFormat="false" ht="12.75" hidden="false" customHeight="false" outlineLevel="0" collapsed="false">
      <c r="A465" s="8" t="n">
        <v>39</v>
      </c>
      <c r="B465" s="8" t="s">
        <v>3083</v>
      </c>
      <c r="C465" s="9" t="n">
        <v>7692204721</v>
      </c>
      <c r="D465" s="8" t="s">
        <v>3084</v>
      </c>
      <c r="E465" s="8" t="s">
        <v>3212</v>
      </c>
      <c r="F465" s="8" t="s">
        <v>3213</v>
      </c>
      <c r="G465" s="8" t="s">
        <v>3220</v>
      </c>
      <c r="H465" s="8" t="s">
        <v>3207</v>
      </c>
      <c r="I465" s="8" t="s">
        <v>3215</v>
      </c>
      <c r="J465" s="8" t="n">
        <v>5</v>
      </c>
      <c r="K465" s="8" t="s">
        <v>3209</v>
      </c>
      <c r="L465" s="8" t="s">
        <v>3207</v>
      </c>
      <c r="M465" s="10" t="s">
        <v>3221</v>
      </c>
      <c r="N465" s="8"/>
      <c r="O465" s="22" t="s">
        <v>3222</v>
      </c>
      <c r="P465" s="8" t="s">
        <v>66</v>
      </c>
      <c r="Q465" s="8" t="n">
        <v>39</v>
      </c>
      <c r="R465" s="8" t="n">
        <v>36</v>
      </c>
      <c r="S465" s="11" t="n">
        <v>20000</v>
      </c>
      <c r="T465" s="11" t="n">
        <v>3359</v>
      </c>
      <c r="U465" s="11"/>
      <c r="V465" s="12" t="n">
        <f aca="false">SUM(S465:U465)</f>
        <v>23359</v>
      </c>
      <c r="W465" s="13" t="n">
        <f aca="false">S465</f>
        <v>20000</v>
      </c>
      <c r="X465" s="13" t="n">
        <f aca="false">T465</f>
        <v>3359</v>
      </c>
      <c r="Y465" s="13" t="n">
        <f aca="false">U465</f>
        <v>0</v>
      </c>
      <c r="Z465" s="12" t="n">
        <f aca="false">SUM(W465:Y465)</f>
        <v>23359</v>
      </c>
      <c r="AA465" s="13" t="n">
        <f aca="false">S465</f>
        <v>20000</v>
      </c>
      <c r="AB465" s="13" t="n">
        <f aca="false">T465</f>
        <v>3359</v>
      </c>
      <c r="AC465" s="13" t="n">
        <f aca="false">U465</f>
        <v>0</v>
      </c>
      <c r="AD465" s="12" t="n">
        <f aca="false">SUM(AA465:AC465)</f>
        <v>23359</v>
      </c>
      <c r="AE465" s="12" t="n">
        <f aca="false">V465+Z465+AD465</f>
        <v>70077</v>
      </c>
      <c r="AF465" s="23" t="s">
        <v>57</v>
      </c>
      <c r="AG465" s="23" t="s">
        <v>633</v>
      </c>
      <c r="AH465" s="23" t="s">
        <v>2837</v>
      </c>
      <c r="AI465" s="23" t="s">
        <v>60</v>
      </c>
      <c r="AJ465" s="24" t="s">
        <v>61</v>
      </c>
      <c r="AK465" s="22" t="s">
        <v>62</v>
      </c>
      <c r="AL465" s="22" t="s">
        <v>61</v>
      </c>
      <c r="AM465" s="25" t="s">
        <v>63</v>
      </c>
      <c r="AN465" s="25" t="n">
        <v>46752</v>
      </c>
      <c r="AO465" s="8"/>
    </row>
    <row r="466" customFormat="false" ht="12.75" hidden="false" customHeight="false" outlineLevel="0" collapsed="false">
      <c r="A466" s="8" t="n">
        <v>40</v>
      </c>
      <c r="B466" s="8" t="s">
        <v>3083</v>
      </c>
      <c r="C466" s="9" t="n">
        <v>7692204721</v>
      </c>
      <c r="D466" s="8" t="s">
        <v>3084</v>
      </c>
      <c r="E466" s="8" t="s">
        <v>3212</v>
      </c>
      <c r="F466" s="8" t="s">
        <v>3213</v>
      </c>
      <c r="G466" s="8" t="s">
        <v>3223</v>
      </c>
      <c r="H466" s="8" t="s">
        <v>3207</v>
      </c>
      <c r="I466" s="8" t="s">
        <v>3215</v>
      </c>
      <c r="J466" s="8" t="n">
        <v>5</v>
      </c>
      <c r="K466" s="8" t="s">
        <v>3209</v>
      </c>
      <c r="L466" s="8" t="s">
        <v>3207</v>
      </c>
      <c r="M466" s="10" t="s">
        <v>3224</v>
      </c>
      <c r="N466" s="8"/>
      <c r="O466" s="22" t="s">
        <v>3225</v>
      </c>
      <c r="P466" s="8" t="s">
        <v>66</v>
      </c>
      <c r="Q466" s="8" t="n">
        <v>30</v>
      </c>
      <c r="R466" s="8" t="n">
        <v>36</v>
      </c>
      <c r="S466" s="39" t="n">
        <v>9000</v>
      </c>
      <c r="T466" s="11" t="n">
        <v>989</v>
      </c>
      <c r="U466" s="11"/>
      <c r="V466" s="12" t="n">
        <f aca="false">SUM(S466:U466)</f>
        <v>9989</v>
      </c>
      <c r="W466" s="13" t="n">
        <f aca="false">S466</f>
        <v>9000</v>
      </c>
      <c r="X466" s="13" t="n">
        <f aca="false">T466</f>
        <v>989</v>
      </c>
      <c r="Y466" s="13" t="n">
        <f aca="false">U466</f>
        <v>0</v>
      </c>
      <c r="Z466" s="12" t="n">
        <f aca="false">SUM(W466:Y466)</f>
        <v>9989</v>
      </c>
      <c r="AA466" s="13" t="n">
        <f aca="false">S466</f>
        <v>9000</v>
      </c>
      <c r="AB466" s="13" t="n">
        <f aca="false">T466</f>
        <v>989</v>
      </c>
      <c r="AC466" s="13" t="n">
        <f aca="false">U466</f>
        <v>0</v>
      </c>
      <c r="AD466" s="12" t="n">
        <f aca="false">SUM(AA466:AC466)</f>
        <v>9989</v>
      </c>
      <c r="AE466" s="12" t="n">
        <f aca="false">V466+Z466+AD466</f>
        <v>29967</v>
      </c>
      <c r="AF466" s="23" t="s">
        <v>57</v>
      </c>
      <c r="AG466" s="23" t="s">
        <v>633</v>
      </c>
      <c r="AH466" s="23" t="s">
        <v>2837</v>
      </c>
      <c r="AI466" s="23" t="s">
        <v>60</v>
      </c>
      <c r="AJ466" s="24" t="s">
        <v>61</v>
      </c>
      <c r="AK466" s="22" t="s">
        <v>62</v>
      </c>
      <c r="AL466" s="22" t="s">
        <v>61</v>
      </c>
      <c r="AM466" s="25" t="s">
        <v>63</v>
      </c>
      <c r="AN466" s="25" t="n">
        <v>46752</v>
      </c>
      <c r="AO466" s="8"/>
    </row>
    <row r="467" customFormat="false" ht="12.75" hidden="false" customHeight="false" outlineLevel="0" collapsed="false">
      <c r="A467" s="8" t="n">
        <v>41</v>
      </c>
      <c r="B467" s="8" t="s">
        <v>3083</v>
      </c>
      <c r="C467" s="9" t="n">
        <v>7692204721</v>
      </c>
      <c r="D467" s="8" t="s">
        <v>3084</v>
      </c>
      <c r="E467" s="8" t="s">
        <v>3212</v>
      </c>
      <c r="F467" s="8" t="s">
        <v>3213</v>
      </c>
      <c r="G467" s="8" t="s">
        <v>3226</v>
      </c>
      <c r="H467" s="8" t="s">
        <v>3207</v>
      </c>
      <c r="I467" s="8" t="s">
        <v>3215</v>
      </c>
      <c r="J467" s="8" t="n">
        <v>5</v>
      </c>
      <c r="K467" s="8" t="s">
        <v>3209</v>
      </c>
      <c r="L467" s="8" t="s">
        <v>3207</v>
      </c>
      <c r="M467" s="10" t="s">
        <v>3227</v>
      </c>
      <c r="N467" s="8"/>
      <c r="O467" s="22" t="s">
        <v>3228</v>
      </c>
      <c r="P467" s="8" t="s">
        <v>66</v>
      </c>
      <c r="Q467" s="8" t="n">
        <v>4</v>
      </c>
      <c r="R467" s="8" t="n">
        <v>36</v>
      </c>
      <c r="S467" s="11" t="n">
        <v>300</v>
      </c>
      <c r="T467" s="11" t="n">
        <v>85</v>
      </c>
      <c r="U467" s="11"/>
      <c r="V467" s="12" t="n">
        <f aca="false">SUM(S467:U467)</f>
        <v>385</v>
      </c>
      <c r="W467" s="13" t="n">
        <f aca="false">S467</f>
        <v>300</v>
      </c>
      <c r="X467" s="13" t="n">
        <f aca="false">T467</f>
        <v>85</v>
      </c>
      <c r="Y467" s="13" t="n">
        <f aca="false">U467</f>
        <v>0</v>
      </c>
      <c r="Z467" s="12" t="n">
        <f aca="false">SUM(W467:Y467)</f>
        <v>385</v>
      </c>
      <c r="AA467" s="13" t="n">
        <f aca="false">S467</f>
        <v>300</v>
      </c>
      <c r="AB467" s="13" t="n">
        <f aca="false">T467</f>
        <v>85</v>
      </c>
      <c r="AC467" s="13" t="n">
        <f aca="false">U467</f>
        <v>0</v>
      </c>
      <c r="AD467" s="12" t="n">
        <f aca="false">SUM(AA467:AC467)</f>
        <v>385</v>
      </c>
      <c r="AE467" s="12" t="n">
        <f aca="false">V467+Z467+AD467</f>
        <v>1155</v>
      </c>
      <c r="AF467" s="23" t="s">
        <v>57</v>
      </c>
      <c r="AG467" s="23" t="s">
        <v>633</v>
      </c>
      <c r="AH467" s="23" t="s">
        <v>2837</v>
      </c>
      <c r="AI467" s="23" t="s">
        <v>60</v>
      </c>
      <c r="AJ467" s="24" t="s">
        <v>61</v>
      </c>
      <c r="AK467" s="22" t="s">
        <v>62</v>
      </c>
      <c r="AL467" s="22" t="s">
        <v>61</v>
      </c>
      <c r="AM467" s="25" t="s">
        <v>63</v>
      </c>
      <c r="AN467" s="25" t="n">
        <v>46752</v>
      </c>
      <c r="AO467" s="8"/>
    </row>
    <row r="468" customFormat="false" ht="12.75" hidden="false" customHeight="false" outlineLevel="0" collapsed="false">
      <c r="A468" s="8" t="n">
        <v>42</v>
      </c>
      <c r="B468" s="8" t="s">
        <v>3083</v>
      </c>
      <c r="C468" s="9" t="n">
        <v>7692204721</v>
      </c>
      <c r="D468" s="8" t="s">
        <v>3084</v>
      </c>
      <c r="E468" s="8" t="s">
        <v>3229</v>
      </c>
      <c r="F468" s="8" t="s">
        <v>3230</v>
      </c>
      <c r="G468" s="8" t="s">
        <v>3231</v>
      </c>
      <c r="H468" s="8" t="s">
        <v>3086</v>
      </c>
      <c r="I468" s="8" t="s">
        <v>3086</v>
      </c>
      <c r="J468" s="8" t="s">
        <v>3232</v>
      </c>
      <c r="K468" s="8" t="s">
        <v>3089</v>
      </c>
      <c r="L468" s="8" t="s">
        <v>3086</v>
      </c>
      <c r="M468" s="10" t="s">
        <v>3233</v>
      </c>
      <c r="N468" s="8"/>
      <c r="O468" s="22" t="n">
        <v>82678277</v>
      </c>
      <c r="P468" s="8" t="s">
        <v>1673</v>
      </c>
      <c r="Q468" s="8" t="n">
        <v>40</v>
      </c>
      <c r="R468" s="8" t="n">
        <v>36</v>
      </c>
      <c r="S468" s="11" t="n">
        <v>16000</v>
      </c>
      <c r="T468" s="11"/>
      <c r="U468" s="11"/>
      <c r="V468" s="12" t="n">
        <f aca="false">SUM(S468:U468)</f>
        <v>16000</v>
      </c>
      <c r="W468" s="13" t="n">
        <f aca="false">S468</f>
        <v>16000</v>
      </c>
      <c r="X468" s="13" t="n">
        <f aca="false">T468</f>
        <v>0</v>
      </c>
      <c r="Y468" s="13" t="n">
        <f aca="false">U468</f>
        <v>0</v>
      </c>
      <c r="Z468" s="12" t="n">
        <f aca="false">SUM(W468:Y468)</f>
        <v>16000</v>
      </c>
      <c r="AA468" s="13" t="n">
        <f aca="false">S468</f>
        <v>16000</v>
      </c>
      <c r="AB468" s="13" t="n">
        <f aca="false">T468</f>
        <v>0</v>
      </c>
      <c r="AC468" s="13" t="n">
        <f aca="false">U468</f>
        <v>0</v>
      </c>
      <c r="AD468" s="12" t="n">
        <f aca="false">SUM(AA468:AC468)</f>
        <v>16000</v>
      </c>
      <c r="AE468" s="12" t="n">
        <f aca="false">V468+Z468+AD468</f>
        <v>48000</v>
      </c>
      <c r="AF468" s="23" t="s">
        <v>57</v>
      </c>
      <c r="AG468" s="23" t="s">
        <v>672</v>
      </c>
      <c r="AH468" s="23" t="s">
        <v>1979</v>
      </c>
      <c r="AI468" s="23" t="s">
        <v>673</v>
      </c>
      <c r="AJ468" s="41" t="s">
        <v>3234</v>
      </c>
      <c r="AK468" s="22" t="s">
        <v>2698</v>
      </c>
      <c r="AL468" s="22" t="s">
        <v>2501</v>
      </c>
      <c r="AM468" s="25" t="s">
        <v>63</v>
      </c>
      <c r="AN468" s="25" t="n">
        <v>46752</v>
      </c>
      <c r="AO468" s="8" t="s">
        <v>3235</v>
      </c>
    </row>
    <row r="469" customFormat="false" ht="12.75" hidden="false" customHeight="false" outlineLevel="0" collapsed="false">
      <c r="A469" s="8" t="n">
        <v>43</v>
      </c>
      <c r="B469" s="8" t="s">
        <v>3083</v>
      </c>
      <c r="C469" s="9" t="n">
        <v>7692204721</v>
      </c>
      <c r="D469" s="8" t="s">
        <v>3084</v>
      </c>
      <c r="E469" s="8" t="s">
        <v>3142</v>
      </c>
      <c r="F469" s="8" t="s">
        <v>3143</v>
      </c>
      <c r="G469" s="8" t="s">
        <v>3144</v>
      </c>
      <c r="H469" s="8" t="s">
        <v>3086</v>
      </c>
      <c r="I469" s="8" t="s">
        <v>3145</v>
      </c>
      <c r="J469" s="8" t="n">
        <v>3</v>
      </c>
      <c r="K469" s="8" t="s">
        <v>3089</v>
      </c>
      <c r="L469" s="8" t="s">
        <v>3086</v>
      </c>
      <c r="M469" s="10" t="s">
        <v>3146</v>
      </c>
      <c r="N469" s="8"/>
      <c r="O469" s="22" t="s">
        <v>3147</v>
      </c>
      <c r="P469" s="8" t="s">
        <v>1791</v>
      </c>
      <c r="Q469" s="8" t="n">
        <v>60</v>
      </c>
      <c r="R469" s="8" t="n">
        <v>36</v>
      </c>
      <c r="S469" s="11" t="n">
        <v>58370</v>
      </c>
      <c r="T469" s="11"/>
      <c r="U469" s="11"/>
      <c r="V469" s="12" t="n">
        <f aca="false">SUM(S469:U469)</f>
        <v>58370</v>
      </c>
      <c r="W469" s="13" t="n">
        <f aca="false">S469</f>
        <v>58370</v>
      </c>
      <c r="X469" s="13" t="n">
        <f aca="false">T469</f>
        <v>0</v>
      </c>
      <c r="Y469" s="13" t="n">
        <f aca="false">U469</f>
        <v>0</v>
      </c>
      <c r="Z469" s="12" t="n">
        <f aca="false">SUM(W469:Y469)</f>
        <v>58370</v>
      </c>
      <c r="AA469" s="13" t="n">
        <f aca="false">S469</f>
        <v>58370</v>
      </c>
      <c r="AB469" s="13" t="n">
        <f aca="false">T469</f>
        <v>0</v>
      </c>
      <c r="AC469" s="13" t="n">
        <f aca="false">U469</f>
        <v>0</v>
      </c>
      <c r="AD469" s="12" t="n">
        <f aca="false">SUM(AA469:AC469)</f>
        <v>58370</v>
      </c>
      <c r="AE469" s="12" t="n">
        <f aca="false">V469+Z469+AD469</f>
        <v>175110</v>
      </c>
      <c r="AF469" s="23" t="s">
        <v>57</v>
      </c>
      <c r="AG469" s="23" t="s">
        <v>633</v>
      </c>
      <c r="AH469" s="23" t="s">
        <v>2837</v>
      </c>
      <c r="AI469" s="23" t="s">
        <v>60</v>
      </c>
      <c r="AJ469" s="24" t="s">
        <v>61</v>
      </c>
      <c r="AK469" s="22" t="s">
        <v>62</v>
      </c>
      <c r="AL469" s="22" t="s">
        <v>61</v>
      </c>
      <c r="AM469" s="25" t="s">
        <v>63</v>
      </c>
      <c r="AN469" s="25" t="n">
        <v>46752</v>
      </c>
      <c r="AO469" s="8"/>
    </row>
    <row r="470" customFormat="false" ht="12.75" hidden="false" customHeight="false" outlineLevel="0" collapsed="false">
      <c r="A470" s="18"/>
      <c r="B470" s="19" t="s">
        <v>3083</v>
      </c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20" t="n">
        <f aca="false">SUM(S427:S469)</f>
        <v>1282991</v>
      </c>
      <c r="T470" s="20" t="n">
        <f aca="false">SUM(T427:T469)</f>
        <v>45632</v>
      </c>
      <c r="U470" s="20" t="n">
        <f aca="false">SUM(U427:U469)</f>
        <v>0</v>
      </c>
      <c r="V470" s="20" t="n">
        <f aca="false">SUM(V427:V469)</f>
        <v>1328623</v>
      </c>
      <c r="W470" s="20" t="n">
        <f aca="false">SUM(W427:W469)</f>
        <v>1282991</v>
      </c>
      <c r="X470" s="20" t="n">
        <f aca="false">SUM(X427:X469)</f>
        <v>45632</v>
      </c>
      <c r="Y470" s="20" t="n">
        <f aca="false">SUM(Y427:Y469)</f>
        <v>0</v>
      </c>
      <c r="Z470" s="20" t="n">
        <f aca="false">SUM(Z427:Z469)</f>
        <v>1328623</v>
      </c>
      <c r="AA470" s="20" t="n">
        <f aca="false">SUM(AA427:AA469)</f>
        <v>1282991</v>
      </c>
      <c r="AB470" s="20" t="n">
        <f aca="false">SUM(AB427:AB469)</f>
        <v>45632</v>
      </c>
      <c r="AC470" s="20" t="n">
        <f aca="false">SUM(AC427:AC469)</f>
        <v>0</v>
      </c>
      <c r="AD470" s="20" t="n">
        <f aca="false">SUM(AD427:AD469)</f>
        <v>1328623</v>
      </c>
      <c r="AE470" s="20" t="n">
        <f aca="false">SUM(AE427:AE469)</f>
        <v>3985869</v>
      </c>
      <c r="AF470" s="18"/>
      <c r="AG470" s="18"/>
      <c r="AH470" s="18"/>
      <c r="AI470" s="18"/>
      <c r="AJ470" s="18"/>
      <c r="AK470" s="18"/>
      <c r="AL470" s="18"/>
      <c r="AM470" s="18"/>
      <c r="AN470" s="18"/>
      <c r="AO470" s="38"/>
    </row>
    <row r="471" customFormat="false" ht="12.75" hidden="false" customHeight="false" outlineLevel="0" collapsed="false">
      <c r="A471" s="8" t="n">
        <v>1</v>
      </c>
      <c r="B471" s="8" t="s">
        <v>3236</v>
      </c>
      <c r="C471" s="9" t="s">
        <v>3237</v>
      </c>
      <c r="D471" s="8" t="s">
        <v>3238</v>
      </c>
      <c r="E471" s="8" t="s">
        <v>3236</v>
      </c>
      <c r="F471" s="8" t="s">
        <v>3143</v>
      </c>
      <c r="G471" s="8" t="s">
        <v>3239</v>
      </c>
      <c r="H471" s="8" t="s">
        <v>3240</v>
      </c>
      <c r="I471" s="8" t="s">
        <v>3241</v>
      </c>
      <c r="J471" s="8" t="s">
        <v>448</v>
      </c>
      <c r="K471" s="8" t="s">
        <v>3242</v>
      </c>
      <c r="L471" s="8" t="s">
        <v>3240</v>
      </c>
      <c r="M471" s="10" t="s">
        <v>3243</v>
      </c>
      <c r="N471" s="8"/>
      <c r="O471" s="22" t="s">
        <v>3244</v>
      </c>
      <c r="P471" s="8" t="s">
        <v>3245</v>
      </c>
      <c r="Q471" s="8" t="s">
        <v>3246</v>
      </c>
      <c r="R471" s="8" t="n">
        <v>36</v>
      </c>
      <c r="S471" s="11" t="n">
        <v>315000</v>
      </c>
      <c r="T471" s="11" t="n">
        <v>340000</v>
      </c>
      <c r="U471" s="11" t="n">
        <v>195000</v>
      </c>
      <c r="V471" s="12" t="n">
        <f aca="false">SUM(S471:U471)</f>
        <v>850000</v>
      </c>
      <c r="W471" s="13" t="n">
        <f aca="false">S471</f>
        <v>315000</v>
      </c>
      <c r="X471" s="13" t="n">
        <f aca="false">T471</f>
        <v>340000</v>
      </c>
      <c r="Y471" s="13" t="n">
        <f aca="false">U471</f>
        <v>195000</v>
      </c>
      <c r="Z471" s="12" t="n">
        <f aca="false">SUM(W471:Y471)</f>
        <v>850000</v>
      </c>
      <c r="AA471" s="13" t="n">
        <f aca="false">S471</f>
        <v>315000</v>
      </c>
      <c r="AB471" s="13" t="n">
        <f aca="false">T471</f>
        <v>340000</v>
      </c>
      <c r="AC471" s="13" t="n">
        <f aca="false">U471</f>
        <v>195000</v>
      </c>
      <c r="AD471" s="12" t="n">
        <f aca="false">SUM(AA471:AC471)</f>
        <v>850000</v>
      </c>
      <c r="AE471" s="12" t="n">
        <f aca="false">V471+Z471+AD471</f>
        <v>2550000</v>
      </c>
      <c r="AF471" s="23" t="s">
        <v>57</v>
      </c>
      <c r="AG471" s="23" t="s">
        <v>633</v>
      </c>
      <c r="AH471" s="23" t="s">
        <v>1979</v>
      </c>
      <c r="AI471" s="23" t="s">
        <v>60</v>
      </c>
      <c r="AJ471" s="24" t="s">
        <v>61</v>
      </c>
      <c r="AK471" s="22" t="s">
        <v>62</v>
      </c>
      <c r="AL471" s="22" t="s">
        <v>61</v>
      </c>
      <c r="AM471" s="25" t="s">
        <v>63</v>
      </c>
      <c r="AN471" s="25" t="n">
        <v>46752</v>
      </c>
      <c r="AO471" s="8" t="s">
        <v>3247</v>
      </c>
    </row>
    <row r="472" customFormat="false" ht="12.75" hidden="false" customHeight="false" outlineLevel="0" collapsed="false">
      <c r="A472" s="18"/>
      <c r="B472" s="19" t="s">
        <v>3236</v>
      </c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20" t="n">
        <f aca="false">SUM(S471)</f>
        <v>315000</v>
      </c>
      <c r="T472" s="20" t="n">
        <f aca="false">SUM(T471)</f>
        <v>340000</v>
      </c>
      <c r="U472" s="20" t="n">
        <f aca="false">SUM(U471)</f>
        <v>195000</v>
      </c>
      <c r="V472" s="20" t="n">
        <f aca="false">SUM(V471)</f>
        <v>850000</v>
      </c>
      <c r="W472" s="20" t="n">
        <f aca="false">SUM(W471)</f>
        <v>315000</v>
      </c>
      <c r="X472" s="20" t="n">
        <f aca="false">SUM(X471)</f>
        <v>340000</v>
      </c>
      <c r="Y472" s="20" t="n">
        <f aca="false">SUM(Y471)</f>
        <v>195000</v>
      </c>
      <c r="Z472" s="20" t="n">
        <f aca="false">SUM(Z471)</f>
        <v>850000</v>
      </c>
      <c r="AA472" s="20" t="n">
        <f aca="false">SUM(AA471)</f>
        <v>315000</v>
      </c>
      <c r="AB472" s="20" t="n">
        <f aca="false">SUM(AB471)</f>
        <v>340000</v>
      </c>
      <c r="AC472" s="20" t="n">
        <f aca="false">SUM(AC471)</f>
        <v>195000</v>
      </c>
      <c r="AD472" s="20" t="n">
        <f aca="false">SUM(AD471)</f>
        <v>850000</v>
      </c>
      <c r="AE472" s="20" t="n">
        <f aca="false">SUM(AE471)</f>
        <v>2550000</v>
      </c>
      <c r="AF472" s="18"/>
      <c r="AG472" s="18"/>
      <c r="AH472" s="18"/>
      <c r="AI472" s="18"/>
      <c r="AJ472" s="18"/>
      <c r="AK472" s="18"/>
      <c r="AL472" s="18"/>
      <c r="AM472" s="18"/>
      <c r="AN472" s="18"/>
      <c r="AO472" s="38"/>
    </row>
    <row r="473" customFormat="false" ht="12.75" hidden="false" customHeight="false" outlineLevel="0" collapsed="false">
      <c r="A473" s="8" t="n">
        <v>1</v>
      </c>
      <c r="B473" s="8" t="s">
        <v>1007</v>
      </c>
      <c r="C473" s="9" t="s">
        <v>1008</v>
      </c>
      <c r="D473" s="8" t="s">
        <v>1009</v>
      </c>
      <c r="E473" s="8" t="s">
        <v>1007</v>
      </c>
      <c r="F473" s="8" t="s">
        <v>1009</v>
      </c>
      <c r="G473" s="8" t="s">
        <v>3248</v>
      </c>
      <c r="H473" s="8" t="s">
        <v>1012</v>
      </c>
      <c r="I473" s="8" t="s">
        <v>2561</v>
      </c>
      <c r="J473" s="8" t="s">
        <v>266</v>
      </c>
      <c r="K473" s="8" t="s">
        <v>1011</v>
      </c>
      <c r="L473" s="8" t="s">
        <v>1012</v>
      </c>
      <c r="M473" s="10" t="s">
        <v>3249</v>
      </c>
      <c r="N473" s="8"/>
      <c r="O473" s="22" t="s">
        <v>3250</v>
      </c>
      <c r="P473" s="8" t="s">
        <v>55</v>
      </c>
      <c r="Q473" s="8" t="n">
        <v>20</v>
      </c>
      <c r="R473" s="8" t="n">
        <v>36</v>
      </c>
      <c r="S473" s="39" t="n">
        <v>4722</v>
      </c>
      <c r="T473" s="39"/>
      <c r="U473" s="11"/>
      <c r="V473" s="12" t="n">
        <f aca="false">SUM(S473:U473)</f>
        <v>4722</v>
      </c>
      <c r="W473" s="13" t="n">
        <f aca="false">S473</f>
        <v>4722</v>
      </c>
      <c r="X473" s="13" t="n">
        <f aca="false">T473</f>
        <v>0</v>
      </c>
      <c r="Y473" s="13" t="n">
        <f aca="false">U473</f>
        <v>0</v>
      </c>
      <c r="Z473" s="12" t="n">
        <f aca="false">SUM(W473:Y473)</f>
        <v>4722</v>
      </c>
      <c r="AA473" s="13" t="n">
        <f aca="false">S473</f>
        <v>4722</v>
      </c>
      <c r="AB473" s="13" t="n">
        <f aca="false">T473</f>
        <v>0</v>
      </c>
      <c r="AC473" s="13" t="n">
        <f aca="false">U473</f>
        <v>0</v>
      </c>
      <c r="AD473" s="12" t="n">
        <f aca="false">SUM(AA473:AC473)</f>
        <v>4722</v>
      </c>
      <c r="AE473" s="12" t="n">
        <f aca="false">V473+Z473+AD473</f>
        <v>14166</v>
      </c>
      <c r="AF473" s="23" t="s">
        <v>3251</v>
      </c>
      <c r="AG473" s="23" t="s">
        <v>633</v>
      </c>
      <c r="AH473" s="23" t="s">
        <v>3252</v>
      </c>
      <c r="AI473" s="23" t="s">
        <v>60</v>
      </c>
      <c r="AJ473" s="24" t="s">
        <v>61</v>
      </c>
      <c r="AK473" s="22" t="s">
        <v>62</v>
      </c>
      <c r="AL473" s="22" t="s">
        <v>61</v>
      </c>
      <c r="AM473" s="25" t="s">
        <v>63</v>
      </c>
      <c r="AN473" s="25" t="n">
        <v>46752</v>
      </c>
      <c r="AO473" s="8"/>
    </row>
    <row r="474" customFormat="false" ht="12.75" hidden="false" customHeight="false" outlineLevel="0" collapsed="false">
      <c r="A474" s="8" t="n">
        <v>2</v>
      </c>
      <c r="B474" s="8" t="s">
        <v>1007</v>
      </c>
      <c r="C474" s="9" t="s">
        <v>1008</v>
      </c>
      <c r="D474" s="8" t="s">
        <v>1009</v>
      </c>
      <c r="E474" s="8" t="s">
        <v>1007</v>
      </c>
      <c r="F474" s="8" t="s">
        <v>1009</v>
      </c>
      <c r="G474" s="8" t="s">
        <v>3248</v>
      </c>
      <c r="H474" s="8" t="s">
        <v>1012</v>
      </c>
      <c r="I474" s="8" t="s">
        <v>3253</v>
      </c>
      <c r="J474" s="8" t="s">
        <v>3254</v>
      </c>
      <c r="K474" s="8" t="s">
        <v>1011</v>
      </c>
      <c r="L474" s="8" t="s">
        <v>1012</v>
      </c>
      <c r="M474" s="10" t="s">
        <v>3255</v>
      </c>
      <c r="N474" s="8"/>
      <c r="O474" s="22" t="s">
        <v>3256</v>
      </c>
      <c r="P474" s="8" t="s">
        <v>55</v>
      </c>
      <c r="Q474" s="8" t="n">
        <v>25</v>
      </c>
      <c r="R474" s="8" t="n">
        <v>36</v>
      </c>
      <c r="S474" s="39" t="n">
        <v>1541</v>
      </c>
      <c r="T474" s="39"/>
      <c r="U474" s="11"/>
      <c r="V474" s="12" t="n">
        <f aca="false">SUM(S474:U474)</f>
        <v>1541</v>
      </c>
      <c r="W474" s="13" t="n">
        <f aca="false">S474</f>
        <v>1541</v>
      </c>
      <c r="X474" s="13" t="n">
        <f aca="false">T474</f>
        <v>0</v>
      </c>
      <c r="Y474" s="13" t="n">
        <f aca="false">U474</f>
        <v>0</v>
      </c>
      <c r="Z474" s="12" t="n">
        <f aca="false">SUM(W474:Y474)</f>
        <v>1541</v>
      </c>
      <c r="AA474" s="13" t="n">
        <f aca="false">S474</f>
        <v>1541</v>
      </c>
      <c r="AB474" s="13" t="n">
        <f aca="false">T474</f>
        <v>0</v>
      </c>
      <c r="AC474" s="13" t="n">
        <f aca="false">U474</f>
        <v>0</v>
      </c>
      <c r="AD474" s="12" t="n">
        <f aca="false">SUM(AA474:AC474)</f>
        <v>1541</v>
      </c>
      <c r="AE474" s="12" t="n">
        <f aca="false">V474+Z474+AD474</f>
        <v>4623</v>
      </c>
      <c r="AF474" s="23" t="s">
        <v>3251</v>
      </c>
      <c r="AG474" s="23" t="s">
        <v>633</v>
      </c>
      <c r="AH474" s="23" t="s">
        <v>3252</v>
      </c>
      <c r="AI474" s="23" t="s">
        <v>60</v>
      </c>
      <c r="AJ474" s="24" t="s">
        <v>61</v>
      </c>
      <c r="AK474" s="22" t="s">
        <v>62</v>
      </c>
      <c r="AL474" s="22" t="s">
        <v>61</v>
      </c>
      <c r="AM474" s="25" t="s">
        <v>63</v>
      </c>
      <c r="AN474" s="25" t="n">
        <v>46752</v>
      </c>
      <c r="AO474" s="8"/>
    </row>
    <row r="475" customFormat="false" ht="12.75" hidden="false" customHeight="false" outlineLevel="0" collapsed="false">
      <c r="A475" s="8" t="n">
        <v>3</v>
      </c>
      <c r="B475" s="8" t="s">
        <v>1007</v>
      </c>
      <c r="C475" s="9" t="s">
        <v>1008</v>
      </c>
      <c r="D475" s="8" t="s">
        <v>1009</v>
      </c>
      <c r="E475" s="8" t="s">
        <v>1007</v>
      </c>
      <c r="F475" s="8" t="s">
        <v>1009</v>
      </c>
      <c r="G475" s="8" t="s">
        <v>3257</v>
      </c>
      <c r="H475" s="8" t="s">
        <v>1028</v>
      </c>
      <c r="I475" s="8"/>
      <c r="J475" s="8" t="s">
        <v>307</v>
      </c>
      <c r="K475" s="8" t="s">
        <v>1011</v>
      </c>
      <c r="L475" s="8" t="s">
        <v>1012</v>
      </c>
      <c r="M475" s="10" t="s">
        <v>3258</v>
      </c>
      <c r="N475" s="8"/>
      <c r="O475" s="22" t="s">
        <v>3259</v>
      </c>
      <c r="P475" s="8" t="s">
        <v>1673</v>
      </c>
      <c r="Q475" s="8" t="n">
        <v>5</v>
      </c>
      <c r="R475" s="8" t="n">
        <v>36</v>
      </c>
      <c r="S475" s="39" t="n">
        <v>86</v>
      </c>
      <c r="T475" s="39"/>
      <c r="U475" s="11"/>
      <c r="V475" s="12" t="n">
        <f aca="false">SUM(S475:U475)</f>
        <v>86</v>
      </c>
      <c r="W475" s="13" t="n">
        <f aca="false">S475</f>
        <v>86</v>
      </c>
      <c r="X475" s="13" t="n">
        <f aca="false">T475</f>
        <v>0</v>
      </c>
      <c r="Y475" s="13" t="n">
        <f aca="false">U475</f>
        <v>0</v>
      </c>
      <c r="Z475" s="12" t="n">
        <f aca="false">SUM(W475:Y475)</f>
        <v>86</v>
      </c>
      <c r="AA475" s="13" t="n">
        <f aca="false">S475</f>
        <v>86</v>
      </c>
      <c r="AB475" s="13" t="n">
        <f aca="false">T475</f>
        <v>0</v>
      </c>
      <c r="AC475" s="13" t="n">
        <f aca="false">U475</f>
        <v>0</v>
      </c>
      <c r="AD475" s="12" t="n">
        <f aca="false">SUM(AA475:AC475)</f>
        <v>86</v>
      </c>
      <c r="AE475" s="12" t="n">
        <f aca="false">V475+Z475+AD475</f>
        <v>258</v>
      </c>
      <c r="AF475" s="23" t="s">
        <v>3251</v>
      </c>
      <c r="AG475" s="23" t="s">
        <v>633</v>
      </c>
      <c r="AH475" s="23" t="s">
        <v>3252</v>
      </c>
      <c r="AI475" s="23" t="s">
        <v>60</v>
      </c>
      <c r="AJ475" s="24" t="s">
        <v>61</v>
      </c>
      <c r="AK475" s="22" t="s">
        <v>62</v>
      </c>
      <c r="AL475" s="22" t="s">
        <v>61</v>
      </c>
      <c r="AM475" s="25" t="s">
        <v>63</v>
      </c>
      <c r="AN475" s="25" t="n">
        <v>46752</v>
      </c>
      <c r="AO475" s="8"/>
    </row>
    <row r="476" customFormat="false" ht="12.75" hidden="false" customHeight="false" outlineLevel="0" collapsed="false">
      <c r="A476" s="8" t="n">
        <v>4</v>
      </c>
      <c r="B476" s="8" t="s">
        <v>1007</v>
      </c>
      <c r="C476" s="9" t="s">
        <v>1008</v>
      </c>
      <c r="D476" s="8" t="s">
        <v>1009</v>
      </c>
      <c r="E476" s="8" t="s">
        <v>1007</v>
      </c>
      <c r="F476" s="8" t="s">
        <v>1009</v>
      </c>
      <c r="G476" s="8" t="s">
        <v>2216</v>
      </c>
      <c r="H476" s="8" t="s">
        <v>1031</v>
      </c>
      <c r="I476" s="8"/>
      <c r="J476" s="8" t="s">
        <v>3260</v>
      </c>
      <c r="K476" s="8" t="s">
        <v>1011</v>
      </c>
      <c r="L476" s="8" t="s">
        <v>1012</v>
      </c>
      <c r="M476" s="10" t="s">
        <v>3261</v>
      </c>
      <c r="N476" s="8"/>
      <c r="O476" s="22" t="s">
        <v>3262</v>
      </c>
      <c r="P476" s="8" t="s">
        <v>55</v>
      </c>
      <c r="Q476" s="8" t="n">
        <v>5</v>
      </c>
      <c r="R476" s="8" t="n">
        <v>36</v>
      </c>
      <c r="S476" s="39" t="n">
        <v>120</v>
      </c>
      <c r="T476" s="39"/>
      <c r="U476" s="11"/>
      <c r="V476" s="12" t="n">
        <f aca="false">SUM(S476:U476)</f>
        <v>120</v>
      </c>
      <c r="W476" s="13" t="n">
        <f aca="false">S476</f>
        <v>120</v>
      </c>
      <c r="X476" s="13" t="n">
        <f aca="false">T476</f>
        <v>0</v>
      </c>
      <c r="Y476" s="13" t="n">
        <f aca="false">U476</f>
        <v>0</v>
      </c>
      <c r="Z476" s="12" t="n">
        <f aca="false">SUM(W476:Y476)</f>
        <v>120</v>
      </c>
      <c r="AA476" s="13" t="n">
        <f aca="false">S476</f>
        <v>120</v>
      </c>
      <c r="AB476" s="13" t="n">
        <f aca="false">T476</f>
        <v>0</v>
      </c>
      <c r="AC476" s="13" t="n">
        <f aca="false">U476</f>
        <v>0</v>
      </c>
      <c r="AD476" s="12" t="n">
        <f aca="false">SUM(AA476:AC476)</f>
        <v>120</v>
      </c>
      <c r="AE476" s="12" t="n">
        <f aca="false">V476+Z476+AD476</f>
        <v>360</v>
      </c>
      <c r="AF476" s="23" t="s">
        <v>3251</v>
      </c>
      <c r="AG476" s="23" t="s">
        <v>633</v>
      </c>
      <c r="AH476" s="23" t="s">
        <v>3252</v>
      </c>
      <c r="AI476" s="23" t="s">
        <v>60</v>
      </c>
      <c r="AJ476" s="24" t="s">
        <v>61</v>
      </c>
      <c r="AK476" s="22" t="s">
        <v>62</v>
      </c>
      <c r="AL476" s="22" t="s">
        <v>61</v>
      </c>
      <c r="AM476" s="25" t="s">
        <v>63</v>
      </c>
      <c r="AN476" s="25" t="n">
        <v>46752</v>
      </c>
      <c r="AO476" s="8"/>
    </row>
    <row r="477" customFormat="false" ht="12.75" hidden="false" customHeight="false" outlineLevel="0" collapsed="false">
      <c r="A477" s="8" t="n">
        <v>5</v>
      </c>
      <c r="B477" s="8" t="s">
        <v>1007</v>
      </c>
      <c r="C477" s="9" t="s">
        <v>1008</v>
      </c>
      <c r="D477" s="8" t="s">
        <v>1009</v>
      </c>
      <c r="E477" s="8" t="s">
        <v>1007</v>
      </c>
      <c r="F477" s="8" t="s">
        <v>1009</v>
      </c>
      <c r="G477" s="8" t="s">
        <v>3248</v>
      </c>
      <c r="H477" s="8" t="s">
        <v>1012</v>
      </c>
      <c r="I477" s="8" t="s">
        <v>3003</v>
      </c>
      <c r="J477" s="8" t="s">
        <v>3263</v>
      </c>
      <c r="K477" s="8" t="s">
        <v>1011</v>
      </c>
      <c r="L477" s="8" t="s">
        <v>1012</v>
      </c>
      <c r="M477" s="10" t="s">
        <v>3264</v>
      </c>
      <c r="N477" s="8"/>
      <c r="O477" s="22" t="s">
        <v>3265</v>
      </c>
      <c r="P477" s="8" t="s">
        <v>55</v>
      </c>
      <c r="Q477" s="8" t="n">
        <v>20</v>
      </c>
      <c r="R477" s="8" t="n">
        <v>36</v>
      </c>
      <c r="S477" s="39" t="n">
        <v>11534</v>
      </c>
      <c r="T477" s="39"/>
      <c r="U477" s="11"/>
      <c r="V477" s="12" t="n">
        <f aca="false">SUM(S477:U477)</f>
        <v>11534</v>
      </c>
      <c r="W477" s="13" t="n">
        <f aca="false">S477</f>
        <v>11534</v>
      </c>
      <c r="X477" s="13" t="n">
        <f aca="false">T477</f>
        <v>0</v>
      </c>
      <c r="Y477" s="13" t="n">
        <f aca="false">U477</f>
        <v>0</v>
      </c>
      <c r="Z477" s="12" t="n">
        <f aca="false">SUM(W477:Y477)</f>
        <v>11534</v>
      </c>
      <c r="AA477" s="13" t="n">
        <f aca="false">S477</f>
        <v>11534</v>
      </c>
      <c r="AB477" s="13" t="n">
        <f aca="false">T477</f>
        <v>0</v>
      </c>
      <c r="AC477" s="13" t="n">
        <f aca="false">U477</f>
        <v>0</v>
      </c>
      <c r="AD477" s="12" t="n">
        <f aca="false">SUM(AA477:AC477)</f>
        <v>11534</v>
      </c>
      <c r="AE477" s="12" t="n">
        <f aca="false">V477+Z477+AD477</f>
        <v>34602</v>
      </c>
      <c r="AF477" s="23" t="s">
        <v>3251</v>
      </c>
      <c r="AG477" s="23" t="s">
        <v>633</v>
      </c>
      <c r="AH477" s="23" t="s">
        <v>3252</v>
      </c>
      <c r="AI477" s="23" t="s">
        <v>60</v>
      </c>
      <c r="AJ477" s="24" t="s">
        <v>61</v>
      </c>
      <c r="AK477" s="22" t="s">
        <v>62</v>
      </c>
      <c r="AL477" s="22" t="s">
        <v>61</v>
      </c>
      <c r="AM477" s="25" t="s">
        <v>63</v>
      </c>
      <c r="AN477" s="25" t="n">
        <v>46752</v>
      </c>
      <c r="AO477" s="8"/>
    </row>
    <row r="478" customFormat="false" ht="12.75" hidden="false" customHeight="false" outlineLevel="0" collapsed="false">
      <c r="A478" s="8" t="n">
        <v>6</v>
      </c>
      <c r="B478" s="8" t="s">
        <v>1007</v>
      </c>
      <c r="C478" s="9" t="s">
        <v>1008</v>
      </c>
      <c r="D478" s="8" t="s">
        <v>1009</v>
      </c>
      <c r="E478" s="8" t="s">
        <v>1007</v>
      </c>
      <c r="F478" s="8" t="s">
        <v>1009</v>
      </c>
      <c r="G478" s="8" t="s">
        <v>3266</v>
      </c>
      <c r="H478" s="8" t="s">
        <v>1156</v>
      </c>
      <c r="I478" s="8"/>
      <c r="J478" s="8" t="s">
        <v>2745</v>
      </c>
      <c r="K478" s="8" t="s">
        <v>1011</v>
      </c>
      <c r="L478" s="8" t="s">
        <v>1012</v>
      </c>
      <c r="M478" s="10" t="s">
        <v>3267</v>
      </c>
      <c r="N478" s="8"/>
      <c r="O478" s="22" t="s">
        <v>3268</v>
      </c>
      <c r="P478" s="8" t="s">
        <v>55</v>
      </c>
      <c r="Q478" s="8" t="n">
        <v>40</v>
      </c>
      <c r="R478" s="8" t="n">
        <v>36</v>
      </c>
      <c r="S478" s="39" t="n">
        <v>11937</v>
      </c>
      <c r="T478" s="39"/>
      <c r="U478" s="11"/>
      <c r="V478" s="12" t="n">
        <f aca="false">SUM(S478:U478)</f>
        <v>11937</v>
      </c>
      <c r="W478" s="13" t="n">
        <f aca="false">S478</f>
        <v>11937</v>
      </c>
      <c r="X478" s="13" t="n">
        <f aca="false">T478</f>
        <v>0</v>
      </c>
      <c r="Y478" s="13" t="n">
        <f aca="false">U478</f>
        <v>0</v>
      </c>
      <c r="Z478" s="12" t="n">
        <f aca="false">SUM(W478:Y478)</f>
        <v>11937</v>
      </c>
      <c r="AA478" s="13" t="n">
        <f aca="false">S478</f>
        <v>11937</v>
      </c>
      <c r="AB478" s="13" t="n">
        <f aca="false">T478</f>
        <v>0</v>
      </c>
      <c r="AC478" s="13" t="n">
        <f aca="false">U478</f>
        <v>0</v>
      </c>
      <c r="AD478" s="12" t="n">
        <f aca="false">SUM(AA478:AC478)</f>
        <v>11937</v>
      </c>
      <c r="AE478" s="12" t="n">
        <f aca="false">V478+Z478+AD478</f>
        <v>35811</v>
      </c>
      <c r="AF478" s="23" t="s">
        <v>3251</v>
      </c>
      <c r="AG478" s="23" t="s">
        <v>633</v>
      </c>
      <c r="AH478" s="23" t="s">
        <v>3252</v>
      </c>
      <c r="AI478" s="23" t="s">
        <v>60</v>
      </c>
      <c r="AJ478" s="24" t="s">
        <v>61</v>
      </c>
      <c r="AK478" s="22" t="s">
        <v>62</v>
      </c>
      <c r="AL478" s="22" t="s">
        <v>61</v>
      </c>
      <c r="AM478" s="25" t="s">
        <v>63</v>
      </c>
      <c r="AN478" s="25" t="n">
        <v>46752</v>
      </c>
      <c r="AO478" s="8"/>
    </row>
    <row r="479" customFormat="false" ht="12.75" hidden="false" customHeight="false" outlineLevel="0" collapsed="false">
      <c r="A479" s="8" t="n">
        <v>7</v>
      </c>
      <c r="B479" s="8" t="s">
        <v>1007</v>
      </c>
      <c r="C479" s="9" t="s">
        <v>1008</v>
      </c>
      <c r="D479" s="8" t="s">
        <v>1009</v>
      </c>
      <c r="E479" s="8" t="s">
        <v>1007</v>
      </c>
      <c r="F479" s="8" t="s">
        <v>1009</v>
      </c>
      <c r="G479" s="8" t="s">
        <v>3269</v>
      </c>
      <c r="H479" s="8" t="s">
        <v>1156</v>
      </c>
      <c r="I479" s="8"/>
      <c r="J479" s="8" t="s">
        <v>3270</v>
      </c>
      <c r="K479" s="8" t="s">
        <v>1011</v>
      </c>
      <c r="L479" s="8" t="s">
        <v>1012</v>
      </c>
      <c r="M479" s="10" t="s">
        <v>3271</v>
      </c>
      <c r="N479" s="8"/>
      <c r="O479" s="22" t="s">
        <v>3272</v>
      </c>
      <c r="P479" s="8" t="s">
        <v>258</v>
      </c>
      <c r="Q479" s="8" t="n">
        <v>25</v>
      </c>
      <c r="R479" s="8" t="n">
        <v>36</v>
      </c>
      <c r="S479" s="39" t="n">
        <v>1704</v>
      </c>
      <c r="T479" s="39" t="n">
        <v>3000</v>
      </c>
      <c r="U479" s="11"/>
      <c r="V479" s="12" t="n">
        <f aca="false">SUM(S479:U479)</f>
        <v>4704</v>
      </c>
      <c r="W479" s="13" t="n">
        <f aca="false">S479</f>
        <v>1704</v>
      </c>
      <c r="X479" s="13" t="n">
        <f aca="false">T479</f>
        <v>3000</v>
      </c>
      <c r="Y479" s="13" t="n">
        <f aca="false">U479</f>
        <v>0</v>
      </c>
      <c r="Z479" s="12" t="n">
        <f aca="false">SUM(W479:Y479)</f>
        <v>4704</v>
      </c>
      <c r="AA479" s="13" t="n">
        <f aca="false">S479</f>
        <v>1704</v>
      </c>
      <c r="AB479" s="13" t="n">
        <f aca="false">T479</f>
        <v>3000</v>
      </c>
      <c r="AC479" s="13" t="n">
        <f aca="false">U479</f>
        <v>0</v>
      </c>
      <c r="AD479" s="12" t="n">
        <f aca="false">SUM(AA479:AC479)</f>
        <v>4704</v>
      </c>
      <c r="AE479" s="12" t="n">
        <f aca="false">V479+Z479+AD479</f>
        <v>14112</v>
      </c>
      <c r="AF479" s="23" t="s">
        <v>3251</v>
      </c>
      <c r="AG479" s="23" t="s">
        <v>633</v>
      </c>
      <c r="AH479" s="23" t="s">
        <v>3252</v>
      </c>
      <c r="AI479" s="23" t="s">
        <v>60</v>
      </c>
      <c r="AJ479" s="24" t="s">
        <v>61</v>
      </c>
      <c r="AK479" s="22" t="s">
        <v>62</v>
      </c>
      <c r="AL479" s="22" t="s">
        <v>61</v>
      </c>
      <c r="AM479" s="25" t="s">
        <v>63</v>
      </c>
      <c r="AN479" s="25" t="n">
        <v>46752</v>
      </c>
      <c r="AO479" s="8"/>
    </row>
    <row r="480" customFormat="false" ht="12.75" hidden="false" customHeight="false" outlineLevel="0" collapsed="false">
      <c r="A480" s="8" t="n">
        <v>8</v>
      </c>
      <c r="B480" s="8" t="s">
        <v>1007</v>
      </c>
      <c r="C480" s="9" t="s">
        <v>1008</v>
      </c>
      <c r="D480" s="8" t="s">
        <v>1009</v>
      </c>
      <c r="E480" s="8" t="s">
        <v>1007</v>
      </c>
      <c r="F480" s="8" t="s">
        <v>1009</v>
      </c>
      <c r="G480" s="8" t="s">
        <v>2538</v>
      </c>
      <c r="H480" s="8" t="s">
        <v>1191</v>
      </c>
      <c r="I480" s="8"/>
      <c r="J480" s="8" t="s">
        <v>2254</v>
      </c>
      <c r="K480" s="8" t="s">
        <v>1011</v>
      </c>
      <c r="L480" s="8" t="s">
        <v>1012</v>
      </c>
      <c r="M480" s="10" t="s">
        <v>3273</v>
      </c>
      <c r="N480" s="8"/>
      <c r="O480" s="22" t="s">
        <v>3274</v>
      </c>
      <c r="P480" s="8" t="s">
        <v>55</v>
      </c>
      <c r="Q480" s="8" t="n">
        <v>15</v>
      </c>
      <c r="R480" s="8" t="n">
        <v>36</v>
      </c>
      <c r="S480" s="39" t="n">
        <v>8</v>
      </c>
      <c r="T480" s="39"/>
      <c r="U480" s="11"/>
      <c r="V480" s="12" t="n">
        <f aca="false">SUM(S480:U480)</f>
        <v>8</v>
      </c>
      <c r="W480" s="13" t="n">
        <f aca="false">S480</f>
        <v>8</v>
      </c>
      <c r="X480" s="13" t="n">
        <f aca="false">T480</f>
        <v>0</v>
      </c>
      <c r="Y480" s="13" t="n">
        <f aca="false">U480</f>
        <v>0</v>
      </c>
      <c r="Z480" s="12" t="n">
        <f aca="false">SUM(W480:Y480)</f>
        <v>8</v>
      </c>
      <c r="AA480" s="13" t="n">
        <f aca="false">S480</f>
        <v>8</v>
      </c>
      <c r="AB480" s="13" t="n">
        <f aca="false">T480</f>
        <v>0</v>
      </c>
      <c r="AC480" s="13" t="n">
        <f aca="false">U480</f>
        <v>0</v>
      </c>
      <c r="AD480" s="12" t="n">
        <f aca="false">SUM(AA480:AC480)</f>
        <v>8</v>
      </c>
      <c r="AE480" s="12" t="n">
        <f aca="false">V480+Z480+AD480</f>
        <v>24</v>
      </c>
      <c r="AF480" s="23" t="s">
        <v>3251</v>
      </c>
      <c r="AG480" s="23" t="s">
        <v>633</v>
      </c>
      <c r="AH480" s="23" t="s">
        <v>3252</v>
      </c>
      <c r="AI480" s="23" t="s">
        <v>60</v>
      </c>
      <c r="AJ480" s="24" t="s">
        <v>61</v>
      </c>
      <c r="AK480" s="22" t="s">
        <v>62</v>
      </c>
      <c r="AL480" s="22" t="s">
        <v>61</v>
      </c>
      <c r="AM480" s="25" t="s">
        <v>63</v>
      </c>
      <c r="AN480" s="25" t="n">
        <v>46752</v>
      </c>
      <c r="AO480" s="8"/>
    </row>
    <row r="481" customFormat="false" ht="12.75" hidden="false" customHeight="false" outlineLevel="0" collapsed="false">
      <c r="A481" s="8" t="n">
        <v>9</v>
      </c>
      <c r="B481" s="8" t="s">
        <v>1007</v>
      </c>
      <c r="C481" s="9" t="s">
        <v>1008</v>
      </c>
      <c r="D481" s="8" t="s">
        <v>1009</v>
      </c>
      <c r="E481" s="8" t="s">
        <v>1007</v>
      </c>
      <c r="F481" s="8" t="s">
        <v>1009</v>
      </c>
      <c r="G481" s="8" t="s">
        <v>2538</v>
      </c>
      <c r="H481" s="8" t="s">
        <v>1156</v>
      </c>
      <c r="I481" s="8"/>
      <c r="J481" s="8" t="s">
        <v>3275</v>
      </c>
      <c r="K481" s="8" t="s">
        <v>1011</v>
      </c>
      <c r="L481" s="8" t="s">
        <v>1012</v>
      </c>
      <c r="M481" s="10" t="s">
        <v>3276</v>
      </c>
      <c r="N481" s="8"/>
      <c r="O481" s="22" t="s">
        <v>3277</v>
      </c>
      <c r="P481" s="8" t="s">
        <v>55</v>
      </c>
      <c r="Q481" s="8" t="n">
        <v>20</v>
      </c>
      <c r="R481" s="8" t="n">
        <v>36</v>
      </c>
      <c r="S481" s="39" t="n">
        <v>10</v>
      </c>
      <c r="T481" s="39"/>
      <c r="U481" s="11"/>
      <c r="V481" s="12" t="n">
        <f aca="false">SUM(S481:U481)</f>
        <v>10</v>
      </c>
      <c r="W481" s="13" t="n">
        <f aca="false">S481</f>
        <v>10</v>
      </c>
      <c r="X481" s="13" t="n">
        <f aca="false">T481</f>
        <v>0</v>
      </c>
      <c r="Y481" s="13" t="n">
        <f aca="false">U481</f>
        <v>0</v>
      </c>
      <c r="Z481" s="12" t="n">
        <f aca="false">SUM(W481:Y481)</f>
        <v>10</v>
      </c>
      <c r="AA481" s="13" t="n">
        <f aca="false">S481</f>
        <v>10</v>
      </c>
      <c r="AB481" s="13" t="n">
        <f aca="false">T481</f>
        <v>0</v>
      </c>
      <c r="AC481" s="13" t="n">
        <f aca="false">U481</f>
        <v>0</v>
      </c>
      <c r="AD481" s="12" t="n">
        <f aca="false">SUM(AA481:AC481)</f>
        <v>10</v>
      </c>
      <c r="AE481" s="12" t="n">
        <f aca="false">V481+Z481+AD481</f>
        <v>30</v>
      </c>
      <c r="AF481" s="23" t="s">
        <v>3251</v>
      </c>
      <c r="AG481" s="23" t="s">
        <v>633</v>
      </c>
      <c r="AH481" s="23" t="s">
        <v>3252</v>
      </c>
      <c r="AI481" s="23" t="s">
        <v>60</v>
      </c>
      <c r="AJ481" s="24" t="s">
        <v>61</v>
      </c>
      <c r="AK481" s="22" t="s">
        <v>62</v>
      </c>
      <c r="AL481" s="22" t="s">
        <v>61</v>
      </c>
      <c r="AM481" s="25" t="s">
        <v>63</v>
      </c>
      <c r="AN481" s="25" t="n">
        <v>46752</v>
      </c>
      <c r="AO481" s="8"/>
    </row>
    <row r="482" customFormat="false" ht="12.75" hidden="false" customHeight="false" outlineLevel="0" collapsed="false">
      <c r="A482" s="8" t="n">
        <v>10</v>
      </c>
      <c r="B482" s="8" t="s">
        <v>1007</v>
      </c>
      <c r="C482" s="9" t="s">
        <v>1008</v>
      </c>
      <c r="D482" s="8" t="s">
        <v>1009</v>
      </c>
      <c r="E482" s="8" t="s">
        <v>1007</v>
      </c>
      <c r="F482" s="8" t="s">
        <v>1009</v>
      </c>
      <c r="G482" s="8" t="s">
        <v>3278</v>
      </c>
      <c r="H482" s="8" t="s">
        <v>1110</v>
      </c>
      <c r="I482" s="8" t="s">
        <v>3279</v>
      </c>
      <c r="J482" s="8" t="s">
        <v>266</v>
      </c>
      <c r="K482" s="8" t="s">
        <v>1011</v>
      </c>
      <c r="L482" s="8" t="s">
        <v>1012</v>
      </c>
      <c r="M482" s="10" t="s">
        <v>3280</v>
      </c>
      <c r="N482" s="8"/>
      <c r="O482" s="22" t="s">
        <v>3281</v>
      </c>
      <c r="P482" s="8" t="s">
        <v>55</v>
      </c>
      <c r="Q482" s="8" t="n">
        <v>20</v>
      </c>
      <c r="R482" s="8" t="n">
        <v>36</v>
      </c>
      <c r="S482" s="39" t="n">
        <v>10</v>
      </c>
      <c r="T482" s="39"/>
      <c r="U482" s="11"/>
      <c r="V482" s="12" t="n">
        <f aca="false">SUM(S482:U482)</f>
        <v>10</v>
      </c>
      <c r="W482" s="13" t="n">
        <f aca="false">S482</f>
        <v>10</v>
      </c>
      <c r="X482" s="13" t="n">
        <f aca="false">T482</f>
        <v>0</v>
      </c>
      <c r="Y482" s="13" t="n">
        <f aca="false">U482</f>
        <v>0</v>
      </c>
      <c r="Z482" s="12" t="n">
        <f aca="false">SUM(W482:Y482)</f>
        <v>10</v>
      </c>
      <c r="AA482" s="13" t="n">
        <f aca="false">S482</f>
        <v>10</v>
      </c>
      <c r="AB482" s="13" t="n">
        <f aca="false">T482</f>
        <v>0</v>
      </c>
      <c r="AC482" s="13" t="n">
        <f aca="false">U482</f>
        <v>0</v>
      </c>
      <c r="AD482" s="12" t="n">
        <f aca="false">SUM(AA482:AC482)</f>
        <v>10</v>
      </c>
      <c r="AE482" s="12" t="n">
        <f aca="false">V482+Z482+AD482</f>
        <v>30</v>
      </c>
      <c r="AF482" s="23" t="s">
        <v>3251</v>
      </c>
      <c r="AG482" s="23" t="s">
        <v>633</v>
      </c>
      <c r="AH482" s="23" t="s">
        <v>3252</v>
      </c>
      <c r="AI482" s="23" t="s">
        <v>60</v>
      </c>
      <c r="AJ482" s="24" t="s">
        <v>61</v>
      </c>
      <c r="AK482" s="22" t="s">
        <v>62</v>
      </c>
      <c r="AL482" s="22" t="s">
        <v>61</v>
      </c>
      <c r="AM482" s="25" t="s">
        <v>63</v>
      </c>
      <c r="AN482" s="25" t="n">
        <v>46752</v>
      </c>
      <c r="AO482" s="8"/>
    </row>
    <row r="483" customFormat="false" ht="12.75" hidden="false" customHeight="false" outlineLevel="0" collapsed="false">
      <c r="A483" s="8" t="n">
        <v>11</v>
      </c>
      <c r="B483" s="8" t="s">
        <v>1007</v>
      </c>
      <c r="C483" s="9" t="s">
        <v>1008</v>
      </c>
      <c r="D483" s="8" t="s">
        <v>1009</v>
      </c>
      <c r="E483" s="8" t="s">
        <v>1007</v>
      </c>
      <c r="F483" s="8" t="s">
        <v>1009</v>
      </c>
      <c r="G483" s="8" t="s">
        <v>3282</v>
      </c>
      <c r="H483" s="8" t="s">
        <v>1168</v>
      </c>
      <c r="I483" s="8"/>
      <c r="J483" s="8" t="s">
        <v>3283</v>
      </c>
      <c r="K483" s="8" t="s">
        <v>1011</v>
      </c>
      <c r="L483" s="8" t="s">
        <v>1012</v>
      </c>
      <c r="M483" s="10" t="s">
        <v>3284</v>
      </c>
      <c r="N483" s="8"/>
      <c r="O483" s="22" t="s">
        <v>3285</v>
      </c>
      <c r="P483" s="8" t="s">
        <v>1673</v>
      </c>
      <c r="Q483" s="8" t="n">
        <v>4</v>
      </c>
      <c r="R483" s="8" t="n">
        <v>36</v>
      </c>
      <c r="S483" s="39" t="n">
        <v>70</v>
      </c>
      <c r="T483" s="39"/>
      <c r="U483" s="11"/>
      <c r="V483" s="12" t="n">
        <f aca="false">SUM(S483:U483)</f>
        <v>70</v>
      </c>
      <c r="W483" s="13" t="n">
        <f aca="false">S483</f>
        <v>70</v>
      </c>
      <c r="X483" s="13" t="n">
        <f aca="false">T483</f>
        <v>0</v>
      </c>
      <c r="Y483" s="13" t="n">
        <f aca="false">U483</f>
        <v>0</v>
      </c>
      <c r="Z483" s="12" t="n">
        <f aca="false">SUM(W483:Y483)</f>
        <v>70</v>
      </c>
      <c r="AA483" s="13" t="n">
        <f aca="false">S483</f>
        <v>70</v>
      </c>
      <c r="AB483" s="13" t="n">
        <f aca="false">T483</f>
        <v>0</v>
      </c>
      <c r="AC483" s="13" t="n">
        <f aca="false">U483</f>
        <v>0</v>
      </c>
      <c r="AD483" s="12" t="n">
        <f aca="false">SUM(AA483:AC483)</f>
        <v>70</v>
      </c>
      <c r="AE483" s="12" t="n">
        <f aca="false">V483+Z483+AD483</f>
        <v>210</v>
      </c>
      <c r="AF483" s="23" t="s">
        <v>3251</v>
      </c>
      <c r="AG483" s="23" t="s">
        <v>633</v>
      </c>
      <c r="AH483" s="23" t="s">
        <v>3252</v>
      </c>
      <c r="AI483" s="23" t="s">
        <v>60</v>
      </c>
      <c r="AJ483" s="24" t="s">
        <v>61</v>
      </c>
      <c r="AK483" s="22" t="s">
        <v>62</v>
      </c>
      <c r="AL483" s="22" t="s">
        <v>61</v>
      </c>
      <c r="AM483" s="25" t="s">
        <v>63</v>
      </c>
      <c r="AN483" s="25" t="n">
        <v>46752</v>
      </c>
      <c r="AO483" s="8"/>
    </row>
    <row r="484" customFormat="false" ht="12.75" hidden="false" customHeight="false" outlineLevel="0" collapsed="false">
      <c r="A484" s="8" t="n">
        <v>12</v>
      </c>
      <c r="B484" s="8" t="s">
        <v>1007</v>
      </c>
      <c r="C484" s="9" t="s">
        <v>1008</v>
      </c>
      <c r="D484" s="8" t="s">
        <v>1009</v>
      </c>
      <c r="E484" s="8" t="s">
        <v>1007</v>
      </c>
      <c r="F484" s="8" t="s">
        <v>1009</v>
      </c>
      <c r="G484" s="8" t="s">
        <v>3286</v>
      </c>
      <c r="H484" s="8" t="s">
        <v>1093</v>
      </c>
      <c r="I484" s="8"/>
      <c r="J484" s="8" t="s">
        <v>636</v>
      </c>
      <c r="K484" s="8" t="s">
        <v>1011</v>
      </c>
      <c r="L484" s="8" t="s">
        <v>1012</v>
      </c>
      <c r="M484" s="42" t="s">
        <v>3287</v>
      </c>
      <c r="N484" s="8"/>
      <c r="O484" s="22" t="s">
        <v>3288</v>
      </c>
      <c r="P484" s="8" t="s">
        <v>55</v>
      </c>
      <c r="Q484" s="8" t="n">
        <v>15</v>
      </c>
      <c r="R484" s="8" t="n">
        <v>36</v>
      </c>
      <c r="S484" s="39" t="n">
        <v>1175</v>
      </c>
      <c r="T484" s="39"/>
      <c r="U484" s="11"/>
      <c r="V484" s="12" t="n">
        <f aca="false">SUM(S484:U484)</f>
        <v>1175</v>
      </c>
      <c r="W484" s="13" t="n">
        <f aca="false">S484</f>
        <v>1175</v>
      </c>
      <c r="X484" s="13" t="n">
        <f aca="false">T484</f>
        <v>0</v>
      </c>
      <c r="Y484" s="13" t="n">
        <f aca="false">U484</f>
        <v>0</v>
      </c>
      <c r="Z484" s="12" t="n">
        <f aca="false">SUM(W484:Y484)</f>
        <v>1175</v>
      </c>
      <c r="AA484" s="13" t="n">
        <f aca="false">S484</f>
        <v>1175</v>
      </c>
      <c r="AB484" s="13" t="n">
        <f aca="false">T484</f>
        <v>0</v>
      </c>
      <c r="AC484" s="13" t="n">
        <f aca="false">U484</f>
        <v>0</v>
      </c>
      <c r="AD484" s="12" t="n">
        <f aca="false">SUM(AA484:AC484)</f>
        <v>1175</v>
      </c>
      <c r="AE484" s="12" t="n">
        <f aca="false">V484+Z484+AD484</f>
        <v>3525</v>
      </c>
      <c r="AF484" s="23" t="s">
        <v>3251</v>
      </c>
      <c r="AG484" s="23" t="s">
        <v>633</v>
      </c>
      <c r="AH484" s="23" t="s">
        <v>3252</v>
      </c>
      <c r="AI484" s="23" t="s">
        <v>60</v>
      </c>
      <c r="AJ484" s="24" t="s">
        <v>61</v>
      </c>
      <c r="AK484" s="22" t="s">
        <v>62</v>
      </c>
      <c r="AL484" s="22" t="s">
        <v>61</v>
      </c>
      <c r="AM484" s="25" t="s">
        <v>63</v>
      </c>
      <c r="AN484" s="25" t="n">
        <v>46752</v>
      </c>
      <c r="AO484" s="8"/>
    </row>
    <row r="485" customFormat="false" ht="12.75" hidden="false" customHeight="false" outlineLevel="0" collapsed="false">
      <c r="A485" s="8" t="n">
        <v>13</v>
      </c>
      <c r="B485" s="8" t="s">
        <v>1007</v>
      </c>
      <c r="C485" s="9" t="s">
        <v>1008</v>
      </c>
      <c r="D485" s="8" t="s">
        <v>1009</v>
      </c>
      <c r="E485" s="8" t="s">
        <v>1007</v>
      </c>
      <c r="F485" s="8" t="s">
        <v>1009</v>
      </c>
      <c r="G485" s="8" t="s">
        <v>2538</v>
      </c>
      <c r="H485" s="8" t="s">
        <v>1129</v>
      </c>
      <c r="I485" s="8"/>
      <c r="J485" s="8" t="s">
        <v>805</v>
      </c>
      <c r="K485" s="8" t="s">
        <v>1011</v>
      </c>
      <c r="L485" s="8" t="s">
        <v>1012</v>
      </c>
      <c r="M485" s="10" t="s">
        <v>3289</v>
      </c>
      <c r="N485" s="8"/>
      <c r="O485" s="22" t="s">
        <v>3290</v>
      </c>
      <c r="P485" s="8" t="s">
        <v>55</v>
      </c>
      <c r="Q485" s="8" t="n">
        <v>16</v>
      </c>
      <c r="R485" s="8" t="n">
        <v>36</v>
      </c>
      <c r="S485" s="39" t="n">
        <v>2905</v>
      </c>
      <c r="T485" s="39"/>
      <c r="U485" s="11"/>
      <c r="V485" s="12" t="n">
        <f aca="false">SUM(S485:U485)</f>
        <v>2905</v>
      </c>
      <c r="W485" s="13" t="n">
        <f aca="false">S485</f>
        <v>2905</v>
      </c>
      <c r="X485" s="13" t="n">
        <f aca="false">T485</f>
        <v>0</v>
      </c>
      <c r="Y485" s="13" t="n">
        <f aca="false">U485</f>
        <v>0</v>
      </c>
      <c r="Z485" s="12" t="n">
        <f aca="false">SUM(W485:Y485)</f>
        <v>2905</v>
      </c>
      <c r="AA485" s="13" t="n">
        <f aca="false">S485</f>
        <v>2905</v>
      </c>
      <c r="AB485" s="13" t="n">
        <f aca="false">T485</f>
        <v>0</v>
      </c>
      <c r="AC485" s="13" t="n">
        <f aca="false">U485</f>
        <v>0</v>
      </c>
      <c r="AD485" s="12" t="n">
        <f aca="false">SUM(AA485:AC485)</f>
        <v>2905</v>
      </c>
      <c r="AE485" s="12" t="n">
        <f aca="false">V485+Z485+AD485</f>
        <v>8715</v>
      </c>
      <c r="AF485" s="23" t="s">
        <v>3251</v>
      </c>
      <c r="AG485" s="23" t="s">
        <v>633</v>
      </c>
      <c r="AH485" s="23" t="s">
        <v>3252</v>
      </c>
      <c r="AI485" s="23" t="s">
        <v>60</v>
      </c>
      <c r="AJ485" s="24" t="s">
        <v>61</v>
      </c>
      <c r="AK485" s="22" t="s">
        <v>62</v>
      </c>
      <c r="AL485" s="22" t="s">
        <v>61</v>
      </c>
      <c r="AM485" s="25" t="s">
        <v>63</v>
      </c>
      <c r="AN485" s="25" t="n">
        <v>46752</v>
      </c>
      <c r="AO485" s="8"/>
    </row>
    <row r="486" customFormat="false" ht="12.75" hidden="false" customHeight="false" outlineLevel="0" collapsed="false">
      <c r="A486" s="8" t="n">
        <v>14</v>
      </c>
      <c r="B486" s="8" t="s">
        <v>1007</v>
      </c>
      <c r="C486" s="9" t="s">
        <v>1008</v>
      </c>
      <c r="D486" s="8" t="s">
        <v>1009</v>
      </c>
      <c r="E486" s="8" t="s">
        <v>1007</v>
      </c>
      <c r="F486" s="8" t="s">
        <v>1009</v>
      </c>
      <c r="G486" s="8" t="s">
        <v>3282</v>
      </c>
      <c r="H486" s="8" t="s">
        <v>1156</v>
      </c>
      <c r="I486" s="8"/>
      <c r="J486" s="8" t="s">
        <v>3291</v>
      </c>
      <c r="K486" s="8" t="s">
        <v>1011</v>
      </c>
      <c r="L486" s="8" t="s">
        <v>1012</v>
      </c>
      <c r="M486" s="10" t="s">
        <v>3292</v>
      </c>
      <c r="N486" s="8"/>
      <c r="O486" s="22" t="s">
        <v>3293</v>
      </c>
      <c r="P486" s="8" t="s">
        <v>1673</v>
      </c>
      <c r="Q486" s="8" t="n">
        <v>5</v>
      </c>
      <c r="R486" s="8" t="n">
        <v>36</v>
      </c>
      <c r="S486" s="39" t="n">
        <v>75</v>
      </c>
      <c r="T486" s="39"/>
      <c r="U486" s="11"/>
      <c r="V486" s="12" t="n">
        <f aca="false">SUM(S486:U486)</f>
        <v>75</v>
      </c>
      <c r="W486" s="13" t="n">
        <f aca="false">S486</f>
        <v>75</v>
      </c>
      <c r="X486" s="13" t="n">
        <f aca="false">T486</f>
        <v>0</v>
      </c>
      <c r="Y486" s="13" t="n">
        <f aca="false">U486</f>
        <v>0</v>
      </c>
      <c r="Z486" s="12" t="n">
        <f aca="false">SUM(W486:Y486)</f>
        <v>75</v>
      </c>
      <c r="AA486" s="13" t="n">
        <f aca="false">S486</f>
        <v>75</v>
      </c>
      <c r="AB486" s="13" t="n">
        <f aca="false">T486</f>
        <v>0</v>
      </c>
      <c r="AC486" s="13" t="n">
        <f aca="false">U486</f>
        <v>0</v>
      </c>
      <c r="AD486" s="12" t="n">
        <f aca="false">SUM(AA486:AC486)</f>
        <v>75</v>
      </c>
      <c r="AE486" s="12" t="n">
        <f aca="false">V486+Z486+AD486</f>
        <v>225</v>
      </c>
      <c r="AF486" s="23" t="s">
        <v>3251</v>
      </c>
      <c r="AG486" s="23" t="s">
        <v>633</v>
      </c>
      <c r="AH486" s="23" t="s">
        <v>3252</v>
      </c>
      <c r="AI486" s="23" t="s">
        <v>60</v>
      </c>
      <c r="AJ486" s="24" t="s">
        <v>61</v>
      </c>
      <c r="AK486" s="22" t="s">
        <v>62</v>
      </c>
      <c r="AL486" s="22" t="s">
        <v>61</v>
      </c>
      <c r="AM486" s="25" t="s">
        <v>63</v>
      </c>
      <c r="AN486" s="25" t="n">
        <v>46752</v>
      </c>
      <c r="AO486" s="8"/>
    </row>
    <row r="487" customFormat="false" ht="12.75" hidden="false" customHeight="false" outlineLevel="0" collapsed="false">
      <c r="A487" s="8" t="n">
        <v>15</v>
      </c>
      <c r="B487" s="8" t="s">
        <v>1007</v>
      </c>
      <c r="C487" s="9" t="s">
        <v>1008</v>
      </c>
      <c r="D487" s="8" t="s">
        <v>1009</v>
      </c>
      <c r="E487" s="8" t="s">
        <v>1007</v>
      </c>
      <c r="F487" s="8" t="s">
        <v>1009</v>
      </c>
      <c r="G487" s="8" t="s">
        <v>2538</v>
      </c>
      <c r="H487" s="8" t="s">
        <v>1102</v>
      </c>
      <c r="I487" s="8"/>
      <c r="J487" s="8" t="s">
        <v>3294</v>
      </c>
      <c r="K487" s="8" t="s">
        <v>1011</v>
      </c>
      <c r="L487" s="8" t="s">
        <v>1012</v>
      </c>
      <c r="M487" s="10" t="s">
        <v>3295</v>
      </c>
      <c r="N487" s="8"/>
      <c r="O487" s="22" t="s">
        <v>3296</v>
      </c>
      <c r="P487" s="8" t="s">
        <v>55</v>
      </c>
      <c r="Q487" s="8" t="n">
        <v>12</v>
      </c>
      <c r="R487" s="8" t="n">
        <v>36</v>
      </c>
      <c r="S487" s="39" t="n">
        <v>254</v>
      </c>
      <c r="T487" s="39"/>
      <c r="U487" s="11"/>
      <c r="V487" s="12" t="n">
        <f aca="false">SUM(S487:U487)</f>
        <v>254</v>
      </c>
      <c r="W487" s="13" t="n">
        <f aca="false">S487</f>
        <v>254</v>
      </c>
      <c r="X487" s="13" t="n">
        <f aca="false">T487</f>
        <v>0</v>
      </c>
      <c r="Y487" s="13" t="n">
        <f aca="false">U487</f>
        <v>0</v>
      </c>
      <c r="Z487" s="12" t="n">
        <f aca="false">SUM(W487:Y487)</f>
        <v>254</v>
      </c>
      <c r="AA487" s="13" t="n">
        <f aca="false">S487</f>
        <v>254</v>
      </c>
      <c r="AB487" s="13" t="n">
        <f aca="false">T487</f>
        <v>0</v>
      </c>
      <c r="AC487" s="13" t="n">
        <f aca="false">U487</f>
        <v>0</v>
      </c>
      <c r="AD487" s="12" t="n">
        <f aca="false">SUM(AA487:AC487)</f>
        <v>254</v>
      </c>
      <c r="AE487" s="12" t="n">
        <f aca="false">V487+Z487+AD487</f>
        <v>762</v>
      </c>
      <c r="AF487" s="23" t="s">
        <v>3251</v>
      </c>
      <c r="AG487" s="23" t="s">
        <v>633</v>
      </c>
      <c r="AH487" s="23" t="s">
        <v>3252</v>
      </c>
      <c r="AI487" s="23" t="s">
        <v>60</v>
      </c>
      <c r="AJ487" s="24" t="s">
        <v>61</v>
      </c>
      <c r="AK487" s="22" t="s">
        <v>62</v>
      </c>
      <c r="AL487" s="22" t="s">
        <v>61</v>
      </c>
      <c r="AM487" s="25" t="s">
        <v>63</v>
      </c>
      <c r="AN487" s="25" t="n">
        <v>46752</v>
      </c>
      <c r="AO487" s="8"/>
    </row>
    <row r="488" customFormat="false" ht="12.75" hidden="false" customHeight="false" outlineLevel="0" collapsed="false">
      <c r="A488" s="8" t="n">
        <v>16</v>
      </c>
      <c r="B488" s="8" t="s">
        <v>1007</v>
      </c>
      <c r="C488" s="9" t="s">
        <v>1008</v>
      </c>
      <c r="D488" s="8" t="s">
        <v>1009</v>
      </c>
      <c r="E488" s="8" t="s">
        <v>1007</v>
      </c>
      <c r="F488" s="8" t="s">
        <v>1009</v>
      </c>
      <c r="G488" s="8" t="s">
        <v>2538</v>
      </c>
      <c r="H488" s="8" t="s">
        <v>1110</v>
      </c>
      <c r="I488" s="8" t="s">
        <v>3279</v>
      </c>
      <c r="J488" s="8" t="s">
        <v>2676</v>
      </c>
      <c r="K488" s="8" t="s">
        <v>1011</v>
      </c>
      <c r="L488" s="8" t="s">
        <v>1012</v>
      </c>
      <c r="M488" s="10" t="s">
        <v>3297</v>
      </c>
      <c r="N488" s="8"/>
      <c r="O488" s="22" t="s">
        <v>3298</v>
      </c>
      <c r="P488" s="8" t="s">
        <v>55</v>
      </c>
      <c r="Q488" s="8" t="n">
        <v>20</v>
      </c>
      <c r="R488" s="8" t="n">
        <v>36</v>
      </c>
      <c r="S488" s="11" t="n">
        <v>2077</v>
      </c>
      <c r="T488" s="39"/>
      <c r="U488" s="11"/>
      <c r="V488" s="12" t="n">
        <f aca="false">SUM(S488:U488)</f>
        <v>2077</v>
      </c>
      <c r="W488" s="13" t="n">
        <f aca="false">S488</f>
        <v>2077</v>
      </c>
      <c r="X488" s="13" t="n">
        <f aca="false">T488</f>
        <v>0</v>
      </c>
      <c r="Y488" s="13" t="n">
        <f aca="false">U488</f>
        <v>0</v>
      </c>
      <c r="Z488" s="12" t="n">
        <f aca="false">SUM(W488:Y488)</f>
        <v>2077</v>
      </c>
      <c r="AA488" s="13" t="n">
        <f aca="false">S488</f>
        <v>2077</v>
      </c>
      <c r="AB488" s="13" t="n">
        <f aca="false">T488</f>
        <v>0</v>
      </c>
      <c r="AC488" s="13" t="n">
        <f aca="false">U488</f>
        <v>0</v>
      </c>
      <c r="AD488" s="12" t="n">
        <f aca="false">SUM(AA488:AC488)</f>
        <v>2077</v>
      </c>
      <c r="AE488" s="12" t="n">
        <f aca="false">V488+Z488+AD488</f>
        <v>6231</v>
      </c>
      <c r="AF488" s="23" t="s">
        <v>3251</v>
      </c>
      <c r="AG488" s="23" t="s">
        <v>633</v>
      </c>
      <c r="AH488" s="23" t="s">
        <v>3252</v>
      </c>
      <c r="AI488" s="23" t="s">
        <v>60</v>
      </c>
      <c r="AJ488" s="24" t="s">
        <v>61</v>
      </c>
      <c r="AK488" s="22" t="s">
        <v>62</v>
      </c>
      <c r="AL488" s="22" t="s">
        <v>61</v>
      </c>
      <c r="AM488" s="25" t="s">
        <v>63</v>
      </c>
      <c r="AN488" s="25" t="n">
        <v>46752</v>
      </c>
      <c r="AO488" s="8"/>
    </row>
    <row r="489" customFormat="false" ht="12.75" hidden="false" customHeight="false" outlineLevel="0" collapsed="false">
      <c r="A489" s="8" t="n">
        <v>17</v>
      </c>
      <c r="B489" s="8" t="s">
        <v>1007</v>
      </c>
      <c r="C489" s="9" t="s">
        <v>1008</v>
      </c>
      <c r="D489" s="8" t="s">
        <v>1009</v>
      </c>
      <c r="E489" s="8" t="s">
        <v>1007</v>
      </c>
      <c r="F489" s="8" t="s">
        <v>1009</v>
      </c>
      <c r="G489" s="8" t="s">
        <v>2775</v>
      </c>
      <c r="H489" s="8" t="s">
        <v>1110</v>
      </c>
      <c r="I489" s="8" t="s">
        <v>3299</v>
      </c>
      <c r="J489" s="8" t="s">
        <v>3300</v>
      </c>
      <c r="K489" s="8" t="s">
        <v>1011</v>
      </c>
      <c r="L489" s="8" t="s">
        <v>1012</v>
      </c>
      <c r="M489" s="10" t="s">
        <v>3297</v>
      </c>
      <c r="N489" s="8"/>
      <c r="O489" s="22" t="s">
        <v>3301</v>
      </c>
      <c r="P489" s="8" t="s">
        <v>66</v>
      </c>
      <c r="Q489" s="8" t="n">
        <v>5</v>
      </c>
      <c r="R489" s="8" t="n">
        <v>36</v>
      </c>
      <c r="S489" s="39" t="n">
        <v>800</v>
      </c>
      <c r="T489" s="39" t="n">
        <v>350</v>
      </c>
      <c r="U489" s="11"/>
      <c r="V489" s="12" t="n">
        <f aca="false">SUM(S489:U489)</f>
        <v>1150</v>
      </c>
      <c r="W489" s="13" t="n">
        <f aca="false">S489</f>
        <v>800</v>
      </c>
      <c r="X489" s="13" t="n">
        <f aca="false">T489</f>
        <v>350</v>
      </c>
      <c r="Y489" s="13" t="n">
        <f aca="false">U489</f>
        <v>0</v>
      </c>
      <c r="Z489" s="12" t="n">
        <f aca="false">SUM(W489:Y489)</f>
        <v>1150</v>
      </c>
      <c r="AA489" s="13" t="n">
        <f aca="false">S489</f>
        <v>800</v>
      </c>
      <c r="AB489" s="13" t="n">
        <f aca="false">T489</f>
        <v>350</v>
      </c>
      <c r="AC489" s="13" t="n">
        <f aca="false">U489</f>
        <v>0</v>
      </c>
      <c r="AD489" s="12" t="n">
        <f aca="false">SUM(AA489:AC489)</f>
        <v>1150</v>
      </c>
      <c r="AE489" s="12" t="n">
        <f aca="false">V489+Z489+AD489</f>
        <v>3450</v>
      </c>
      <c r="AF489" s="23" t="s">
        <v>3251</v>
      </c>
      <c r="AG489" s="23" t="s">
        <v>633</v>
      </c>
      <c r="AH489" s="23" t="s">
        <v>3252</v>
      </c>
      <c r="AI489" s="23" t="s">
        <v>60</v>
      </c>
      <c r="AJ489" s="24" t="s">
        <v>61</v>
      </c>
      <c r="AK489" s="22" t="s">
        <v>62</v>
      </c>
      <c r="AL489" s="22" t="s">
        <v>61</v>
      </c>
      <c r="AM489" s="25" t="s">
        <v>63</v>
      </c>
      <c r="AN489" s="25" t="n">
        <v>46752</v>
      </c>
      <c r="AO489" s="8"/>
    </row>
    <row r="490" customFormat="false" ht="12.75" hidden="false" customHeight="false" outlineLevel="0" collapsed="false">
      <c r="A490" s="8" t="n">
        <v>18</v>
      </c>
      <c r="B490" s="8" t="s">
        <v>1007</v>
      </c>
      <c r="C490" s="9" t="s">
        <v>1008</v>
      </c>
      <c r="D490" s="8" t="s">
        <v>1009</v>
      </c>
      <c r="E490" s="8" t="s">
        <v>1007</v>
      </c>
      <c r="F490" s="8" t="s">
        <v>1009</v>
      </c>
      <c r="G490" s="8" t="s">
        <v>2239</v>
      </c>
      <c r="H490" s="8" t="s">
        <v>1185</v>
      </c>
      <c r="I490" s="8"/>
      <c r="J490" s="8" t="s">
        <v>3302</v>
      </c>
      <c r="K490" s="8" t="s">
        <v>1011</v>
      </c>
      <c r="L490" s="8" t="s">
        <v>1012</v>
      </c>
      <c r="M490" s="10" t="s">
        <v>3303</v>
      </c>
      <c r="N490" s="8"/>
      <c r="O490" s="22" t="s">
        <v>3304</v>
      </c>
      <c r="P490" s="8" t="s">
        <v>1791</v>
      </c>
      <c r="Q490" s="8" t="s">
        <v>700</v>
      </c>
      <c r="R490" s="8" t="n">
        <v>36</v>
      </c>
      <c r="S490" s="39" t="n">
        <v>12200</v>
      </c>
      <c r="T490" s="39"/>
      <c r="U490" s="11"/>
      <c r="V490" s="12" t="n">
        <f aca="false">SUM(S490:U490)</f>
        <v>12200</v>
      </c>
      <c r="W490" s="13" t="n">
        <f aca="false">S490</f>
        <v>12200</v>
      </c>
      <c r="X490" s="13" t="n">
        <f aca="false">T490</f>
        <v>0</v>
      </c>
      <c r="Y490" s="13" t="n">
        <f aca="false">U490</f>
        <v>0</v>
      </c>
      <c r="Z490" s="12" t="n">
        <f aca="false">SUM(W490:Y490)</f>
        <v>12200</v>
      </c>
      <c r="AA490" s="13" t="n">
        <f aca="false">S490</f>
        <v>12200</v>
      </c>
      <c r="AB490" s="13" t="n">
        <f aca="false">T490</f>
        <v>0</v>
      </c>
      <c r="AC490" s="13" t="n">
        <f aca="false">U490</f>
        <v>0</v>
      </c>
      <c r="AD490" s="12" t="n">
        <f aca="false">SUM(AA490:AC490)</f>
        <v>12200</v>
      </c>
      <c r="AE490" s="12" t="n">
        <f aca="false">V490+Z490+AD490</f>
        <v>36600</v>
      </c>
      <c r="AF490" s="23" t="s">
        <v>3251</v>
      </c>
      <c r="AG490" s="23" t="s">
        <v>633</v>
      </c>
      <c r="AH490" s="23" t="s">
        <v>3252</v>
      </c>
      <c r="AI490" s="23" t="s">
        <v>60</v>
      </c>
      <c r="AJ490" s="24" t="s">
        <v>61</v>
      </c>
      <c r="AK490" s="22" t="s">
        <v>62</v>
      </c>
      <c r="AL490" s="22" t="s">
        <v>61</v>
      </c>
      <c r="AM490" s="25" t="s">
        <v>63</v>
      </c>
      <c r="AN490" s="25" t="n">
        <v>46752</v>
      </c>
      <c r="AO490" s="8"/>
    </row>
    <row r="491" customFormat="false" ht="12.75" hidden="false" customHeight="false" outlineLevel="0" collapsed="false">
      <c r="A491" s="8" t="n">
        <v>19</v>
      </c>
      <c r="B491" s="8" t="s">
        <v>1007</v>
      </c>
      <c r="C491" s="9" t="s">
        <v>1008</v>
      </c>
      <c r="D491" s="8" t="s">
        <v>1009</v>
      </c>
      <c r="E491" s="8" t="s">
        <v>1007</v>
      </c>
      <c r="F491" s="8" t="s">
        <v>1009</v>
      </c>
      <c r="G491" s="8" t="s">
        <v>3305</v>
      </c>
      <c r="H491" s="8" t="s">
        <v>3306</v>
      </c>
      <c r="I491" s="8" t="s">
        <v>3307</v>
      </c>
      <c r="J491" s="8" t="s">
        <v>636</v>
      </c>
      <c r="K491" s="8" t="s">
        <v>1011</v>
      </c>
      <c r="L491" s="8" t="s">
        <v>1012</v>
      </c>
      <c r="M491" s="10" t="s">
        <v>3308</v>
      </c>
      <c r="N491" s="8"/>
      <c r="O491" s="22" t="s">
        <v>3309</v>
      </c>
      <c r="P491" s="8" t="s">
        <v>1791</v>
      </c>
      <c r="Q491" s="8" t="s">
        <v>3310</v>
      </c>
      <c r="R491" s="8" t="n">
        <v>36</v>
      </c>
      <c r="S491" s="39" t="n">
        <v>30000</v>
      </c>
      <c r="T491" s="39"/>
      <c r="U491" s="11"/>
      <c r="V491" s="12" t="n">
        <f aca="false">SUM(S491:U491)</f>
        <v>30000</v>
      </c>
      <c r="W491" s="13" t="n">
        <f aca="false">S491</f>
        <v>30000</v>
      </c>
      <c r="X491" s="13" t="n">
        <f aca="false">T491</f>
        <v>0</v>
      </c>
      <c r="Y491" s="13" t="n">
        <f aca="false">U491</f>
        <v>0</v>
      </c>
      <c r="Z491" s="12" t="n">
        <f aca="false">SUM(W491:Y491)</f>
        <v>30000</v>
      </c>
      <c r="AA491" s="13" t="n">
        <f aca="false">S491</f>
        <v>30000</v>
      </c>
      <c r="AB491" s="13" t="n">
        <f aca="false">T491</f>
        <v>0</v>
      </c>
      <c r="AC491" s="13" t="n">
        <f aca="false">U491</f>
        <v>0</v>
      </c>
      <c r="AD491" s="12" t="n">
        <f aca="false">SUM(AA491:AC491)</f>
        <v>30000</v>
      </c>
      <c r="AE491" s="12" t="n">
        <f aca="false">V491+Z491+AD491</f>
        <v>90000</v>
      </c>
      <c r="AF491" s="23" t="s">
        <v>3251</v>
      </c>
      <c r="AG491" s="23" t="s">
        <v>633</v>
      </c>
      <c r="AH491" s="23" t="s">
        <v>3252</v>
      </c>
      <c r="AI491" s="23" t="s">
        <v>60</v>
      </c>
      <c r="AJ491" s="24" t="s">
        <v>61</v>
      </c>
      <c r="AK491" s="22" t="s">
        <v>62</v>
      </c>
      <c r="AL491" s="22" t="s">
        <v>61</v>
      </c>
      <c r="AM491" s="25" t="s">
        <v>63</v>
      </c>
      <c r="AN491" s="25" t="n">
        <v>46752</v>
      </c>
      <c r="AO491" s="8"/>
    </row>
    <row r="492" customFormat="false" ht="12.75" hidden="false" customHeight="false" outlineLevel="0" collapsed="false">
      <c r="A492" s="8" t="n">
        <v>20</v>
      </c>
      <c r="B492" s="8" t="s">
        <v>1007</v>
      </c>
      <c r="C492" s="9" t="s">
        <v>1008</v>
      </c>
      <c r="D492" s="8" t="s">
        <v>1009</v>
      </c>
      <c r="E492" s="8" t="s">
        <v>1007</v>
      </c>
      <c r="F492" s="8" t="s">
        <v>1009</v>
      </c>
      <c r="G492" s="8" t="s">
        <v>3311</v>
      </c>
      <c r="H492" s="8" t="s">
        <v>3306</v>
      </c>
      <c r="I492" s="8" t="s">
        <v>3307</v>
      </c>
      <c r="J492" s="8" t="s">
        <v>636</v>
      </c>
      <c r="K492" s="8" t="s">
        <v>1011</v>
      </c>
      <c r="L492" s="8" t="s">
        <v>1012</v>
      </c>
      <c r="M492" s="10" t="s">
        <v>3312</v>
      </c>
      <c r="N492" s="8"/>
      <c r="O492" s="21"/>
      <c r="P492" s="8" t="s">
        <v>55</v>
      </c>
      <c r="Q492" s="8" t="s">
        <v>3313</v>
      </c>
      <c r="R492" s="8" t="n">
        <v>36</v>
      </c>
      <c r="S492" s="39" t="n">
        <v>8000</v>
      </c>
      <c r="T492" s="39"/>
      <c r="U492" s="11"/>
      <c r="V492" s="12" t="n">
        <f aca="false">SUM(S492:U492)</f>
        <v>8000</v>
      </c>
      <c r="W492" s="13" t="n">
        <f aca="false">S492</f>
        <v>8000</v>
      </c>
      <c r="X492" s="13" t="n">
        <f aca="false">T492</f>
        <v>0</v>
      </c>
      <c r="Y492" s="13" t="n">
        <f aca="false">U492</f>
        <v>0</v>
      </c>
      <c r="Z492" s="12" t="n">
        <f aca="false">SUM(W492:Y492)</f>
        <v>8000</v>
      </c>
      <c r="AA492" s="13" t="n">
        <f aca="false">S492</f>
        <v>8000</v>
      </c>
      <c r="AB492" s="13" t="n">
        <f aca="false">T492</f>
        <v>0</v>
      </c>
      <c r="AC492" s="13" t="n">
        <f aca="false">U492</f>
        <v>0</v>
      </c>
      <c r="AD492" s="12" t="n">
        <f aca="false">SUM(AA492:AC492)</f>
        <v>8000</v>
      </c>
      <c r="AE492" s="12" t="n">
        <f aca="false">V492+Z492+AD492</f>
        <v>24000</v>
      </c>
      <c r="AF492" s="23" t="s">
        <v>3251</v>
      </c>
      <c r="AG492" s="23" t="s">
        <v>633</v>
      </c>
      <c r="AH492" s="23" t="s">
        <v>3252</v>
      </c>
      <c r="AI492" s="23" t="s">
        <v>60</v>
      </c>
      <c r="AJ492" s="24" t="s">
        <v>61</v>
      </c>
      <c r="AK492" s="22" t="s">
        <v>62</v>
      </c>
      <c r="AL492" s="22" t="s">
        <v>61</v>
      </c>
      <c r="AM492" s="25" t="s">
        <v>63</v>
      </c>
      <c r="AN492" s="25" t="n">
        <v>46752</v>
      </c>
      <c r="AO492" s="8"/>
    </row>
    <row r="493" customFormat="false" ht="12.75" hidden="false" customHeight="false" outlineLevel="0" collapsed="false">
      <c r="A493" s="8" t="n">
        <v>21</v>
      </c>
      <c r="B493" s="8" t="s">
        <v>1007</v>
      </c>
      <c r="C493" s="9" t="s">
        <v>1008</v>
      </c>
      <c r="D493" s="8" t="s">
        <v>1009</v>
      </c>
      <c r="E493" s="8" t="s">
        <v>1007</v>
      </c>
      <c r="F493" s="8" t="s">
        <v>1009</v>
      </c>
      <c r="G493" s="8" t="s">
        <v>3314</v>
      </c>
      <c r="H493" s="8" t="s">
        <v>3306</v>
      </c>
      <c r="I493" s="8" t="s">
        <v>3307</v>
      </c>
      <c r="J493" s="8" t="s">
        <v>636</v>
      </c>
      <c r="K493" s="8" t="s">
        <v>1011</v>
      </c>
      <c r="L493" s="8" t="s">
        <v>1012</v>
      </c>
      <c r="M493" s="10" t="s">
        <v>3315</v>
      </c>
      <c r="N493" s="8"/>
      <c r="O493" s="21"/>
      <c r="P493" s="8" t="s">
        <v>55</v>
      </c>
      <c r="Q493" s="8" t="s">
        <v>266</v>
      </c>
      <c r="R493" s="8" t="n">
        <v>36</v>
      </c>
      <c r="S493" s="39" t="n">
        <v>3000</v>
      </c>
      <c r="T493" s="39"/>
      <c r="U493" s="11"/>
      <c r="V493" s="12" t="n">
        <f aca="false">SUM(S493:U493)</f>
        <v>3000</v>
      </c>
      <c r="W493" s="13" t="n">
        <f aca="false">S493</f>
        <v>3000</v>
      </c>
      <c r="X493" s="13" t="n">
        <f aca="false">T493</f>
        <v>0</v>
      </c>
      <c r="Y493" s="13" t="n">
        <f aca="false">U493</f>
        <v>0</v>
      </c>
      <c r="Z493" s="12" t="n">
        <f aca="false">SUM(W493:Y493)</f>
        <v>3000</v>
      </c>
      <c r="AA493" s="13" t="n">
        <f aca="false">S493</f>
        <v>3000</v>
      </c>
      <c r="AB493" s="13" t="n">
        <f aca="false">T493</f>
        <v>0</v>
      </c>
      <c r="AC493" s="13" t="n">
        <f aca="false">U493</f>
        <v>0</v>
      </c>
      <c r="AD493" s="12" t="n">
        <f aca="false">SUM(AA493:AC493)</f>
        <v>3000</v>
      </c>
      <c r="AE493" s="12" t="n">
        <f aca="false">V493+Z493+AD493</f>
        <v>9000</v>
      </c>
      <c r="AF493" s="23" t="s">
        <v>3251</v>
      </c>
      <c r="AG493" s="23" t="s">
        <v>633</v>
      </c>
      <c r="AH493" s="23" t="s">
        <v>3252</v>
      </c>
      <c r="AI493" s="23" t="s">
        <v>60</v>
      </c>
      <c r="AJ493" s="24" t="s">
        <v>61</v>
      </c>
      <c r="AK493" s="22" t="s">
        <v>62</v>
      </c>
      <c r="AL493" s="22" t="s">
        <v>61</v>
      </c>
      <c r="AM493" s="25" t="s">
        <v>63</v>
      </c>
      <c r="AN493" s="25" t="n">
        <v>46752</v>
      </c>
      <c r="AO493" s="8"/>
    </row>
    <row r="494" customFormat="false" ht="12.75" hidden="false" customHeight="false" outlineLevel="0" collapsed="false">
      <c r="A494" s="8" t="n">
        <v>22</v>
      </c>
      <c r="B494" s="8" t="s">
        <v>1007</v>
      </c>
      <c r="C494" s="9" t="s">
        <v>1008</v>
      </c>
      <c r="D494" s="8" t="s">
        <v>1009</v>
      </c>
      <c r="E494" s="8" t="s">
        <v>1007</v>
      </c>
      <c r="F494" s="8" t="s">
        <v>1009</v>
      </c>
      <c r="G494" s="8" t="s">
        <v>3316</v>
      </c>
      <c r="H494" s="8" t="s">
        <v>3306</v>
      </c>
      <c r="I494" s="8" t="s">
        <v>3307</v>
      </c>
      <c r="J494" s="8" t="s">
        <v>636</v>
      </c>
      <c r="K494" s="8" t="s">
        <v>1011</v>
      </c>
      <c r="L494" s="8" t="s">
        <v>1012</v>
      </c>
      <c r="M494" s="10" t="s">
        <v>3317</v>
      </c>
      <c r="N494" s="8"/>
      <c r="O494" s="21"/>
      <c r="P494" s="8" t="s">
        <v>55</v>
      </c>
      <c r="Q494" s="8" t="s">
        <v>300</v>
      </c>
      <c r="R494" s="8" t="n">
        <v>36</v>
      </c>
      <c r="S494" s="39" t="n">
        <v>1500</v>
      </c>
      <c r="T494" s="39"/>
      <c r="U494" s="11"/>
      <c r="V494" s="12" t="n">
        <f aca="false">SUM(S494:U494)</f>
        <v>1500</v>
      </c>
      <c r="W494" s="13" t="n">
        <f aca="false">S494</f>
        <v>1500</v>
      </c>
      <c r="X494" s="13" t="n">
        <f aca="false">T494</f>
        <v>0</v>
      </c>
      <c r="Y494" s="13" t="n">
        <f aca="false">U494</f>
        <v>0</v>
      </c>
      <c r="Z494" s="12" t="n">
        <f aca="false">SUM(W494:Y494)</f>
        <v>1500</v>
      </c>
      <c r="AA494" s="13" t="n">
        <f aca="false">S494</f>
        <v>1500</v>
      </c>
      <c r="AB494" s="13" t="n">
        <f aca="false">T494</f>
        <v>0</v>
      </c>
      <c r="AC494" s="13" t="n">
        <f aca="false">U494</f>
        <v>0</v>
      </c>
      <c r="AD494" s="12" t="n">
        <f aca="false">SUM(AA494:AC494)</f>
        <v>1500</v>
      </c>
      <c r="AE494" s="12" t="n">
        <f aca="false">V494+Z494+AD494</f>
        <v>4500</v>
      </c>
      <c r="AF494" s="23" t="s">
        <v>3251</v>
      </c>
      <c r="AG494" s="23" t="s">
        <v>633</v>
      </c>
      <c r="AH494" s="23" t="s">
        <v>3252</v>
      </c>
      <c r="AI494" s="23" t="s">
        <v>60</v>
      </c>
      <c r="AJ494" s="24" t="s">
        <v>61</v>
      </c>
      <c r="AK494" s="22" t="s">
        <v>62</v>
      </c>
      <c r="AL494" s="22" t="s">
        <v>61</v>
      </c>
      <c r="AM494" s="25" t="s">
        <v>63</v>
      </c>
      <c r="AN494" s="25" t="n">
        <v>46752</v>
      </c>
      <c r="AO494" s="8"/>
    </row>
    <row r="495" customFormat="false" ht="12.75" hidden="false" customHeight="false" outlineLevel="0" collapsed="false">
      <c r="A495" s="8" t="n">
        <v>23</v>
      </c>
      <c r="B495" s="8" t="s">
        <v>1007</v>
      </c>
      <c r="C495" s="9" t="s">
        <v>1008</v>
      </c>
      <c r="D495" s="8" t="s">
        <v>1009</v>
      </c>
      <c r="E495" s="8" t="s">
        <v>1007</v>
      </c>
      <c r="F495" s="8" t="s">
        <v>1009</v>
      </c>
      <c r="G495" s="8" t="s">
        <v>3318</v>
      </c>
      <c r="H495" s="8" t="s">
        <v>3306</v>
      </c>
      <c r="I495" s="8" t="s">
        <v>3307</v>
      </c>
      <c r="J495" s="8" t="s">
        <v>636</v>
      </c>
      <c r="K495" s="8" t="s">
        <v>1011</v>
      </c>
      <c r="L495" s="8" t="s">
        <v>1012</v>
      </c>
      <c r="M495" s="10" t="s">
        <v>3319</v>
      </c>
      <c r="N495" s="8"/>
      <c r="O495" s="21"/>
      <c r="P495" s="8" t="s">
        <v>55</v>
      </c>
      <c r="Q495" s="8" t="s">
        <v>300</v>
      </c>
      <c r="R495" s="8" t="n">
        <v>36</v>
      </c>
      <c r="S495" s="39" t="n">
        <v>1500</v>
      </c>
      <c r="T495" s="39"/>
      <c r="U495" s="11"/>
      <c r="V495" s="12" t="n">
        <f aca="false">SUM(S495:U495)</f>
        <v>1500</v>
      </c>
      <c r="W495" s="13" t="n">
        <f aca="false">S495</f>
        <v>1500</v>
      </c>
      <c r="X495" s="13" t="n">
        <f aca="false">T495</f>
        <v>0</v>
      </c>
      <c r="Y495" s="13" t="n">
        <f aca="false">U495</f>
        <v>0</v>
      </c>
      <c r="Z495" s="12" t="n">
        <f aca="false">SUM(W495:Y495)</f>
        <v>1500</v>
      </c>
      <c r="AA495" s="13" t="n">
        <f aca="false">S495</f>
        <v>1500</v>
      </c>
      <c r="AB495" s="13" t="n">
        <f aca="false">T495</f>
        <v>0</v>
      </c>
      <c r="AC495" s="13" t="n">
        <f aca="false">U495</f>
        <v>0</v>
      </c>
      <c r="AD495" s="12" t="n">
        <f aca="false">SUM(AA495:AC495)</f>
        <v>1500</v>
      </c>
      <c r="AE495" s="12" t="n">
        <f aca="false">V495+Z495+AD495</f>
        <v>4500</v>
      </c>
      <c r="AF495" s="23" t="s">
        <v>3251</v>
      </c>
      <c r="AG495" s="23" t="s">
        <v>633</v>
      </c>
      <c r="AH495" s="23" t="s">
        <v>3252</v>
      </c>
      <c r="AI495" s="23" t="s">
        <v>60</v>
      </c>
      <c r="AJ495" s="24" t="s">
        <v>61</v>
      </c>
      <c r="AK495" s="22" t="s">
        <v>62</v>
      </c>
      <c r="AL495" s="22" t="s">
        <v>61</v>
      </c>
      <c r="AM495" s="25" t="s">
        <v>63</v>
      </c>
      <c r="AN495" s="25" t="n">
        <v>46752</v>
      </c>
      <c r="AO495" s="8"/>
    </row>
    <row r="496" customFormat="false" ht="12.75" hidden="false" customHeight="false" outlineLevel="0" collapsed="false">
      <c r="A496" s="8" t="n">
        <v>23</v>
      </c>
      <c r="B496" s="8" t="s">
        <v>1007</v>
      </c>
      <c r="C496" s="9" t="s">
        <v>1008</v>
      </c>
      <c r="D496" s="8" t="s">
        <v>1009</v>
      </c>
      <c r="E496" s="8" t="s">
        <v>1007</v>
      </c>
      <c r="F496" s="8" t="s">
        <v>1009</v>
      </c>
      <c r="G496" s="8" t="s">
        <v>3320</v>
      </c>
      <c r="H496" s="8" t="s">
        <v>3306</v>
      </c>
      <c r="I496" s="8"/>
      <c r="J496" s="8" t="s">
        <v>3321</v>
      </c>
      <c r="K496" s="8" t="s">
        <v>1011</v>
      </c>
      <c r="L496" s="8" t="s">
        <v>1012</v>
      </c>
      <c r="M496" s="10" t="s">
        <v>3322</v>
      </c>
      <c r="N496" s="8"/>
      <c r="O496" s="22" t="s">
        <v>3323</v>
      </c>
      <c r="P496" s="8" t="s">
        <v>55</v>
      </c>
      <c r="Q496" s="8" t="s">
        <v>2469</v>
      </c>
      <c r="R496" s="8" t="n">
        <v>36</v>
      </c>
      <c r="S496" s="39" t="n">
        <v>3000</v>
      </c>
      <c r="T496" s="39"/>
      <c r="U496" s="11"/>
      <c r="V496" s="12" t="n">
        <f aca="false">SUM(S496:U496)</f>
        <v>3000</v>
      </c>
      <c r="W496" s="13" t="n">
        <f aca="false">S496</f>
        <v>3000</v>
      </c>
      <c r="X496" s="13" t="n">
        <f aca="false">T496</f>
        <v>0</v>
      </c>
      <c r="Y496" s="13" t="n">
        <f aca="false">U496</f>
        <v>0</v>
      </c>
      <c r="Z496" s="12" t="n">
        <f aca="false">SUM(W496:Y496)</f>
        <v>3000</v>
      </c>
      <c r="AA496" s="13" t="n">
        <f aca="false">S496</f>
        <v>3000</v>
      </c>
      <c r="AB496" s="13" t="n">
        <f aca="false">T496</f>
        <v>0</v>
      </c>
      <c r="AC496" s="13" t="n">
        <f aca="false">U496</f>
        <v>0</v>
      </c>
      <c r="AD496" s="12" t="n">
        <f aca="false">SUM(AA496:AC496)</f>
        <v>3000</v>
      </c>
      <c r="AE496" s="12" t="n">
        <f aca="false">V496+Z496+AD496</f>
        <v>9000</v>
      </c>
      <c r="AF496" s="23" t="s">
        <v>3251</v>
      </c>
      <c r="AG496" s="23" t="s">
        <v>633</v>
      </c>
      <c r="AH496" s="23" t="s">
        <v>3252</v>
      </c>
      <c r="AI496" s="23" t="s">
        <v>60</v>
      </c>
      <c r="AJ496" s="24" t="s">
        <v>61</v>
      </c>
      <c r="AK496" s="22" t="s">
        <v>62</v>
      </c>
      <c r="AL496" s="22" t="s">
        <v>61</v>
      </c>
      <c r="AM496" s="25" t="s">
        <v>63</v>
      </c>
      <c r="AN496" s="25" t="n">
        <v>46752</v>
      </c>
      <c r="AO496" s="8"/>
    </row>
    <row r="497" customFormat="false" ht="12.75" hidden="false" customHeight="false" outlineLevel="0" collapsed="false">
      <c r="A497" s="18"/>
      <c r="B497" s="19" t="s">
        <v>1007</v>
      </c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20" t="n">
        <f aca="false">SUM(S473:S496)</f>
        <v>98228</v>
      </c>
      <c r="T497" s="20" t="n">
        <f aca="false">SUM(T473:T496)</f>
        <v>3350</v>
      </c>
      <c r="U497" s="20" t="n">
        <f aca="false">SUM(U473:U496)</f>
        <v>0</v>
      </c>
      <c r="V497" s="20" t="n">
        <f aca="false">SUM(V473:V496)</f>
        <v>101578</v>
      </c>
      <c r="W497" s="20" t="n">
        <f aca="false">SUM(W473:W496)</f>
        <v>98228</v>
      </c>
      <c r="X497" s="20" t="n">
        <f aca="false">SUM(X473:X496)</f>
        <v>3350</v>
      </c>
      <c r="Y497" s="20" t="n">
        <f aca="false">SUM(Y473:Y496)</f>
        <v>0</v>
      </c>
      <c r="Z497" s="20" t="n">
        <f aca="false">SUM(Z473:Z496)</f>
        <v>101578</v>
      </c>
      <c r="AA497" s="20" t="n">
        <f aca="false">SUM(AA473:AA496)</f>
        <v>98228</v>
      </c>
      <c r="AB497" s="20" t="n">
        <f aca="false">SUM(AB473:AB496)</f>
        <v>3350</v>
      </c>
      <c r="AC497" s="20" t="n">
        <f aca="false">SUM(AC473:AC496)</f>
        <v>0</v>
      </c>
      <c r="AD497" s="20" t="n">
        <f aca="false">SUM(AD473:AD496)</f>
        <v>101578</v>
      </c>
      <c r="AE497" s="20" t="n">
        <f aca="false">SUM(AE473:AE496)</f>
        <v>304734</v>
      </c>
      <c r="AF497" s="18"/>
      <c r="AG497" s="18"/>
      <c r="AH497" s="18"/>
      <c r="AI497" s="18"/>
      <c r="AJ497" s="18"/>
      <c r="AK497" s="18"/>
      <c r="AL497" s="18"/>
      <c r="AM497" s="18"/>
      <c r="AN497" s="18"/>
      <c r="AO497" s="38"/>
    </row>
    <row r="498" customFormat="false" ht="12.75" hidden="false" customHeight="false" outlineLevel="0" collapsed="false">
      <c r="A498" s="8" t="n">
        <v>1</v>
      </c>
      <c r="B498" s="8" t="s">
        <v>3324</v>
      </c>
      <c r="C498" s="9" t="s">
        <v>3325</v>
      </c>
      <c r="D498" s="8" t="s">
        <v>1009</v>
      </c>
      <c r="E498" s="8" t="s">
        <v>3324</v>
      </c>
      <c r="F498" s="8" t="s">
        <v>1009</v>
      </c>
      <c r="G498" s="8" t="s">
        <v>2216</v>
      </c>
      <c r="H498" s="8" t="s">
        <v>1141</v>
      </c>
      <c r="I498" s="8"/>
      <c r="J498" s="8" t="n">
        <v>23</v>
      </c>
      <c r="K498" s="8" t="s">
        <v>1011</v>
      </c>
      <c r="L498" s="8" t="s">
        <v>1012</v>
      </c>
      <c r="M498" s="10" t="s">
        <v>3326</v>
      </c>
      <c r="N498" s="8"/>
      <c r="O498" s="22" t="s">
        <v>3327</v>
      </c>
      <c r="P498" s="8" t="s">
        <v>55</v>
      </c>
      <c r="Q498" s="8" t="n">
        <v>5</v>
      </c>
      <c r="R498" s="8" t="n">
        <v>36</v>
      </c>
      <c r="S498" s="39" t="n">
        <v>400</v>
      </c>
      <c r="T498" s="39"/>
      <c r="U498" s="11"/>
      <c r="V498" s="12" t="n">
        <f aca="false">SUM(S498:U498)</f>
        <v>400</v>
      </c>
      <c r="W498" s="13" t="n">
        <f aca="false">S498</f>
        <v>400</v>
      </c>
      <c r="X498" s="13" t="n">
        <f aca="false">T498</f>
        <v>0</v>
      </c>
      <c r="Y498" s="13" t="n">
        <f aca="false">U498</f>
        <v>0</v>
      </c>
      <c r="Z498" s="12" t="n">
        <f aca="false">SUM(W498:Y498)</f>
        <v>400</v>
      </c>
      <c r="AA498" s="13" t="n">
        <f aca="false">S498</f>
        <v>400</v>
      </c>
      <c r="AB498" s="13" t="n">
        <f aca="false">T498</f>
        <v>0</v>
      </c>
      <c r="AC498" s="13" t="n">
        <f aca="false">U498</f>
        <v>0</v>
      </c>
      <c r="AD498" s="12" t="n">
        <f aca="false">SUM(AA498:AC498)</f>
        <v>400</v>
      </c>
      <c r="AE498" s="12" t="n">
        <f aca="false">V498+Z498+AD498</f>
        <v>1200</v>
      </c>
      <c r="AF498" s="23" t="s">
        <v>3251</v>
      </c>
      <c r="AG498" s="23" t="s">
        <v>633</v>
      </c>
      <c r="AH498" s="23" t="s">
        <v>3252</v>
      </c>
      <c r="AI498" s="23" t="s">
        <v>60</v>
      </c>
      <c r="AJ498" s="24" t="s">
        <v>61</v>
      </c>
      <c r="AK498" s="22" t="s">
        <v>62</v>
      </c>
      <c r="AL498" s="22" t="s">
        <v>61</v>
      </c>
      <c r="AM498" s="25" t="s">
        <v>63</v>
      </c>
      <c r="AN498" s="25" t="n">
        <v>46752</v>
      </c>
      <c r="AO498" s="8"/>
    </row>
    <row r="499" customFormat="false" ht="12.75" hidden="false" customHeight="false" outlineLevel="0" collapsed="false">
      <c r="A499" s="8" t="n">
        <v>2</v>
      </c>
      <c r="B499" s="8" t="s">
        <v>3324</v>
      </c>
      <c r="C499" s="9" t="s">
        <v>3325</v>
      </c>
      <c r="D499" s="8" t="s">
        <v>1009</v>
      </c>
      <c r="E499" s="8" t="s">
        <v>3324</v>
      </c>
      <c r="F499" s="8" t="s">
        <v>1009</v>
      </c>
      <c r="G499" s="8" t="s">
        <v>2216</v>
      </c>
      <c r="H499" s="8" t="s">
        <v>1096</v>
      </c>
      <c r="I499" s="8"/>
      <c r="J499" s="8" t="n">
        <v>10</v>
      </c>
      <c r="K499" s="8" t="s">
        <v>1011</v>
      </c>
      <c r="L499" s="8" t="s">
        <v>1012</v>
      </c>
      <c r="M499" s="10" t="s">
        <v>3328</v>
      </c>
      <c r="N499" s="8"/>
      <c r="O499" s="22" t="s">
        <v>3329</v>
      </c>
      <c r="P499" s="8" t="s">
        <v>55</v>
      </c>
      <c r="Q499" s="8" t="n">
        <v>5</v>
      </c>
      <c r="R499" s="8" t="n">
        <v>36</v>
      </c>
      <c r="S499" s="39" t="n">
        <v>600</v>
      </c>
      <c r="T499" s="39"/>
      <c r="U499" s="11"/>
      <c r="V499" s="12" t="n">
        <f aca="false">SUM(S499:U499)</f>
        <v>600</v>
      </c>
      <c r="W499" s="13" t="n">
        <f aca="false">S499</f>
        <v>600</v>
      </c>
      <c r="X499" s="13" t="n">
        <f aca="false">T499</f>
        <v>0</v>
      </c>
      <c r="Y499" s="13" t="n">
        <f aca="false">U499</f>
        <v>0</v>
      </c>
      <c r="Z499" s="12" t="n">
        <f aca="false">SUM(W499:Y499)</f>
        <v>600</v>
      </c>
      <c r="AA499" s="13" t="n">
        <f aca="false">S499</f>
        <v>600</v>
      </c>
      <c r="AB499" s="13" t="n">
        <f aca="false">T499</f>
        <v>0</v>
      </c>
      <c r="AC499" s="13" t="n">
        <f aca="false">U499</f>
        <v>0</v>
      </c>
      <c r="AD499" s="12" t="n">
        <f aca="false">SUM(AA499:AC499)</f>
        <v>600</v>
      </c>
      <c r="AE499" s="12" t="n">
        <f aca="false">V499+Z499+AD499</f>
        <v>1800</v>
      </c>
      <c r="AF499" s="23" t="s">
        <v>3251</v>
      </c>
      <c r="AG499" s="23" t="s">
        <v>633</v>
      </c>
      <c r="AH499" s="23" t="s">
        <v>3252</v>
      </c>
      <c r="AI499" s="23" t="s">
        <v>60</v>
      </c>
      <c r="AJ499" s="24" t="s">
        <v>61</v>
      </c>
      <c r="AK499" s="22" t="s">
        <v>62</v>
      </c>
      <c r="AL499" s="22" t="s">
        <v>61</v>
      </c>
      <c r="AM499" s="25" t="s">
        <v>63</v>
      </c>
      <c r="AN499" s="25" t="n">
        <v>46752</v>
      </c>
      <c r="AO499" s="8"/>
    </row>
    <row r="500" customFormat="false" ht="12.75" hidden="false" customHeight="false" outlineLevel="0" collapsed="false">
      <c r="A500" s="8" t="n">
        <v>3</v>
      </c>
      <c r="B500" s="8" t="s">
        <v>3324</v>
      </c>
      <c r="C500" s="9" t="s">
        <v>3325</v>
      </c>
      <c r="D500" s="8" t="s">
        <v>1009</v>
      </c>
      <c r="E500" s="8" t="s">
        <v>3324</v>
      </c>
      <c r="F500" s="8" t="s">
        <v>1009</v>
      </c>
      <c r="G500" s="8" t="s">
        <v>2216</v>
      </c>
      <c r="H500" s="8" t="s">
        <v>947</v>
      </c>
      <c r="I500" s="8"/>
      <c r="J500" s="8" t="n">
        <v>41</v>
      </c>
      <c r="K500" s="8" t="s">
        <v>1011</v>
      </c>
      <c r="L500" s="8" t="s">
        <v>1012</v>
      </c>
      <c r="M500" s="10" t="s">
        <v>3330</v>
      </c>
      <c r="N500" s="8"/>
      <c r="O500" s="22" t="s">
        <v>3331</v>
      </c>
      <c r="P500" s="8" t="s">
        <v>55</v>
      </c>
      <c r="Q500" s="8" t="n">
        <v>3.5</v>
      </c>
      <c r="R500" s="8" t="n">
        <v>36</v>
      </c>
      <c r="S500" s="39" t="n">
        <v>200</v>
      </c>
      <c r="T500" s="39"/>
      <c r="U500" s="11"/>
      <c r="V500" s="12" t="n">
        <f aca="false">SUM(S500:U500)</f>
        <v>200</v>
      </c>
      <c r="W500" s="13" t="n">
        <f aca="false">S500</f>
        <v>200</v>
      </c>
      <c r="X500" s="13" t="n">
        <f aca="false">T500</f>
        <v>0</v>
      </c>
      <c r="Y500" s="13" t="n">
        <f aca="false">U500</f>
        <v>0</v>
      </c>
      <c r="Z500" s="12" t="n">
        <f aca="false">SUM(W500:Y500)</f>
        <v>200</v>
      </c>
      <c r="AA500" s="13" t="n">
        <f aca="false">S500</f>
        <v>200</v>
      </c>
      <c r="AB500" s="13" t="n">
        <f aca="false">T500</f>
        <v>0</v>
      </c>
      <c r="AC500" s="13" t="n">
        <f aca="false">U500</f>
        <v>0</v>
      </c>
      <c r="AD500" s="12" t="n">
        <f aca="false">SUM(AA500:AC500)</f>
        <v>200</v>
      </c>
      <c r="AE500" s="12" t="n">
        <f aca="false">V500+Z500+AD500</f>
        <v>600</v>
      </c>
      <c r="AF500" s="23" t="s">
        <v>3251</v>
      </c>
      <c r="AG500" s="23" t="s">
        <v>633</v>
      </c>
      <c r="AH500" s="23" t="s">
        <v>3252</v>
      </c>
      <c r="AI500" s="23" t="s">
        <v>60</v>
      </c>
      <c r="AJ500" s="24" t="s">
        <v>61</v>
      </c>
      <c r="AK500" s="22" t="s">
        <v>62</v>
      </c>
      <c r="AL500" s="22" t="s">
        <v>61</v>
      </c>
      <c r="AM500" s="25" t="s">
        <v>63</v>
      </c>
      <c r="AN500" s="25" t="n">
        <v>46752</v>
      </c>
      <c r="AO500" s="8"/>
    </row>
    <row r="501" customFormat="false" ht="12.75" hidden="false" customHeight="false" outlineLevel="0" collapsed="false">
      <c r="A501" s="8" t="n">
        <v>4</v>
      </c>
      <c r="B501" s="8" t="s">
        <v>3324</v>
      </c>
      <c r="C501" s="9" t="s">
        <v>3325</v>
      </c>
      <c r="D501" s="8" t="s">
        <v>1009</v>
      </c>
      <c r="E501" s="8" t="s">
        <v>3324</v>
      </c>
      <c r="F501" s="8" t="s">
        <v>1009</v>
      </c>
      <c r="G501" s="8" t="s">
        <v>2216</v>
      </c>
      <c r="H501" s="8" t="s">
        <v>1132</v>
      </c>
      <c r="I501" s="8"/>
      <c r="J501" s="8" t="s">
        <v>3332</v>
      </c>
      <c r="K501" s="8" t="s">
        <v>1011</v>
      </c>
      <c r="L501" s="8" t="s">
        <v>1012</v>
      </c>
      <c r="M501" s="10" t="s">
        <v>3333</v>
      </c>
      <c r="N501" s="8"/>
      <c r="O501" s="22" t="s">
        <v>3334</v>
      </c>
      <c r="P501" s="8" t="s">
        <v>55</v>
      </c>
      <c r="Q501" s="8" t="n">
        <v>5</v>
      </c>
      <c r="R501" s="8" t="n">
        <v>36</v>
      </c>
      <c r="S501" s="39" t="n">
        <v>1000</v>
      </c>
      <c r="T501" s="39"/>
      <c r="U501" s="11"/>
      <c r="V501" s="12" t="n">
        <f aca="false">SUM(S501:U501)</f>
        <v>1000</v>
      </c>
      <c r="W501" s="13" t="n">
        <f aca="false">S501</f>
        <v>1000</v>
      </c>
      <c r="X501" s="13" t="n">
        <f aca="false">T501</f>
        <v>0</v>
      </c>
      <c r="Y501" s="13" t="n">
        <f aca="false">U501</f>
        <v>0</v>
      </c>
      <c r="Z501" s="12" t="n">
        <f aca="false">SUM(W501:Y501)</f>
        <v>1000</v>
      </c>
      <c r="AA501" s="13" t="n">
        <f aca="false">S501</f>
        <v>1000</v>
      </c>
      <c r="AB501" s="13" t="n">
        <f aca="false">T501</f>
        <v>0</v>
      </c>
      <c r="AC501" s="13" t="n">
        <f aca="false">U501</f>
        <v>0</v>
      </c>
      <c r="AD501" s="12" t="n">
        <f aca="false">SUM(AA501:AC501)</f>
        <v>1000</v>
      </c>
      <c r="AE501" s="12" t="n">
        <f aca="false">V501+Z501+AD501</f>
        <v>3000</v>
      </c>
      <c r="AF501" s="23" t="s">
        <v>3251</v>
      </c>
      <c r="AG501" s="23" t="s">
        <v>633</v>
      </c>
      <c r="AH501" s="23" t="s">
        <v>3252</v>
      </c>
      <c r="AI501" s="23" t="s">
        <v>60</v>
      </c>
      <c r="AJ501" s="24" t="s">
        <v>61</v>
      </c>
      <c r="AK501" s="22" t="s">
        <v>62</v>
      </c>
      <c r="AL501" s="22" t="s">
        <v>61</v>
      </c>
      <c r="AM501" s="25" t="s">
        <v>63</v>
      </c>
      <c r="AN501" s="25" t="n">
        <v>46752</v>
      </c>
      <c r="AO501" s="8"/>
    </row>
    <row r="502" customFormat="false" ht="12.75" hidden="false" customHeight="false" outlineLevel="0" collapsed="false">
      <c r="A502" s="8" t="n">
        <v>5</v>
      </c>
      <c r="B502" s="8" t="s">
        <v>3324</v>
      </c>
      <c r="C502" s="9" t="s">
        <v>3325</v>
      </c>
      <c r="D502" s="8" t="s">
        <v>1009</v>
      </c>
      <c r="E502" s="8" t="s">
        <v>3324</v>
      </c>
      <c r="F502" s="8" t="s">
        <v>1009</v>
      </c>
      <c r="G502" s="8" t="s">
        <v>2216</v>
      </c>
      <c r="H502" s="8" t="s">
        <v>1191</v>
      </c>
      <c r="I502" s="8"/>
      <c r="J502" s="8" t="n">
        <v>53</v>
      </c>
      <c r="K502" s="8" t="s">
        <v>1011</v>
      </c>
      <c r="L502" s="8" t="s">
        <v>1012</v>
      </c>
      <c r="M502" s="10" t="s">
        <v>3335</v>
      </c>
      <c r="N502" s="8"/>
      <c r="O502" s="22" t="s">
        <v>3336</v>
      </c>
      <c r="P502" s="8" t="s">
        <v>55</v>
      </c>
      <c r="Q502" s="8" t="n">
        <v>5</v>
      </c>
      <c r="R502" s="8" t="n">
        <v>36</v>
      </c>
      <c r="S502" s="39" t="n">
        <v>600</v>
      </c>
      <c r="T502" s="39"/>
      <c r="U502" s="11"/>
      <c r="V502" s="12" t="n">
        <f aca="false">SUM(S502:U502)</f>
        <v>600</v>
      </c>
      <c r="W502" s="13" t="n">
        <f aca="false">S502</f>
        <v>600</v>
      </c>
      <c r="X502" s="13" t="n">
        <f aca="false">T502</f>
        <v>0</v>
      </c>
      <c r="Y502" s="13" t="n">
        <f aca="false">U502</f>
        <v>0</v>
      </c>
      <c r="Z502" s="12" t="n">
        <f aca="false">SUM(W502:Y502)</f>
        <v>600</v>
      </c>
      <c r="AA502" s="13" t="n">
        <f aca="false">S502</f>
        <v>600</v>
      </c>
      <c r="AB502" s="13" t="n">
        <f aca="false">T502</f>
        <v>0</v>
      </c>
      <c r="AC502" s="13" t="n">
        <f aca="false">U502</f>
        <v>0</v>
      </c>
      <c r="AD502" s="12" t="n">
        <f aca="false">SUM(AA502:AC502)</f>
        <v>600</v>
      </c>
      <c r="AE502" s="12" t="n">
        <f aca="false">V502+Z502+AD502</f>
        <v>1800</v>
      </c>
      <c r="AF502" s="23" t="s">
        <v>3251</v>
      </c>
      <c r="AG502" s="23" t="s">
        <v>633</v>
      </c>
      <c r="AH502" s="23" t="s">
        <v>3252</v>
      </c>
      <c r="AI502" s="23" t="s">
        <v>60</v>
      </c>
      <c r="AJ502" s="24" t="s">
        <v>61</v>
      </c>
      <c r="AK502" s="22" t="s">
        <v>62</v>
      </c>
      <c r="AL502" s="22" t="s">
        <v>61</v>
      </c>
      <c r="AM502" s="25" t="s">
        <v>63</v>
      </c>
      <c r="AN502" s="25" t="n">
        <v>46752</v>
      </c>
      <c r="AO502" s="8"/>
    </row>
    <row r="503" customFormat="false" ht="12.75" hidden="false" customHeight="false" outlineLevel="0" collapsed="false">
      <c r="A503" s="8" t="n">
        <v>6</v>
      </c>
      <c r="B503" s="8" t="s">
        <v>3324</v>
      </c>
      <c r="C503" s="9" t="s">
        <v>3325</v>
      </c>
      <c r="D503" s="8" t="s">
        <v>1009</v>
      </c>
      <c r="E503" s="8" t="s">
        <v>3324</v>
      </c>
      <c r="F503" s="8" t="s">
        <v>1009</v>
      </c>
      <c r="G503" s="8" t="s">
        <v>2216</v>
      </c>
      <c r="H503" s="8" t="s">
        <v>1102</v>
      </c>
      <c r="I503" s="8"/>
      <c r="J503" s="8" t="n">
        <v>17</v>
      </c>
      <c r="K503" s="8" t="s">
        <v>1011</v>
      </c>
      <c r="L503" s="8" t="s">
        <v>1012</v>
      </c>
      <c r="M503" s="10" t="s">
        <v>3337</v>
      </c>
      <c r="N503" s="8"/>
      <c r="O503" s="22" t="s">
        <v>3338</v>
      </c>
      <c r="P503" s="8" t="s">
        <v>55</v>
      </c>
      <c r="Q503" s="8" t="n">
        <v>15</v>
      </c>
      <c r="R503" s="8" t="n">
        <v>36</v>
      </c>
      <c r="S503" s="39" t="n">
        <v>1200</v>
      </c>
      <c r="T503" s="39"/>
      <c r="U503" s="11"/>
      <c r="V503" s="12" t="n">
        <f aca="false">SUM(S503:U503)</f>
        <v>1200</v>
      </c>
      <c r="W503" s="13" t="n">
        <f aca="false">S503</f>
        <v>1200</v>
      </c>
      <c r="X503" s="13" t="n">
        <f aca="false">T503</f>
        <v>0</v>
      </c>
      <c r="Y503" s="13" t="n">
        <f aca="false">U503</f>
        <v>0</v>
      </c>
      <c r="Z503" s="12" t="n">
        <f aca="false">SUM(W503:Y503)</f>
        <v>1200</v>
      </c>
      <c r="AA503" s="13" t="n">
        <f aca="false">S503</f>
        <v>1200</v>
      </c>
      <c r="AB503" s="13" t="n">
        <f aca="false">T503</f>
        <v>0</v>
      </c>
      <c r="AC503" s="13" t="n">
        <f aca="false">U503</f>
        <v>0</v>
      </c>
      <c r="AD503" s="12" t="n">
        <f aca="false">SUM(AA503:AC503)</f>
        <v>1200</v>
      </c>
      <c r="AE503" s="12" t="n">
        <f aca="false">V503+Z503+AD503</f>
        <v>3600</v>
      </c>
      <c r="AF503" s="23" t="s">
        <v>3251</v>
      </c>
      <c r="AG503" s="23" t="s">
        <v>633</v>
      </c>
      <c r="AH503" s="23" t="s">
        <v>3252</v>
      </c>
      <c r="AI503" s="23" t="s">
        <v>60</v>
      </c>
      <c r="AJ503" s="24" t="s">
        <v>61</v>
      </c>
      <c r="AK503" s="22" t="s">
        <v>62</v>
      </c>
      <c r="AL503" s="22" t="s">
        <v>61</v>
      </c>
      <c r="AM503" s="25" t="s">
        <v>63</v>
      </c>
      <c r="AN503" s="25" t="n">
        <v>46752</v>
      </c>
      <c r="AO503" s="8"/>
    </row>
    <row r="504" customFormat="false" ht="12.75" hidden="false" customHeight="false" outlineLevel="0" collapsed="false">
      <c r="A504" s="8" t="n">
        <v>7</v>
      </c>
      <c r="B504" s="8" t="s">
        <v>3324</v>
      </c>
      <c r="C504" s="9" t="s">
        <v>3325</v>
      </c>
      <c r="D504" s="8" t="s">
        <v>1009</v>
      </c>
      <c r="E504" s="8" t="s">
        <v>3324</v>
      </c>
      <c r="F504" s="8" t="s">
        <v>1009</v>
      </c>
      <c r="G504" s="8" t="s">
        <v>2216</v>
      </c>
      <c r="H504" s="8" t="s">
        <v>1156</v>
      </c>
      <c r="I504" s="8"/>
      <c r="J504" s="8" t="s">
        <v>3275</v>
      </c>
      <c r="K504" s="8" t="s">
        <v>1011</v>
      </c>
      <c r="L504" s="8" t="s">
        <v>1012</v>
      </c>
      <c r="M504" s="10" t="s">
        <v>3339</v>
      </c>
      <c r="N504" s="8"/>
      <c r="O504" s="22" t="s">
        <v>3340</v>
      </c>
      <c r="P504" s="8" t="s">
        <v>55</v>
      </c>
      <c r="Q504" s="8" t="n">
        <v>5</v>
      </c>
      <c r="R504" s="8" t="n">
        <v>36</v>
      </c>
      <c r="S504" s="39" t="n">
        <v>200</v>
      </c>
      <c r="T504" s="39"/>
      <c r="U504" s="11"/>
      <c r="V504" s="12" t="n">
        <f aca="false">SUM(S504:U504)</f>
        <v>200</v>
      </c>
      <c r="W504" s="13" t="n">
        <f aca="false">S504</f>
        <v>200</v>
      </c>
      <c r="X504" s="13" t="n">
        <f aca="false">T504</f>
        <v>0</v>
      </c>
      <c r="Y504" s="13" t="n">
        <f aca="false">U504</f>
        <v>0</v>
      </c>
      <c r="Z504" s="12" t="n">
        <f aca="false">SUM(W504:Y504)</f>
        <v>200</v>
      </c>
      <c r="AA504" s="13" t="n">
        <f aca="false">S504</f>
        <v>200</v>
      </c>
      <c r="AB504" s="13" t="n">
        <f aca="false">T504</f>
        <v>0</v>
      </c>
      <c r="AC504" s="13" t="n">
        <f aca="false">U504</f>
        <v>0</v>
      </c>
      <c r="AD504" s="12" t="n">
        <f aca="false">SUM(AA504:AC504)</f>
        <v>200</v>
      </c>
      <c r="AE504" s="12" t="n">
        <f aca="false">V504+Z504+AD504</f>
        <v>600</v>
      </c>
      <c r="AF504" s="23" t="s">
        <v>3251</v>
      </c>
      <c r="AG504" s="23" t="s">
        <v>633</v>
      </c>
      <c r="AH504" s="23" t="s">
        <v>3252</v>
      </c>
      <c r="AI504" s="23" t="s">
        <v>60</v>
      </c>
      <c r="AJ504" s="24" t="s">
        <v>61</v>
      </c>
      <c r="AK504" s="22" t="s">
        <v>62</v>
      </c>
      <c r="AL504" s="22" t="s">
        <v>61</v>
      </c>
      <c r="AM504" s="25" t="s">
        <v>63</v>
      </c>
      <c r="AN504" s="25" t="n">
        <v>46752</v>
      </c>
      <c r="AO504" s="8"/>
    </row>
    <row r="505" customFormat="false" ht="12.75" hidden="false" customHeight="false" outlineLevel="0" collapsed="false">
      <c r="A505" s="8" t="n">
        <v>8</v>
      </c>
      <c r="B505" s="8" t="s">
        <v>3324</v>
      </c>
      <c r="C505" s="9" t="s">
        <v>3325</v>
      </c>
      <c r="D505" s="8" t="s">
        <v>1009</v>
      </c>
      <c r="E505" s="8" t="s">
        <v>3324</v>
      </c>
      <c r="F505" s="8" t="s">
        <v>1009</v>
      </c>
      <c r="G505" s="8" t="s">
        <v>2216</v>
      </c>
      <c r="H505" s="8" t="s">
        <v>1093</v>
      </c>
      <c r="I505" s="8"/>
      <c r="J505" s="8" t="s">
        <v>3341</v>
      </c>
      <c r="K505" s="8" t="s">
        <v>1011</v>
      </c>
      <c r="L505" s="8" t="s">
        <v>1012</v>
      </c>
      <c r="M505" s="10" t="s">
        <v>3342</v>
      </c>
      <c r="N505" s="8"/>
      <c r="O505" s="22" t="s">
        <v>3343</v>
      </c>
      <c r="P505" s="8" t="s">
        <v>55</v>
      </c>
      <c r="Q505" s="8" t="n">
        <v>5</v>
      </c>
      <c r="R505" s="8" t="n">
        <v>36</v>
      </c>
      <c r="S505" s="39" t="n">
        <v>600</v>
      </c>
      <c r="T505" s="39"/>
      <c r="U505" s="11"/>
      <c r="V505" s="12" t="n">
        <f aca="false">SUM(S505:U505)</f>
        <v>600</v>
      </c>
      <c r="W505" s="13" t="n">
        <f aca="false">S505</f>
        <v>600</v>
      </c>
      <c r="X505" s="13" t="n">
        <f aca="false">T505</f>
        <v>0</v>
      </c>
      <c r="Y505" s="13" t="n">
        <f aca="false">U505</f>
        <v>0</v>
      </c>
      <c r="Z505" s="12" t="n">
        <f aca="false">SUM(W505:Y505)</f>
        <v>600</v>
      </c>
      <c r="AA505" s="13" t="n">
        <f aca="false">S505</f>
        <v>600</v>
      </c>
      <c r="AB505" s="13" t="n">
        <f aca="false">T505</f>
        <v>0</v>
      </c>
      <c r="AC505" s="13" t="n">
        <f aca="false">U505</f>
        <v>0</v>
      </c>
      <c r="AD505" s="12" t="n">
        <f aca="false">SUM(AA505:AC505)</f>
        <v>600</v>
      </c>
      <c r="AE505" s="12" t="n">
        <f aca="false">V505+Z505+AD505</f>
        <v>1800</v>
      </c>
      <c r="AF505" s="23" t="s">
        <v>3251</v>
      </c>
      <c r="AG505" s="23" t="s">
        <v>633</v>
      </c>
      <c r="AH505" s="23" t="s">
        <v>3252</v>
      </c>
      <c r="AI505" s="23" t="s">
        <v>60</v>
      </c>
      <c r="AJ505" s="24" t="s">
        <v>61</v>
      </c>
      <c r="AK505" s="22" t="s">
        <v>62</v>
      </c>
      <c r="AL505" s="22" t="s">
        <v>61</v>
      </c>
      <c r="AM505" s="25" t="s">
        <v>63</v>
      </c>
      <c r="AN505" s="25" t="n">
        <v>46752</v>
      </c>
      <c r="AO505" s="8"/>
    </row>
    <row r="506" customFormat="false" ht="12.75" hidden="false" customHeight="false" outlineLevel="0" collapsed="false">
      <c r="A506" s="8" t="n">
        <v>9</v>
      </c>
      <c r="B506" s="8" t="s">
        <v>3324</v>
      </c>
      <c r="C506" s="9" t="s">
        <v>3325</v>
      </c>
      <c r="D506" s="8" t="s">
        <v>1009</v>
      </c>
      <c r="E506" s="8" t="s">
        <v>3324</v>
      </c>
      <c r="F506" s="8" t="s">
        <v>1009</v>
      </c>
      <c r="G506" s="8" t="s">
        <v>2216</v>
      </c>
      <c r="H506" s="8" t="s">
        <v>1018</v>
      </c>
      <c r="I506" s="8"/>
      <c r="J506" s="8" t="n">
        <v>5</v>
      </c>
      <c r="K506" s="8" t="s">
        <v>1011</v>
      </c>
      <c r="L506" s="8" t="s">
        <v>1012</v>
      </c>
      <c r="M506" s="10" t="s">
        <v>3344</v>
      </c>
      <c r="N506" s="8"/>
      <c r="O506" s="22" t="s">
        <v>3345</v>
      </c>
      <c r="P506" s="8" t="s">
        <v>55</v>
      </c>
      <c r="Q506" s="8" t="n">
        <v>5</v>
      </c>
      <c r="R506" s="8" t="n">
        <v>36</v>
      </c>
      <c r="S506" s="39" t="n">
        <v>200</v>
      </c>
      <c r="T506" s="39"/>
      <c r="U506" s="11"/>
      <c r="V506" s="12" t="n">
        <f aca="false">SUM(S506:U506)</f>
        <v>200</v>
      </c>
      <c r="W506" s="13" t="n">
        <f aca="false">S506</f>
        <v>200</v>
      </c>
      <c r="X506" s="13" t="n">
        <f aca="false">T506</f>
        <v>0</v>
      </c>
      <c r="Y506" s="13" t="n">
        <f aca="false">U506</f>
        <v>0</v>
      </c>
      <c r="Z506" s="12" t="n">
        <f aca="false">SUM(W506:Y506)</f>
        <v>200</v>
      </c>
      <c r="AA506" s="13" t="n">
        <f aca="false">S506</f>
        <v>200</v>
      </c>
      <c r="AB506" s="13" t="n">
        <f aca="false">T506</f>
        <v>0</v>
      </c>
      <c r="AC506" s="13" t="n">
        <f aca="false">U506</f>
        <v>0</v>
      </c>
      <c r="AD506" s="12" t="n">
        <f aca="false">SUM(AA506:AC506)</f>
        <v>200</v>
      </c>
      <c r="AE506" s="12" t="n">
        <f aca="false">V506+Z506+AD506</f>
        <v>600</v>
      </c>
      <c r="AF506" s="23" t="s">
        <v>3251</v>
      </c>
      <c r="AG506" s="23" t="s">
        <v>633</v>
      </c>
      <c r="AH506" s="23" t="s">
        <v>3252</v>
      </c>
      <c r="AI506" s="23" t="s">
        <v>60</v>
      </c>
      <c r="AJ506" s="24" t="s">
        <v>61</v>
      </c>
      <c r="AK506" s="22" t="s">
        <v>62</v>
      </c>
      <c r="AL506" s="22" t="s">
        <v>61</v>
      </c>
      <c r="AM506" s="25" t="s">
        <v>63</v>
      </c>
      <c r="AN506" s="25" t="n">
        <v>46752</v>
      </c>
      <c r="AO506" s="8"/>
    </row>
    <row r="507" customFormat="false" ht="12.75" hidden="false" customHeight="false" outlineLevel="0" collapsed="false">
      <c r="A507" s="8" t="n">
        <v>10</v>
      </c>
      <c r="B507" s="8" t="s">
        <v>3324</v>
      </c>
      <c r="C507" s="9" t="s">
        <v>3325</v>
      </c>
      <c r="D507" s="8" t="s">
        <v>1009</v>
      </c>
      <c r="E507" s="8" t="s">
        <v>3324</v>
      </c>
      <c r="F507" s="8" t="s">
        <v>1009</v>
      </c>
      <c r="G507" s="8" t="s">
        <v>2216</v>
      </c>
      <c r="H507" s="8" t="s">
        <v>1144</v>
      </c>
      <c r="I507" s="8"/>
      <c r="J507" s="8" t="n">
        <v>14</v>
      </c>
      <c r="K507" s="8" t="s">
        <v>1011</v>
      </c>
      <c r="L507" s="8" t="s">
        <v>1012</v>
      </c>
      <c r="M507" s="10" t="s">
        <v>3346</v>
      </c>
      <c r="N507" s="8"/>
      <c r="O507" s="22" t="s">
        <v>3347</v>
      </c>
      <c r="P507" s="8" t="s">
        <v>55</v>
      </c>
      <c r="Q507" s="8" t="n">
        <v>7</v>
      </c>
      <c r="R507" s="8" t="n">
        <v>36</v>
      </c>
      <c r="S507" s="39" t="n">
        <v>300</v>
      </c>
      <c r="T507" s="39"/>
      <c r="U507" s="11"/>
      <c r="V507" s="12" t="n">
        <f aca="false">SUM(S507:U507)</f>
        <v>300</v>
      </c>
      <c r="W507" s="13" t="n">
        <f aca="false">S507</f>
        <v>300</v>
      </c>
      <c r="X507" s="13" t="n">
        <f aca="false">T507</f>
        <v>0</v>
      </c>
      <c r="Y507" s="13" t="n">
        <f aca="false">U507</f>
        <v>0</v>
      </c>
      <c r="Z507" s="12" t="n">
        <f aca="false">SUM(W507:Y507)</f>
        <v>300</v>
      </c>
      <c r="AA507" s="13" t="n">
        <f aca="false">S507</f>
        <v>300</v>
      </c>
      <c r="AB507" s="13" t="n">
        <f aca="false">T507</f>
        <v>0</v>
      </c>
      <c r="AC507" s="13" t="n">
        <f aca="false">U507</f>
        <v>0</v>
      </c>
      <c r="AD507" s="12" t="n">
        <f aca="false">SUM(AA507:AC507)</f>
        <v>300</v>
      </c>
      <c r="AE507" s="12" t="n">
        <f aca="false">V507+Z507+AD507</f>
        <v>900</v>
      </c>
      <c r="AF507" s="23" t="s">
        <v>3251</v>
      </c>
      <c r="AG507" s="23" t="s">
        <v>633</v>
      </c>
      <c r="AH507" s="23" t="s">
        <v>3252</v>
      </c>
      <c r="AI507" s="23" t="s">
        <v>60</v>
      </c>
      <c r="AJ507" s="24" t="s">
        <v>61</v>
      </c>
      <c r="AK507" s="22" t="s">
        <v>62</v>
      </c>
      <c r="AL507" s="22" t="s">
        <v>61</v>
      </c>
      <c r="AM507" s="25" t="s">
        <v>63</v>
      </c>
      <c r="AN507" s="25" t="n">
        <v>46752</v>
      </c>
      <c r="AO507" s="8"/>
    </row>
    <row r="508" customFormat="false" ht="12.75" hidden="false" customHeight="false" outlineLevel="0" collapsed="false">
      <c r="A508" s="8" t="n">
        <v>11</v>
      </c>
      <c r="B508" s="8" t="s">
        <v>3324</v>
      </c>
      <c r="C508" s="9" t="s">
        <v>3325</v>
      </c>
      <c r="D508" s="8" t="s">
        <v>1009</v>
      </c>
      <c r="E508" s="8" t="s">
        <v>3324</v>
      </c>
      <c r="F508" s="8" t="s">
        <v>1009</v>
      </c>
      <c r="G508" s="8" t="s">
        <v>2216</v>
      </c>
      <c r="H508" s="8" t="s">
        <v>1105</v>
      </c>
      <c r="I508" s="8"/>
      <c r="J508" s="8" t="n">
        <v>4</v>
      </c>
      <c r="K508" s="8" t="s">
        <v>1011</v>
      </c>
      <c r="L508" s="8" t="s">
        <v>1012</v>
      </c>
      <c r="M508" s="10" t="s">
        <v>3348</v>
      </c>
      <c r="N508" s="8"/>
      <c r="O508" s="22" t="s">
        <v>3349</v>
      </c>
      <c r="P508" s="8" t="s">
        <v>55</v>
      </c>
      <c r="Q508" s="8" t="n">
        <v>5</v>
      </c>
      <c r="R508" s="8" t="n">
        <v>36</v>
      </c>
      <c r="S508" s="39" t="n">
        <v>300</v>
      </c>
      <c r="T508" s="39"/>
      <c r="U508" s="11"/>
      <c r="V508" s="12" t="n">
        <f aca="false">SUM(S508:U508)</f>
        <v>300</v>
      </c>
      <c r="W508" s="13" t="n">
        <f aca="false">S508</f>
        <v>300</v>
      </c>
      <c r="X508" s="13" t="n">
        <f aca="false">T508</f>
        <v>0</v>
      </c>
      <c r="Y508" s="13" t="n">
        <f aca="false">U508</f>
        <v>0</v>
      </c>
      <c r="Z508" s="12" t="n">
        <f aca="false">SUM(W508:Y508)</f>
        <v>300</v>
      </c>
      <c r="AA508" s="13" t="n">
        <f aca="false">S508</f>
        <v>300</v>
      </c>
      <c r="AB508" s="13" t="n">
        <f aca="false">T508</f>
        <v>0</v>
      </c>
      <c r="AC508" s="13" t="n">
        <f aca="false">U508</f>
        <v>0</v>
      </c>
      <c r="AD508" s="12" t="n">
        <f aca="false">SUM(AA508:AC508)</f>
        <v>300</v>
      </c>
      <c r="AE508" s="12" t="n">
        <f aca="false">V508+Z508+AD508</f>
        <v>900</v>
      </c>
      <c r="AF508" s="23" t="s">
        <v>3251</v>
      </c>
      <c r="AG508" s="23" t="s">
        <v>633</v>
      </c>
      <c r="AH508" s="23" t="s">
        <v>3252</v>
      </c>
      <c r="AI508" s="23" t="s">
        <v>60</v>
      </c>
      <c r="AJ508" s="24" t="s">
        <v>61</v>
      </c>
      <c r="AK508" s="22" t="s">
        <v>62</v>
      </c>
      <c r="AL508" s="22" t="s">
        <v>61</v>
      </c>
      <c r="AM508" s="25" t="s">
        <v>63</v>
      </c>
      <c r="AN508" s="25" t="n">
        <v>46752</v>
      </c>
      <c r="AO508" s="8"/>
    </row>
    <row r="509" customFormat="false" ht="12.75" hidden="false" customHeight="false" outlineLevel="0" collapsed="false">
      <c r="A509" s="8" t="n">
        <v>12</v>
      </c>
      <c r="B509" s="8" t="s">
        <v>3324</v>
      </c>
      <c r="C509" s="9" t="s">
        <v>3325</v>
      </c>
      <c r="D509" s="8" t="s">
        <v>1009</v>
      </c>
      <c r="E509" s="8" t="s">
        <v>3324</v>
      </c>
      <c r="F509" s="8" t="s">
        <v>1009</v>
      </c>
      <c r="G509" s="8" t="s">
        <v>2216</v>
      </c>
      <c r="H509" s="8" t="s">
        <v>1025</v>
      </c>
      <c r="I509" s="8"/>
      <c r="J509" s="8" t="n">
        <v>35</v>
      </c>
      <c r="K509" s="8" t="s">
        <v>1011</v>
      </c>
      <c r="L509" s="8" t="s">
        <v>1012</v>
      </c>
      <c r="M509" s="42" t="s">
        <v>3350</v>
      </c>
      <c r="N509" s="8"/>
      <c r="O509" s="22" t="s">
        <v>3351</v>
      </c>
      <c r="P509" s="8" t="s">
        <v>55</v>
      </c>
      <c r="Q509" s="8" t="n">
        <v>5</v>
      </c>
      <c r="R509" s="8" t="n">
        <v>36</v>
      </c>
      <c r="S509" s="39" t="n">
        <v>255</v>
      </c>
      <c r="T509" s="39"/>
      <c r="U509" s="11"/>
      <c r="V509" s="12" t="n">
        <f aca="false">SUM(S509:U509)</f>
        <v>255</v>
      </c>
      <c r="W509" s="13" t="n">
        <f aca="false">S509</f>
        <v>255</v>
      </c>
      <c r="X509" s="13" t="n">
        <f aca="false">T509</f>
        <v>0</v>
      </c>
      <c r="Y509" s="13" t="n">
        <f aca="false">U509</f>
        <v>0</v>
      </c>
      <c r="Z509" s="12" t="n">
        <f aca="false">SUM(W509:Y509)</f>
        <v>255</v>
      </c>
      <c r="AA509" s="13" t="n">
        <f aca="false">S509</f>
        <v>255</v>
      </c>
      <c r="AB509" s="13" t="n">
        <f aca="false">T509</f>
        <v>0</v>
      </c>
      <c r="AC509" s="13" t="n">
        <f aca="false">U509</f>
        <v>0</v>
      </c>
      <c r="AD509" s="12" t="n">
        <f aca="false">SUM(AA509:AC509)</f>
        <v>255</v>
      </c>
      <c r="AE509" s="12" t="n">
        <f aca="false">V509+Z509+AD509</f>
        <v>765</v>
      </c>
      <c r="AF509" s="23" t="s">
        <v>3251</v>
      </c>
      <c r="AG509" s="23" t="s">
        <v>633</v>
      </c>
      <c r="AH509" s="23" t="s">
        <v>3252</v>
      </c>
      <c r="AI509" s="23" t="s">
        <v>60</v>
      </c>
      <c r="AJ509" s="24" t="s">
        <v>61</v>
      </c>
      <c r="AK509" s="22" t="s">
        <v>62</v>
      </c>
      <c r="AL509" s="22" t="s">
        <v>61</v>
      </c>
      <c r="AM509" s="25" t="s">
        <v>63</v>
      </c>
      <c r="AN509" s="25" t="n">
        <v>46752</v>
      </c>
      <c r="AO509" s="8"/>
    </row>
    <row r="510" customFormat="false" ht="12.75" hidden="false" customHeight="false" outlineLevel="0" collapsed="false">
      <c r="A510" s="8" t="n">
        <v>13</v>
      </c>
      <c r="B510" s="8" t="s">
        <v>3324</v>
      </c>
      <c r="C510" s="9" t="s">
        <v>3325</v>
      </c>
      <c r="D510" s="8" t="s">
        <v>1009</v>
      </c>
      <c r="E510" s="8" t="s">
        <v>3324</v>
      </c>
      <c r="F510" s="8" t="s">
        <v>1009</v>
      </c>
      <c r="G510" s="8" t="s">
        <v>2216</v>
      </c>
      <c r="H510" s="8" t="s">
        <v>1123</v>
      </c>
      <c r="I510" s="8"/>
      <c r="J510" s="8" t="n">
        <v>12</v>
      </c>
      <c r="K510" s="8" t="s">
        <v>1011</v>
      </c>
      <c r="L510" s="8" t="s">
        <v>1012</v>
      </c>
      <c r="M510" s="10" t="s">
        <v>3352</v>
      </c>
      <c r="N510" s="8"/>
      <c r="O510" s="22" t="s">
        <v>3353</v>
      </c>
      <c r="P510" s="8" t="s">
        <v>55</v>
      </c>
      <c r="Q510" s="8" t="n">
        <v>5</v>
      </c>
      <c r="R510" s="8" t="n">
        <v>36</v>
      </c>
      <c r="S510" s="39" t="n">
        <v>200</v>
      </c>
      <c r="T510" s="39"/>
      <c r="U510" s="11"/>
      <c r="V510" s="12" t="n">
        <f aca="false">SUM(S510:U510)</f>
        <v>200</v>
      </c>
      <c r="W510" s="13" t="n">
        <f aca="false">S510</f>
        <v>200</v>
      </c>
      <c r="X510" s="13" t="n">
        <f aca="false">T510</f>
        <v>0</v>
      </c>
      <c r="Y510" s="13" t="n">
        <f aca="false">U510</f>
        <v>0</v>
      </c>
      <c r="Z510" s="12" t="n">
        <f aca="false">SUM(W510:Y510)</f>
        <v>200</v>
      </c>
      <c r="AA510" s="13" t="n">
        <f aca="false">S510</f>
        <v>200</v>
      </c>
      <c r="AB510" s="13" t="n">
        <f aca="false">T510</f>
        <v>0</v>
      </c>
      <c r="AC510" s="13" t="n">
        <f aca="false">U510</f>
        <v>0</v>
      </c>
      <c r="AD510" s="12" t="n">
        <f aca="false">SUM(AA510:AC510)</f>
        <v>200</v>
      </c>
      <c r="AE510" s="12" t="n">
        <f aca="false">V510+Z510+AD510</f>
        <v>600</v>
      </c>
      <c r="AF510" s="23" t="s">
        <v>3251</v>
      </c>
      <c r="AG510" s="23" t="s">
        <v>633</v>
      </c>
      <c r="AH510" s="23" t="s">
        <v>3252</v>
      </c>
      <c r="AI510" s="23" t="s">
        <v>60</v>
      </c>
      <c r="AJ510" s="24" t="s">
        <v>61</v>
      </c>
      <c r="AK510" s="22" t="s">
        <v>62</v>
      </c>
      <c r="AL510" s="22" t="s">
        <v>61</v>
      </c>
      <c r="AM510" s="25" t="s">
        <v>63</v>
      </c>
      <c r="AN510" s="25" t="n">
        <v>46752</v>
      </c>
      <c r="AO510" s="8"/>
    </row>
    <row r="511" customFormat="false" ht="12.75" hidden="false" customHeight="false" outlineLevel="0" collapsed="false">
      <c r="A511" s="8" t="n">
        <v>14</v>
      </c>
      <c r="B511" s="8" t="s">
        <v>3324</v>
      </c>
      <c r="C511" s="9" t="s">
        <v>3325</v>
      </c>
      <c r="D511" s="8" t="s">
        <v>1009</v>
      </c>
      <c r="E511" s="8" t="s">
        <v>3324</v>
      </c>
      <c r="F511" s="8" t="s">
        <v>1009</v>
      </c>
      <c r="G511" s="8" t="s">
        <v>2216</v>
      </c>
      <c r="H511" s="8" t="s">
        <v>1034</v>
      </c>
      <c r="I511" s="8"/>
      <c r="J511" s="8" t="n">
        <v>11</v>
      </c>
      <c r="K511" s="8" t="s">
        <v>1011</v>
      </c>
      <c r="L511" s="8" t="s">
        <v>1012</v>
      </c>
      <c r="M511" s="10" t="s">
        <v>3354</v>
      </c>
      <c r="N511" s="8"/>
      <c r="O511" s="22" t="s">
        <v>3355</v>
      </c>
      <c r="P511" s="8" t="s">
        <v>55</v>
      </c>
      <c r="Q511" s="8" t="n">
        <v>15</v>
      </c>
      <c r="R511" s="8" t="n">
        <v>36</v>
      </c>
      <c r="S511" s="39" t="n">
        <v>200</v>
      </c>
      <c r="T511" s="39"/>
      <c r="U511" s="11"/>
      <c r="V511" s="12" t="n">
        <f aca="false">SUM(S511:U511)</f>
        <v>200</v>
      </c>
      <c r="W511" s="13" t="n">
        <f aca="false">S511</f>
        <v>200</v>
      </c>
      <c r="X511" s="13" t="n">
        <f aca="false">T511</f>
        <v>0</v>
      </c>
      <c r="Y511" s="13" t="n">
        <f aca="false">U511</f>
        <v>0</v>
      </c>
      <c r="Z511" s="12" t="n">
        <f aca="false">SUM(W511:Y511)</f>
        <v>200</v>
      </c>
      <c r="AA511" s="13" t="n">
        <f aca="false">S511</f>
        <v>200</v>
      </c>
      <c r="AB511" s="13" t="n">
        <f aca="false">T511</f>
        <v>0</v>
      </c>
      <c r="AC511" s="13" t="n">
        <f aca="false">U511</f>
        <v>0</v>
      </c>
      <c r="AD511" s="12" t="n">
        <f aca="false">SUM(AA511:AC511)</f>
        <v>200</v>
      </c>
      <c r="AE511" s="12" t="n">
        <f aca="false">V511+Z511+AD511</f>
        <v>600</v>
      </c>
      <c r="AF511" s="23" t="s">
        <v>3251</v>
      </c>
      <c r="AG511" s="23" t="s">
        <v>633</v>
      </c>
      <c r="AH511" s="23" t="s">
        <v>3252</v>
      </c>
      <c r="AI511" s="23" t="s">
        <v>60</v>
      </c>
      <c r="AJ511" s="24" t="s">
        <v>61</v>
      </c>
      <c r="AK511" s="22" t="s">
        <v>62</v>
      </c>
      <c r="AL511" s="22" t="s">
        <v>61</v>
      </c>
      <c r="AM511" s="25" t="s">
        <v>63</v>
      </c>
      <c r="AN511" s="25" t="n">
        <v>46752</v>
      </c>
      <c r="AO511" s="8"/>
    </row>
    <row r="512" customFormat="false" ht="12.75" hidden="false" customHeight="false" outlineLevel="0" collapsed="false">
      <c r="A512" s="8" t="n">
        <v>15</v>
      </c>
      <c r="B512" s="8" t="s">
        <v>3324</v>
      </c>
      <c r="C512" s="9" t="s">
        <v>3325</v>
      </c>
      <c r="D512" s="8" t="s">
        <v>1009</v>
      </c>
      <c r="E512" s="8" t="s">
        <v>3324</v>
      </c>
      <c r="F512" s="8" t="s">
        <v>1009</v>
      </c>
      <c r="G512" s="8" t="s">
        <v>2216</v>
      </c>
      <c r="H512" s="8" t="s">
        <v>1194</v>
      </c>
      <c r="I512" s="8"/>
      <c r="J512" s="8" t="s">
        <v>448</v>
      </c>
      <c r="K512" s="8" t="s">
        <v>1011</v>
      </c>
      <c r="L512" s="8" t="s">
        <v>1012</v>
      </c>
      <c r="M512" s="10" t="s">
        <v>3356</v>
      </c>
      <c r="N512" s="8"/>
      <c r="O512" s="22" t="s">
        <v>3357</v>
      </c>
      <c r="P512" s="8" t="s">
        <v>55</v>
      </c>
      <c r="Q512" s="8" t="n">
        <v>20.5</v>
      </c>
      <c r="R512" s="8" t="n">
        <v>36</v>
      </c>
      <c r="S512" s="11" t="n">
        <v>637</v>
      </c>
      <c r="T512" s="39"/>
      <c r="U512" s="11"/>
      <c r="V512" s="12" t="n">
        <f aca="false">SUM(S512:U512)</f>
        <v>637</v>
      </c>
      <c r="W512" s="13" t="n">
        <f aca="false">S512</f>
        <v>637</v>
      </c>
      <c r="X512" s="13" t="n">
        <f aca="false">T512</f>
        <v>0</v>
      </c>
      <c r="Y512" s="13" t="n">
        <f aca="false">U512</f>
        <v>0</v>
      </c>
      <c r="Z512" s="12" t="n">
        <f aca="false">SUM(W512:Y512)</f>
        <v>637</v>
      </c>
      <c r="AA512" s="13" t="n">
        <f aca="false">S512</f>
        <v>637</v>
      </c>
      <c r="AB512" s="13" t="n">
        <f aca="false">T512</f>
        <v>0</v>
      </c>
      <c r="AC512" s="13" t="n">
        <f aca="false">U512</f>
        <v>0</v>
      </c>
      <c r="AD512" s="12" t="n">
        <f aca="false">SUM(AA512:AC512)</f>
        <v>637</v>
      </c>
      <c r="AE512" s="12" t="n">
        <f aca="false">V512+Z512+AD512</f>
        <v>1911</v>
      </c>
      <c r="AF512" s="23" t="s">
        <v>3251</v>
      </c>
      <c r="AG512" s="23" t="s">
        <v>633</v>
      </c>
      <c r="AH512" s="23" t="s">
        <v>3252</v>
      </c>
      <c r="AI512" s="23" t="s">
        <v>60</v>
      </c>
      <c r="AJ512" s="24" t="s">
        <v>61</v>
      </c>
      <c r="AK512" s="22" t="s">
        <v>62</v>
      </c>
      <c r="AL512" s="22" t="s">
        <v>61</v>
      </c>
      <c r="AM512" s="25" t="s">
        <v>63</v>
      </c>
      <c r="AN512" s="25" t="n">
        <v>46752</v>
      </c>
      <c r="AO512" s="8"/>
    </row>
    <row r="513" customFormat="false" ht="12.75" hidden="false" customHeight="false" outlineLevel="0" collapsed="false">
      <c r="A513" s="18"/>
      <c r="B513" s="19" t="s">
        <v>3324</v>
      </c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20" t="n">
        <f aca="false">SUM(S498:S512)</f>
        <v>6892</v>
      </c>
      <c r="T513" s="20" t="n">
        <f aca="false">SUM(T498:T512)</f>
        <v>0</v>
      </c>
      <c r="U513" s="20" t="n">
        <f aca="false">SUM(U498:U512)</f>
        <v>0</v>
      </c>
      <c r="V513" s="20" t="n">
        <f aca="false">SUM(V498:V512)</f>
        <v>6892</v>
      </c>
      <c r="W513" s="20" t="n">
        <f aca="false">SUM(W498:W512)</f>
        <v>6892</v>
      </c>
      <c r="X513" s="20" t="n">
        <f aca="false">SUM(X498:X512)</f>
        <v>0</v>
      </c>
      <c r="Y513" s="20" t="n">
        <f aca="false">SUM(Y498:Y512)</f>
        <v>0</v>
      </c>
      <c r="Z513" s="20" t="n">
        <f aca="false">SUM(Z498:Z512)</f>
        <v>6892</v>
      </c>
      <c r="AA513" s="20" t="n">
        <f aca="false">SUM(AA498:AA512)</f>
        <v>6892</v>
      </c>
      <c r="AB513" s="20" t="n">
        <f aca="false">SUM(AB498:AB512)</f>
        <v>0</v>
      </c>
      <c r="AC513" s="20" t="n">
        <f aca="false">SUM(AC498:AC512)</f>
        <v>0</v>
      </c>
      <c r="AD513" s="20" t="n">
        <f aca="false">SUM(AD498:AD512)</f>
        <v>6892</v>
      </c>
      <c r="AE513" s="20" t="n">
        <f aca="false">SUM(AE498:AE512)</f>
        <v>20676</v>
      </c>
      <c r="AF513" s="18"/>
      <c r="AG513" s="18"/>
      <c r="AH513" s="18"/>
      <c r="AI513" s="18"/>
      <c r="AJ513" s="18"/>
      <c r="AK513" s="18"/>
      <c r="AL513" s="18"/>
      <c r="AM513" s="18"/>
      <c r="AN513" s="18"/>
      <c r="AO513" s="38"/>
    </row>
    <row r="514" customFormat="false" ht="12.75" hidden="false" customHeight="false" outlineLevel="0" collapsed="false">
      <c r="A514" s="8" t="n">
        <v>1</v>
      </c>
      <c r="B514" s="8" t="s">
        <v>1212</v>
      </c>
      <c r="C514" s="9" t="s">
        <v>1213</v>
      </c>
      <c r="D514" s="8" t="s">
        <v>1214</v>
      </c>
      <c r="E514" s="8" t="s">
        <v>1212</v>
      </c>
      <c r="F514" s="8" t="s">
        <v>1214</v>
      </c>
      <c r="G514" s="8" t="s">
        <v>3358</v>
      </c>
      <c r="H514" s="8" t="s">
        <v>1215</v>
      </c>
      <c r="I514" s="8" t="s">
        <v>3359</v>
      </c>
      <c r="J514" s="8"/>
      <c r="K514" s="8" t="s">
        <v>1218</v>
      </c>
      <c r="L514" s="8" t="s">
        <v>1215</v>
      </c>
      <c r="M514" s="10" t="s">
        <v>3360</v>
      </c>
      <c r="N514" s="8"/>
      <c r="O514" s="22" t="n">
        <v>30133157</v>
      </c>
      <c r="P514" s="8" t="s">
        <v>66</v>
      </c>
      <c r="Q514" s="8" t="n">
        <v>13</v>
      </c>
      <c r="R514" s="8" t="n">
        <v>24</v>
      </c>
      <c r="S514" s="14" t="s">
        <v>56</v>
      </c>
      <c r="T514" s="14" t="s">
        <v>56</v>
      </c>
      <c r="U514" s="14" t="s">
        <v>56</v>
      </c>
      <c r="V514" s="12" t="n">
        <f aca="false">SUM(S514:U514)</f>
        <v>0</v>
      </c>
      <c r="W514" s="13" t="n">
        <v>1940</v>
      </c>
      <c r="X514" s="13" t="n">
        <v>1788</v>
      </c>
      <c r="Y514" s="13"/>
      <c r="Z514" s="12" t="n">
        <f aca="false">SUM(W514:Y514)</f>
        <v>3728</v>
      </c>
      <c r="AA514" s="13" t="n">
        <f aca="false">W514</f>
        <v>1940</v>
      </c>
      <c r="AB514" s="13" t="n">
        <f aca="false">X514</f>
        <v>1788</v>
      </c>
      <c r="AC514" s="13" t="n">
        <f aca="false">Y514</f>
        <v>0</v>
      </c>
      <c r="AD514" s="12" t="n">
        <f aca="false">SUM(AA514:AC514)</f>
        <v>3728</v>
      </c>
      <c r="AE514" s="12" t="n">
        <f aca="false">V514+Z514+AD514</f>
        <v>7456</v>
      </c>
      <c r="AF514" s="23" t="s">
        <v>3251</v>
      </c>
      <c r="AG514" s="23" t="s">
        <v>58</v>
      </c>
      <c r="AH514" s="23" t="s">
        <v>1221</v>
      </c>
      <c r="AI514" s="23" t="s">
        <v>60</v>
      </c>
      <c r="AJ514" s="24" t="s">
        <v>61</v>
      </c>
      <c r="AK514" s="25" t="n">
        <v>46022</v>
      </c>
      <c r="AL514" s="22" t="s">
        <v>61</v>
      </c>
      <c r="AM514" s="25" t="n">
        <v>46023</v>
      </c>
      <c r="AN514" s="25" t="n">
        <v>46752</v>
      </c>
      <c r="AO514" s="8"/>
    </row>
    <row r="515" customFormat="false" ht="12.75" hidden="false" customHeight="false" outlineLevel="0" collapsed="false">
      <c r="A515" s="8" t="n">
        <v>2</v>
      </c>
      <c r="B515" s="8" t="s">
        <v>1212</v>
      </c>
      <c r="C515" s="9" t="s">
        <v>1213</v>
      </c>
      <c r="D515" s="8" t="s">
        <v>1214</v>
      </c>
      <c r="E515" s="8" t="s">
        <v>1212</v>
      </c>
      <c r="F515" s="8" t="s">
        <v>1214</v>
      </c>
      <c r="G515" s="8" t="s">
        <v>3358</v>
      </c>
      <c r="H515" s="8" t="s">
        <v>1215</v>
      </c>
      <c r="I515" s="8" t="s">
        <v>3361</v>
      </c>
      <c r="J515" s="8"/>
      <c r="K515" s="8" t="s">
        <v>1218</v>
      </c>
      <c r="L515" s="8" t="s">
        <v>1215</v>
      </c>
      <c r="M515" s="10" t="s">
        <v>3362</v>
      </c>
      <c r="N515" s="8"/>
      <c r="O515" s="22" t="n">
        <v>30134053</v>
      </c>
      <c r="P515" s="8" t="s">
        <v>66</v>
      </c>
      <c r="Q515" s="8" t="n">
        <v>2</v>
      </c>
      <c r="R515" s="8" t="n">
        <v>24</v>
      </c>
      <c r="S515" s="14" t="s">
        <v>56</v>
      </c>
      <c r="T515" s="14" t="s">
        <v>56</v>
      </c>
      <c r="U515" s="14" t="s">
        <v>56</v>
      </c>
      <c r="V515" s="12" t="n">
        <f aca="false">SUM(S515:U515)</f>
        <v>0</v>
      </c>
      <c r="W515" s="13" t="n">
        <v>9</v>
      </c>
      <c r="X515" s="13" t="n">
        <v>28</v>
      </c>
      <c r="Y515" s="13"/>
      <c r="Z515" s="12" t="n">
        <f aca="false">SUM(W515:Y515)</f>
        <v>37</v>
      </c>
      <c r="AA515" s="13" t="n">
        <f aca="false">W515</f>
        <v>9</v>
      </c>
      <c r="AB515" s="13" t="n">
        <f aca="false">X515</f>
        <v>28</v>
      </c>
      <c r="AC515" s="13" t="n">
        <f aca="false">Y515</f>
        <v>0</v>
      </c>
      <c r="AD515" s="12" t="n">
        <f aca="false">SUM(AA515:AC515)</f>
        <v>37</v>
      </c>
      <c r="AE515" s="12" t="n">
        <f aca="false">V515+Z515+AD515</f>
        <v>74</v>
      </c>
      <c r="AF515" s="23" t="s">
        <v>3251</v>
      </c>
      <c r="AG515" s="23" t="s">
        <v>58</v>
      </c>
      <c r="AH515" s="23" t="s">
        <v>1221</v>
      </c>
      <c r="AI515" s="23" t="s">
        <v>60</v>
      </c>
      <c r="AJ515" s="24" t="s">
        <v>61</v>
      </c>
      <c r="AK515" s="25" t="n">
        <v>46022</v>
      </c>
      <c r="AL515" s="22" t="s">
        <v>61</v>
      </c>
      <c r="AM515" s="25" t="n">
        <v>46023</v>
      </c>
      <c r="AN515" s="25" t="n">
        <v>46752</v>
      </c>
      <c r="AO515" s="8"/>
    </row>
    <row r="516" customFormat="false" ht="12.75" hidden="false" customHeight="false" outlineLevel="0" collapsed="false">
      <c r="A516" s="8" t="n">
        <v>3</v>
      </c>
      <c r="B516" s="8" t="s">
        <v>1212</v>
      </c>
      <c r="C516" s="9" t="s">
        <v>1213</v>
      </c>
      <c r="D516" s="8" t="s">
        <v>1214</v>
      </c>
      <c r="E516" s="8" t="s">
        <v>1212</v>
      </c>
      <c r="F516" s="8" t="s">
        <v>1214</v>
      </c>
      <c r="G516" s="8" t="s">
        <v>3358</v>
      </c>
      <c r="H516" s="8" t="s">
        <v>1215</v>
      </c>
      <c r="I516" s="8" t="s">
        <v>1238</v>
      </c>
      <c r="J516" s="8" t="n">
        <v>30</v>
      </c>
      <c r="K516" s="8" t="s">
        <v>1218</v>
      </c>
      <c r="L516" s="8" t="s">
        <v>1215</v>
      </c>
      <c r="M516" s="10" t="s">
        <v>3363</v>
      </c>
      <c r="N516" s="8"/>
      <c r="O516" s="22" t="n">
        <v>30198751</v>
      </c>
      <c r="P516" s="8" t="s">
        <v>66</v>
      </c>
      <c r="Q516" s="8" t="n">
        <v>4</v>
      </c>
      <c r="R516" s="8" t="n">
        <v>24</v>
      </c>
      <c r="S516" s="14" t="s">
        <v>56</v>
      </c>
      <c r="T516" s="14" t="s">
        <v>56</v>
      </c>
      <c r="U516" s="14" t="s">
        <v>56</v>
      </c>
      <c r="V516" s="12" t="n">
        <f aca="false">SUM(S516:U516)</f>
        <v>0</v>
      </c>
      <c r="W516" s="13" t="n">
        <v>79</v>
      </c>
      <c r="X516" s="13" t="n">
        <v>301</v>
      </c>
      <c r="Y516" s="13"/>
      <c r="Z516" s="12" t="n">
        <f aca="false">SUM(W516:Y516)</f>
        <v>380</v>
      </c>
      <c r="AA516" s="13" t="n">
        <f aca="false">W516</f>
        <v>79</v>
      </c>
      <c r="AB516" s="13" t="n">
        <f aca="false">X516</f>
        <v>301</v>
      </c>
      <c r="AC516" s="13" t="n">
        <f aca="false">Y516</f>
        <v>0</v>
      </c>
      <c r="AD516" s="12" t="n">
        <f aca="false">SUM(AA516:AC516)</f>
        <v>380</v>
      </c>
      <c r="AE516" s="12" t="n">
        <f aca="false">V516+Z516+AD516</f>
        <v>760</v>
      </c>
      <c r="AF516" s="23" t="s">
        <v>3251</v>
      </c>
      <c r="AG516" s="23" t="s">
        <v>58</v>
      </c>
      <c r="AH516" s="23" t="s">
        <v>1221</v>
      </c>
      <c r="AI516" s="23" t="s">
        <v>60</v>
      </c>
      <c r="AJ516" s="24" t="s">
        <v>61</v>
      </c>
      <c r="AK516" s="25" t="n">
        <v>46022</v>
      </c>
      <c r="AL516" s="22" t="s">
        <v>61</v>
      </c>
      <c r="AM516" s="25" t="n">
        <v>46023</v>
      </c>
      <c r="AN516" s="25" t="n">
        <v>46752</v>
      </c>
      <c r="AO516" s="8"/>
    </row>
    <row r="517" customFormat="false" ht="12.75" hidden="false" customHeight="false" outlineLevel="0" collapsed="false">
      <c r="A517" s="8" t="n">
        <v>4</v>
      </c>
      <c r="B517" s="8" t="s">
        <v>1212</v>
      </c>
      <c r="C517" s="9" t="s">
        <v>1213</v>
      </c>
      <c r="D517" s="8" t="s">
        <v>1214</v>
      </c>
      <c r="E517" s="8" t="s">
        <v>1212</v>
      </c>
      <c r="F517" s="8" t="s">
        <v>1214</v>
      </c>
      <c r="G517" s="8" t="s">
        <v>3358</v>
      </c>
      <c r="H517" s="8" t="s">
        <v>1215</v>
      </c>
      <c r="I517" s="8" t="s">
        <v>3364</v>
      </c>
      <c r="J517" s="8" t="s">
        <v>3365</v>
      </c>
      <c r="K517" s="8" t="s">
        <v>1218</v>
      </c>
      <c r="L517" s="8" t="s">
        <v>1215</v>
      </c>
      <c r="M517" s="10" t="s">
        <v>3366</v>
      </c>
      <c r="N517" s="8"/>
      <c r="O517" s="22" t="n">
        <v>30196687</v>
      </c>
      <c r="P517" s="8" t="s">
        <v>66</v>
      </c>
      <c r="Q517" s="8" t="n">
        <v>7</v>
      </c>
      <c r="R517" s="8" t="n">
        <v>24</v>
      </c>
      <c r="S517" s="14" t="s">
        <v>56</v>
      </c>
      <c r="T517" s="14" t="s">
        <v>56</v>
      </c>
      <c r="U517" s="14" t="s">
        <v>56</v>
      </c>
      <c r="V517" s="12" t="n">
        <f aca="false">SUM(S517:U517)</f>
        <v>0</v>
      </c>
      <c r="W517" s="13" t="n">
        <v>151</v>
      </c>
      <c r="X517" s="13" t="n">
        <v>480</v>
      </c>
      <c r="Y517" s="13"/>
      <c r="Z517" s="12" t="n">
        <f aca="false">SUM(W517:Y517)</f>
        <v>631</v>
      </c>
      <c r="AA517" s="13" t="n">
        <f aca="false">W517</f>
        <v>151</v>
      </c>
      <c r="AB517" s="13" t="n">
        <f aca="false">X517</f>
        <v>480</v>
      </c>
      <c r="AC517" s="13" t="n">
        <f aca="false">Y517</f>
        <v>0</v>
      </c>
      <c r="AD517" s="12" t="n">
        <f aca="false">SUM(AA517:AC517)</f>
        <v>631</v>
      </c>
      <c r="AE517" s="12" t="n">
        <f aca="false">V517+Z517+AD517</f>
        <v>1262</v>
      </c>
      <c r="AF517" s="23" t="s">
        <v>3251</v>
      </c>
      <c r="AG517" s="23" t="s">
        <v>58</v>
      </c>
      <c r="AH517" s="23" t="s">
        <v>1221</v>
      </c>
      <c r="AI517" s="23" t="s">
        <v>60</v>
      </c>
      <c r="AJ517" s="24" t="s">
        <v>61</v>
      </c>
      <c r="AK517" s="25" t="n">
        <v>46022</v>
      </c>
      <c r="AL517" s="22" t="s">
        <v>61</v>
      </c>
      <c r="AM517" s="25" t="n">
        <v>46023</v>
      </c>
      <c r="AN517" s="25" t="n">
        <v>46752</v>
      </c>
      <c r="AO517" s="8"/>
    </row>
    <row r="518" customFormat="false" ht="12.75" hidden="false" customHeight="false" outlineLevel="0" collapsed="false">
      <c r="A518" s="8" t="n">
        <v>5</v>
      </c>
      <c r="B518" s="8" t="s">
        <v>1212</v>
      </c>
      <c r="C518" s="9" t="s">
        <v>1213</v>
      </c>
      <c r="D518" s="8" t="s">
        <v>1214</v>
      </c>
      <c r="E518" s="8" t="s">
        <v>1212</v>
      </c>
      <c r="F518" s="8" t="s">
        <v>1214</v>
      </c>
      <c r="G518" s="8" t="s">
        <v>3358</v>
      </c>
      <c r="H518" s="8" t="s">
        <v>1215</v>
      </c>
      <c r="I518" s="8" t="s">
        <v>3367</v>
      </c>
      <c r="J518" s="8" t="s">
        <v>3368</v>
      </c>
      <c r="K518" s="8" t="s">
        <v>1218</v>
      </c>
      <c r="L518" s="8" t="s">
        <v>1215</v>
      </c>
      <c r="M518" s="10" t="s">
        <v>3369</v>
      </c>
      <c r="N518" s="8"/>
      <c r="O518" s="22" t="n">
        <v>30196990</v>
      </c>
      <c r="P518" s="8" t="s">
        <v>66</v>
      </c>
      <c r="Q518" s="8" t="n">
        <v>4</v>
      </c>
      <c r="R518" s="8" t="n">
        <v>24</v>
      </c>
      <c r="S518" s="14" t="s">
        <v>56</v>
      </c>
      <c r="T518" s="14" t="s">
        <v>56</v>
      </c>
      <c r="U518" s="14" t="s">
        <v>56</v>
      </c>
      <c r="V518" s="12" t="n">
        <f aca="false">SUM(S518:U518)</f>
        <v>0</v>
      </c>
      <c r="W518" s="13" t="n">
        <v>73</v>
      </c>
      <c r="X518" s="13" t="n">
        <v>245</v>
      </c>
      <c r="Y518" s="13"/>
      <c r="Z518" s="12" t="n">
        <f aca="false">SUM(W518:Y518)</f>
        <v>318</v>
      </c>
      <c r="AA518" s="13" t="n">
        <f aca="false">W518</f>
        <v>73</v>
      </c>
      <c r="AB518" s="13" t="n">
        <f aca="false">X518</f>
        <v>245</v>
      </c>
      <c r="AC518" s="13" t="n">
        <f aca="false">Y518</f>
        <v>0</v>
      </c>
      <c r="AD518" s="12" t="n">
        <f aca="false">SUM(AA518:AC518)</f>
        <v>318</v>
      </c>
      <c r="AE518" s="12" t="n">
        <f aca="false">V518+Z518+AD518</f>
        <v>636</v>
      </c>
      <c r="AF518" s="23" t="s">
        <v>3251</v>
      </c>
      <c r="AG518" s="23" t="s">
        <v>58</v>
      </c>
      <c r="AH518" s="23" t="s">
        <v>1221</v>
      </c>
      <c r="AI518" s="23" t="s">
        <v>60</v>
      </c>
      <c r="AJ518" s="24" t="s">
        <v>61</v>
      </c>
      <c r="AK518" s="25" t="n">
        <v>46022</v>
      </c>
      <c r="AL518" s="22" t="s">
        <v>61</v>
      </c>
      <c r="AM518" s="25" t="n">
        <v>46023</v>
      </c>
      <c r="AN518" s="25" t="n">
        <v>46752</v>
      </c>
      <c r="AO518" s="8"/>
    </row>
    <row r="519" customFormat="false" ht="12.75" hidden="false" customHeight="false" outlineLevel="0" collapsed="false">
      <c r="A519" s="8" t="n">
        <v>6</v>
      </c>
      <c r="B519" s="8" t="s">
        <v>1212</v>
      </c>
      <c r="C519" s="9" t="s">
        <v>1213</v>
      </c>
      <c r="D519" s="8" t="s">
        <v>1214</v>
      </c>
      <c r="E519" s="8" t="s">
        <v>1212</v>
      </c>
      <c r="F519" s="8" t="s">
        <v>1214</v>
      </c>
      <c r="G519" s="8" t="s">
        <v>3358</v>
      </c>
      <c r="H519" s="8" t="s">
        <v>1215</v>
      </c>
      <c r="I519" s="8" t="s">
        <v>3370</v>
      </c>
      <c r="J519" s="8" t="s">
        <v>3371</v>
      </c>
      <c r="K519" s="8" t="s">
        <v>1218</v>
      </c>
      <c r="L519" s="8" t="s">
        <v>1215</v>
      </c>
      <c r="M519" s="10" t="s">
        <v>3372</v>
      </c>
      <c r="N519" s="8"/>
      <c r="O519" s="22" t="n">
        <v>30132123</v>
      </c>
      <c r="P519" s="8" t="s">
        <v>571</v>
      </c>
      <c r="Q519" s="8" t="n">
        <v>2</v>
      </c>
      <c r="R519" s="8" t="n">
        <v>24</v>
      </c>
      <c r="S519" s="14" t="s">
        <v>56</v>
      </c>
      <c r="T519" s="14" t="s">
        <v>56</v>
      </c>
      <c r="U519" s="14" t="s">
        <v>56</v>
      </c>
      <c r="V519" s="12" t="n">
        <f aca="false">SUM(S519:U519)</f>
        <v>0</v>
      </c>
      <c r="W519" s="13" t="n">
        <v>184</v>
      </c>
      <c r="X519" s="13" t="n">
        <v>280</v>
      </c>
      <c r="Y519" s="13"/>
      <c r="Z519" s="12" t="n">
        <f aca="false">SUM(W519:Y519)</f>
        <v>464</v>
      </c>
      <c r="AA519" s="13" t="n">
        <f aca="false">W519</f>
        <v>184</v>
      </c>
      <c r="AB519" s="13" t="n">
        <f aca="false">X519</f>
        <v>280</v>
      </c>
      <c r="AC519" s="13" t="n">
        <f aca="false">Y519</f>
        <v>0</v>
      </c>
      <c r="AD519" s="12" t="n">
        <f aca="false">SUM(AA519:AC519)</f>
        <v>464</v>
      </c>
      <c r="AE519" s="12" t="n">
        <f aca="false">V519+Z519+AD519</f>
        <v>928</v>
      </c>
      <c r="AF519" s="23" t="s">
        <v>3251</v>
      </c>
      <c r="AG519" s="23" t="s">
        <v>58</v>
      </c>
      <c r="AH519" s="23" t="s">
        <v>1221</v>
      </c>
      <c r="AI519" s="23" t="s">
        <v>60</v>
      </c>
      <c r="AJ519" s="24" t="s">
        <v>61</v>
      </c>
      <c r="AK519" s="25" t="n">
        <v>46022</v>
      </c>
      <c r="AL519" s="22" t="s">
        <v>61</v>
      </c>
      <c r="AM519" s="25" t="n">
        <v>46023</v>
      </c>
      <c r="AN519" s="25" t="n">
        <v>46752</v>
      </c>
      <c r="AO519" s="8"/>
    </row>
    <row r="520" customFormat="false" ht="12.75" hidden="false" customHeight="false" outlineLevel="0" collapsed="false">
      <c r="A520" s="8" t="n">
        <v>7</v>
      </c>
      <c r="B520" s="8" t="s">
        <v>1212</v>
      </c>
      <c r="C520" s="9" t="s">
        <v>1213</v>
      </c>
      <c r="D520" s="8" t="s">
        <v>1214</v>
      </c>
      <c r="E520" s="8" t="s">
        <v>1212</v>
      </c>
      <c r="F520" s="8" t="s">
        <v>1214</v>
      </c>
      <c r="G520" s="8" t="s">
        <v>3373</v>
      </c>
      <c r="H520" s="8" t="s">
        <v>1215</v>
      </c>
      <c r="I520" s="8" t="s">
        <v>697</v>
      </c>
      <c r="J520" s="8" t="s">
        <v>3374</v>
      </c>
      <c r="K520" s="8" t="s">
        <v>1218</v>
      </c>
      <c r="L520" s="8" t="s">
        <v>1215</v>
      </c>
      <c r="M520" s="10" t="s">
        <v>3375</v>
      </c>
      <c r="N520" s="8"/>
      <c r="O520" s="22" t="n">
        <v>10011043</v>
      </c>
      <c r="P520" s="8" t="s">
        <v>66</v>
      </c>
      <c r="Q520" s="8" t="n">
        <v>3</v>
      </c>
      <c r="R520" s="8" t="n">
        <v>24</v>
      </c>
      <c r="S520" s="14" t="s">
        <v>56</v>
      </c>
      <c r="T520" s="14" t="s">
        <v>56</v>
      </c>
      <c r="U520" s="14" t="s">
        <v>56</v>
      </c>
      <c r="V520" s="12" t="n">
        <f aca="false">SUM(S520:U520)</f>
        <v>0</v>
      </c>
      <c r="W520" s="13" t="n">
        <v>147</v>
      </c>
      <c r="X520" s="13" t="n">
        <v>642</v>
      </c>
      <c r="Y520" s="13"/>
      <c r="Z520" s="12" t="n">
        <f aca="false">SUM(W520:Y520)</f>
        <v>789</v>
      </c>
      <c r="AA520" s="13" t="n">
        <f aca="false">W520</f>
        <v>147</v>
      </c>
      <c r="AB520" s="13" t="n">
        <f aca="false">X520</f>
        <v>642</v>
      </c>
      <c r="AC520" s="13" t="n">
        <f aca="false">Y520</f>
        <v>0</v>
      </c>
      <c r="AD520" s="12" t="n">
        <f aca="false">SUM(AA520:AC520)</f>
        <v>789</v>
      </c>
      <c r="AE520" s="12" t="n">
        <f aca="false">V520+Z520+AD520</f>
        <v>1578</v>
      </c>
      <c r="AF520" s="23" t="s">
        <v>3251</v>
      </c>
      <c r="AG520" s="23" t="s">
        <v>58</v>
      </c>
      <c r="AH520" s="23" t="s">
        <v>1221</v>
      </c>
      <c r="AI520" s="23" t="s">
        <v>60</v>
      </c>
      <c r="AJ520" s="24" t="s">
        <v>61</v>
      </c>
      <c r="AK520" s="25" t="n">
        <v>46022</v>
      </c>
      <c r="AL520" s="22" t="s">
        <v>61</v>
      </c>
      <c r="AM520" s="25" t="n">
        <v>46023</v>
      </c>
      <c r="AN520" s="25" t="n">
        <v>46752</v>
      </c>
      <c r="AO520" s="8"/>
    </row>
    <row r="521" customFormat="false" ht="12.75" hidden="false" customHeight="false" outlineLevel="0" collapsed="false">
      <c r="A521" s="8" t="n">
        <v>8</v>
      </c>
      <c r="B521" s="8" t="s">
        <v>1212</v>
      </c>
      <c r="C521" s="9" t="s">
        <v>1213</v>
      </c>
      <c r="D521" s="8" t="s">
        <v>1214</v>
      </c>
      <c r="E521" s="8" t="s">
        <v>1212</v>
      </c>
      <c r="F521" s="8" t="s">
        <v>1214</v>
      </c>
      <c r="G521" s="8" t="s">
        <v>3376</v>
      </c>
      <c r="H521" s="8" t="s">
        <v>1215</v>
      </c>
      <c r="I521" s="8" t="s">
        <v>3193</v>
      </c>
      <c r="J521" s="8"/>
      <c r="K521" s="8" t="s">
        <v>1218</v>
      </c>
      <c r="L521" s="8" t="s">
        <v>1215</v>
      </c>
      <c r="M521" s="10" t="s">
        <v>3377</v>
      </c>
      <c r="N521" s="8"/>
      <c r="O521" s="22" t="n">
        <v>30059833</v>
      </c>
      <c r="P521" s="8" t="s">
        <v>66</v>
      </c>
      <c r="Q521" s="8" t="n">
        <v>25</v>
      </c>
      <c r="R521" s="8" t="n">
        <v>24</v>
      </c>
      <c r="S521" s="14" t="s">
        <v>56</v>
      </c>
      <c r="T521" s="14" t="s">
        <v>56</v>
      </c>
      <c r="U521" s="14" t="s">
        <v>56</v>
      </c>
      <c r="V521" s="12" t="n">
        <f aca="false">SUM(S521:U521)</f>
        <v>0</v>
      </c>
      <c r="W521" s="13" t="n">
        <v>8328</v>
      </c>
      <c r="X521" s="13" t="n">
        <v>22751</v>
      </c>
      <c r="Y521" s="13"/>
      <c r="Z521" s="12" t="n">
        <f aca="false">SUM(W521:Y521)</f>
        <v>31079</v>
      </c>
      <c r="AA521" s="13" t="n">
        <f aca="false">W521</f>
        <v>8328</v>
      </c>
      <c r="AB521" s="13" t="n">
        <f aca="false">X521</f>
        <v>22751</v>
      </c>
      <c r="AC521" s="13" t="n">
        <f aca="false">Y521</f>
        <v>0</v>
      </c>
      <c r="AD521" s="12" t="n">
        <f aca="false">SUM(AA521:AC521)</f>
        <v>31079</v>
      </c>
      <c r="AE521" s="12" t="n">
        <f aca="false">V521+Z521+AD521</f>
        <v>62158</v>
      </c>
      <c r="AF521" s="23" t="s">
        <v>3251</v>
      </c>
      <c r="AG521" s="23" t="s">
        <v>58</v>
      </c>
      <c r="AH521" s="23" t="s">
        <v>1221</v>
      </c>
      <c r="AI521" s="23" t="s">
        <v>60</v>
      </c>
      <c r="AJ521" s="24" t="s">
        <v>61</v>
      </c>
      <c r="AK521" s="25" t="n">
        <v>46022</v>
      </c>
      <c r="AL521" s="22" t="s">
        <v>61</v>
      </c>
      <c r="AM521" s="25" t="n">
        <v>46023</v>
      </c>
      <c r="AN521" s="25" t="n">
        <v>46752</v>
      </c>
      <c r="AO521" s="8"/>
    </row>
    <row r="522" customFormat="false" ht="12.75" hidden="false" customHeight="false" outlineLevel="0" collapsed="false">
      <c r="A522" s="8" t="n">
        <v>9</v>
      </c>
      <c r="B522" s="8" t="s">
        <v>1212</v>
      </c>
      <c r="C522" s="9" t="s">
        <v>1213</v>
      </c>
      <c r="D522" s="8" t="s">
        <v>1214</v>
      </c>
      <c r="E522" s="8" t="s">
        <v>1212</v>
      </c>
      <c r="F522" s="8" t="s">
        <v>1214</v>
      </c>
      <c r="G522" s="8" t="s">
        <v>3373</v>
      </c>
      <c r="H522" s="8" t="s">
        <v>1215</v>
      </c>
      <c r="I522" s="8" t="s">
        <v>798</v>
      </c>
      <c r="J522" s="8"/>
      <c r="K522" s="8" t="s">
        <v>1218</v>
      </c>
      <c r="L522" s="8" t="s">
        <v>1215</v>
      </c>
      <c r="M522" s="10" t="s">
        <v>3378</v>
      </c>
      <c r="N522" s="8"/>
      <c r="O522" s="22" t="n">
        <v>30239670</v>
      </c>
      <c r="P522" s="8" t="s">
        <v>66</v>
      </c>
      <c r="Q522" s="8" t="n">
        <v>10</v>
      </c>
      <c r="R522" s="8" t="n">
        <v>24</v>
      </c>
      <c r="S522" s="14" t="s">
        <v>56</v>
      </c>
      <c r="T522" s="14" t="s">
        <v>56</v>
      </c>
      <c r="U522" s="14" t="s">
        <v>56</v>
      </c>
      <c r="V522" s="12" t="n">
        <f aca="false">SUM(S522:U522)</f>
        <v>0</v>
      </c>
      <c r="W522" s="13" t="n">
        <v>4034</v>
      </c>
      <c r="X522" s="13" t="n">
        <v>11839</v>
      </c>
      <c r="Y522" s="13"/>
      <c r="Z522" s="12" t="n">
        <f aca="false">SUM(W522:Y522)</f>
        <v>15873</v>
      </c>
      <c r="AA522" s="13" t="n">
        <f aca="false">W522</f>
        <v>4034</v>
      </c>
      <c r="AB522" s="13" t="n">
        <f aca="false">X522</f>
        <v>11839</v>
      </c>
      <c r="AC522" s="13" t="n">
        <f aca="false">Y522</f>
        <v>0</v>
      </c>
      <c r="AD522" s="12" t="n">
        <f aca="false">SUM(AA522:AC522)</f>
        <v>15873</v>
      </c>
      <c r="AE522" s="12" t="n">
        <f aca="false">V522+Z522+AD522</f>
        <v>31746</v>
      </c>
      <c r="AF522" s="23" t="s">
        <v>3251</v>
      </c>
      <c r="AG522" s="23" t="s">
        <v>58</v>
      </c>
      <c r="AH522" s="23" t="s">
        <v>1221</v>
      </c>
      <c r="AI522" s="23" t="s">
        <v>60</v>
      </c>
      <c r="AJ522" s="24" t="s">
        <v>61</v>
      </c>
      <c r="AK522" s="25" t="n">
        <v>46022</v>
      </c>
      <c r="AL522" s="22" t="s">
        <v>61</v>
      </c>
      <c r="AM522" s="25" t="n">
        <v>46023</v>
      </c>
      <c r="AN522" s="25" t="n">
        <v>46752</v>
      </c>
      <c r="AO522" s="8"/>
    </row>
    <row r="523" customFormat="false" ht="12.75" hidden="false" customHeight="false" outlineLevel="0" collapsed="false">
      <c r="A523" s="8" t="n">
        <v>10</v>
      </c>
      <c r="B523" s="8" t="s">
        <v>1212</v>
      </c>
      <c r="C523" s="9" t="s">
        <v>1213</v>
      </c>
      <c r="D523" s="8" t="s">
        <v>1214</v>
      </c>
      <c r="E523" s="8" t="s">
        <v>1212</v>
      </c>
      <c r="F523" s="8" t="s">
        <v>1214</v>
      </c>
      <c r="G523" s="8" t="s">
        <v>3379</v>
      </c>
      <c r="H523" s="8" t="s">
        <v>1215</v>
      </c>
      <c r="I523" s="8" t="s">
        <v>3380</v>
      </c>
      <c r="J523" s="8" t="s">
        <v>3381</v>
      </c>
      <c r="K523" s="8" t="s">
        <v>1218</v>
      </c>
      <c r="L523" s="8" t="s">
        <v>1215</v>
      </c>
      <c r="M523" s="10" t="s">
        <v>3382</v>
      </c>
      <c r="N523" s="8"/>
      <c r="O523" s="22" t="n">
        <v>30250933</v>
      </c>
      <c r="P523" s="8" t="s">
        <v>66</v>
      </c>
      <c r="Q523" s="8" t="n">
        <v>11</v>
      </c>
      <c r="R523" s="8" t="n">
        <v>24</v>
      </c>
      <c r="S523" s="14" t="s">
        <v>56</v>
      </c>
      <c r="T523" s="14" t="s">
        <v>56</v>
      </c>
      <c r="U523" s="14" t="s">
        <v>56</v>
      </c>
      <c r="V523" s="12" t="n">
        <f aca="false">SUM(S523:U523)</f>
        <v>0</v>
      </c>
      <c r="W523" s="13" t="n">
        <v>1772</v>
      </c>
      <c r="X523" s="13" t="n">
        <v>4170</v>
      </c>
      <c r="Y523" s="13"/>
      <c r="Z523" s="12" t="n">
        <f aca="false">SUM(W523:Y523)</f>
        <v>5942</v>
      </c>
      <c r="AA523" s="13" t="n">
        <f aca="false">W523</f>
        <v>1772</v>
      </c>
      <c r="AB523" s="13" t="n">
        <f aca="false">X523</f>
        <v>4170</v>
      </c>
      <c r="AC523" s="13" t="n">
        <f aca="false">Y523</f>
        <v>0</v>
      </c>
      <c r="AD523" s="12" t="n">
        <f aca="false">SUM(AA523:AC523)</f>
        <v>5942</v>
      </c>
      <c r="AE523" s="12" t="n">
        <f aca="false">V523+Z523+AD523</f>
        <v>11884</v>
      </c>
      <c r="AF523" s="23" t="s">
        <v>3251</v>
      </c>
      <c r="AG523" s="23" t="s">
        <v>58</v>
      </c>
      <c r="AH523" s="23" t="s">
        <v>1221</v>
      </c>
      <c r="AI523" s="23" t="s">
        <v>60</v>
      </c>
      <c r="AJ523" s="24" t="s">
        <v>61</v>
      </c>
      <c r="AK523" s="25" t="n">
        <v>46022</v>
      </c>
      <c r="AL523" s="22" t="s">
        <v>61</v>
      </c>
      <c r="AM523" s="25" t="n">
        <v>46023</v>
      </c>
      <c r="AN523" s="25" t="n">
        <v>46752</v>
      </c>
      <c r="AO523" s="8"/>
    </row>
    <row r="524" customFormat="false" ht="12.75" hidden="false" customHeight="false" outlineLevel="0" collapsed="false">
      <c r="A524" s="8" t="n">
        <v>11</v>
      </c>
      <c r="B524" s="8" t="s">
        <v>1212</v>
      </c>
      <c r="C524" s="9" t="s">
        <v>1213</v>
      </c>
      <c r="D524" s="8" t="s">
        <v>1214</v>
      </c>
      <c r="E524" s="8" t="s">
        <v>1212</v>
      </c>
      <c r="F524" s="8" t="s">
        <v>1214</v>
      </c>
      <c r="G524" s="8" t="s">
        <v>3379</v>
      </c>
      <c r="H524" s="8" t="s">
        <v>1215</v>
      </c>
      <c r="I524" s="8" t="s">
        <v>3383</v>
      </c>
      <c r="J524" s="8" t="s">
        <v>3384</v>
      </c>
      <c r="K524" s="8" t="s">
        <v>1218</v>
      </c>
      <c r="L524" s="8" t="s">
        <v>1215</v>
      </c>
      <c r="M524" s="10" t="s">
        <v>3385</v>
      </c>
      <c r="N524" s="8"/>
      <c r="O524" s="22" t="n">
        <v>30133607</v>
      </c>
      <c r="P524" s="8" t="s">
        <v>55</v>
      </c>
      <c r="Q524" s="8" t="n">
        <v>8</v>
      </c>
      <c r="R524" s="8" t="n">
        <v>24</v>
      </c>
      <c r="S524" s="14" t="s">
        <v>56</v>
      </c>
      <c r="T524" s="14" t="s">
        <v>56</v>
      </c>
      <c r="U524" s="14" t="s">
        <v>56</v>
      </c>
      <c r="V524" s="12" t="n">
        <f aca="false">SUM(S524:U524)</f>
        <v>0</v>
      </c>
      <c r="W524" s="13" t="n">
        <v>1496</v>
      </c>
      <c r="X524" s="13" t="n">
        <v>0</v>
      </c>
      <c r="Y524" s="13"/>
      <c r="Z524" s="12" t="n">
        <f aca="false">SUM(W524:Y524)</f>
        <v>1496</v>
      </c>
      <c r="AA524" s="13" t="n">
        <f aca="false">W524</f>
        <v>1496</v>
      </c>
      <c r="AB524" s="13" t="n">
        <f aca="false">X524</f>
        <v>0</v>
      </c>
      <c r="AC524" s="13" t="n">
        <f aca="false">Y524</f>
        <v>0</v>
      </c>
      <c r="AD524" s="12" t="n">
        <f aca="false">SUM(AA524:AC524)</f>
        <v>1496</v>
      </c>
      <c r="AE524" s="12" t="n">
        <f aca="false">V524+Z524+AD524</f>
        <v>2992</v>
      </c>
      <c r="AF524" s="23" t="s">
        <v>3251</v>
      </c>
      <c r="AG524" s="23" t="s">
        <v>58</v>
      </c>
      <c r="AH524" s="23" t="s">
        <v>1221</v>
      </c>
      <c r="AI524" s="23" t="s">
        <v>60</v>
      </c>
      <c r="AJ524" s="24" t="s">
        <v>61</v>
      </c>
      <c r="AK524" s="25" t="n">
        <v>46022</v>
      </c>
      <c r="AL524" s="22" t="s">
        <v>61</v>
      </c>
      <c r="AM524" s="25" t="n">
        <v>46023</v>
      </c>
      <c r="AN524" s="25" t="n">
        <v>46752</v>
      </c>
      <c r="AO524" s="8"/>
    </row>
    <row r="525" customFormat="false" ht="12.75" hidden="false" customHeight="false" outlineLevel="0" collapsed="false">
      <c r="A525" s="8" t="n">
        <v>12</v>
      </c>
      <c r="B525" s="8" t="s">
        <v>1212</v>
      </c>
      <c r="C525" s="9" t="s">
        <v>1213</v>
      </c>
      <c r="D525" s="8" t="s">
        <v>1214</v>
      </c>
      <c r="E525" s="8" t="s">
        <v>1212</v>
      </c>
      <c r="F525" s="8" t="s">
        <v>1214</v>
      </c>
      <c r="G525" s="8" t="s">
        <v>3386</v>
      </c>
      <c r="H525" s="8" t="s">
        <v>1215</v>
      </c>
      <c r="I525" s="8" t="s">
        <v>3387</v>
      </c>
      <c r="J525" s="8" t="s">
        <v>3388</v>
      </c>
      <c r="K525" s="8" t="s">
        <v>1218</v>
      </c>
      <c r="L525" s="8" t="s">
        <v>1215</v>
      </c>
      <c r="M525" s="42" t="s">
        <v>3389</v>
      </c>
      <c r="N525" s="8"/>
      <c r="O525" s="22" t="n">
        <v>54049596</v>
      </c>
      <c r="P525" s="8" t="s">
        <v>1791</v>
      </c>
      <c r="Q525" s="8" t="n">
        <v>70</v>
      </c>
      <c r="R525" s="8" t="n">
        <v>24</v>
      </c>
      <c r="S525" s="14" t="s">
        <v>56</v>
      </c>
      <c r="T525" s="14" t="s">
        <v>56</v>
      </c>
      <c r="U525" s="14" t="s">
        <v>56</v>
      </c>
      <c r="V525" s="12" t="n">
        <f aca="false">SUM(S525:U525)</f>
        <v>0</v>
      </c>
      <c r="W525" s="13" t="n">
        <v>189613</v>
      </c>
      <c r="X525" s="13" t="n">
        <v>0</v>
      </c>
      <c r="Y525" s="13"/>
      <c r="Z525" s="12" t="n">
        <f aca="false">SUM(W525:Y525)</f>
        <v>189613</v>
      </c>
      <c r="AA525" s="13" t="n">
        <f aca="false">W525</f>
        <v>189613</v>
      </c>
      <c r="AB525" s="13" t="n">
        <f aca="false">X525</f>
        <v>0</v>
      </c>
      <c r="AC525" s="13" t="n">
        <f aca="false">Y525</f>
        <v>0</v>
      </c>
      <c r="AD525" s="12" t="n">
        <f aca="false">SUM(AA525:AC525)</f>
        <v>189613</v>
      </c>
      <c r="AE525" s="12" t="n">
        <f aca="false">V525+Z525+AD525</f>
        <v>379226</v>
      </c>
      <c r="AF525" s="23" t="s">
        <v>3251</v>
      </c>
      <c r="AG525" s="23" t="s">
        <v>58</v>
      </c>
      <c r="AH525" s="23" t="s">
        <v>1221</v>
      </c>
      <c r="AI525" s="23" t="s">
        <v>60</v>
      </c>
      <c r="AJ525" s="24" t="s">
        <v>61</v>
      </c>
      <c r="AK525" s="25" t="n">
        <v>46022</v>
      </c>
      <c r="AL525" s="22" t="s">
        <v>61</v>
      </c>
      <c r="AM525" s="25" t="n">
        <v>46023</v>
      </c>
      <c r="AN525" s="25" t="n">
        <v>46752</v>
      </c>
      <c r="AO525" s="8"/>
    </row>
    <row r="526" customFormat="false" ht="12.75" hidden="false" customHeight="false" outlineLevel="0" collapsed="false">
      <c r="A526" s="8" t="n">
        <v>13</v>
      </c>
      <c r="B526" s="8" t="s">
        <v>1212</v>
      </c>
      <c r="C526" s="9" t="s">
        <v>1213</v>
      </c>
      <c r="D526" s="8" t="s">
        <v>1214</v>
      </c>
      <c r="E526" s="8" t="s">
        <v>1212</v>
      </c>
      <c r="F526" s="8" t="s">
        <v>1214</v>
      </c>
      <c r="G526" s="8" t="s">
        <v>3390</v>
      </c>
      <c r="H526" s="8" t="s">
        <v>1215</v>
      </c>
      <c r="I526" s="8" t="s">
        <v>3391</v>
      </c>
      <c r="J526" s="8" t="n">
        <v>15</v>
      </c>
      <c r="K526" s="8" t="s">
        <v>1218</v>
      </c>
      <c r="L526" s="8" t="s">
        <v>1215</v>
      </c>
      <c r="M526" s="10" t="s">
        <v>3392</v>
      </c>
      <c r="N526" s="8"/>
      <c r="O526" s="22" t="n">
        <v>30198180</v>
      </c>
      <c r="P526" s="8" t="s">
        <v>55</v>
      </c>
      <c r="Q526" s="8" t="n">
        <v>10.5</v>
      </c>
      <c r="R526" s="8" t="n">
        <v>24</v>
      </c>
      <c r="S526" s="14" t="s">
        <v>56</v>
      </c>
      <c r="T526" s="14" t="s">
        <v>56</v>
      </c>
      <c r="U526" s="14" t="s">
        <v>56</v>
      </c>
      <c r="V526" s="12" t="n">
        <f aca="false">SUM(S526:U526)</f>
        <v>0</v>
      </c>
      <c r="W526" s="13" t="n">
        <v>10731</v>
      </c>
      <c r="X526" s="13" t="n">
        <v>0</v>
      </c>
      <c r="Y526" s="13"/>
      <c r="Z526" s="12" t="n">
        <f aca="false">SUM(W526:Y526)</f>
        <v>10731</v>
      </c>
      <c r="AA526" s="13" t="n">
        <f aca="false">W526</f>
        <v>10731</v>
      </c>
      <c r="AB526" s="13" t="n">
        <f aca="false">X526</f>
        <v>0</v>
      </c>
      <c r="AC526" s="13" t="n">
        <f aca="false">Y526</f>
        <v>0</v>
      </c>
      <c r="AD526" s="12" t="n">
        <f aca="false">SUM(AA526:AC526)</f>
        <v>10731</v>
      </c>
      <c r="AE526" s="12" t="n">
        <f aca="false">V526+Z526+AD526</f>
        <v>21462</v>
      </c>
      <c r="AF526" s="23" t="s">
        <v>3251</v>
      </c>
      <c r="AG526" s="23" t="s">
        <v>58</v>
      </c>
      <c r="AH526" s="23" t="s">
        <v>1221</v>
      </c>
      <c r="AI526" s="23" t="s">
        <v>60</v>
      </c>
      <c r="AJ526" s="24" t="s">
        <v>61</v>
      </c>
      <c r="AK526" s="25" t="n">
        <v>46022</v>
      </c>
      <c r="AL526" s="22" t="s">
        <v>61</v>
      </c>
      <c r="AM526" s="25" t="n">
        <v>46023</v>
      </c>
      <c r="AN526" s="25" t="n">
        <v>46752</v>
      </c>
      <c r="AO526" s="8"/>
    </row>
    <row r="527" customFormat="false" ht="12.75" hidden="false" customHeight="false" outlineLevel="0" collapsed="false">
      <c r="A527" s="8" t="n">
        <v>14</v>
      </c>
      <c r="B527" s="8" t="s">
        <v>1212</v>
      </c>
      <c r="C527" s="9" t="s">
        <v>1213</v>
      </c>
      <c r="D527" s="8" t="s">
        <v>1214</v>
      </c>
      <c r="E527" s="8" t="s">
        <v>1212</v>
      </c>
      <c r="F527" s="8" t="s">
        <v>1214</v>
      </c>
      <c r="G527" s="8" t="s">
        <v>3393</v>
      </c>
      <c r="H527" s="8" t="s">
        <v>1215</v>
      </c>
      <c r="I527" s="8" t="s">
        <v>3394</v>
      </c>
      <c r="J527" s="8"/>
      <c r="K527" s="8" t="s">
        <v>1218</v>
      </c>
      <c r="L527" s="8" t="s">
        <v>1215</v>
      </c>
      <c r="M527" s="10" t="s">
        <v>3395</v>
      </c>
      <c r="N527" s="8"/>
      <c r="O527" s="22" t="n">
        <v>30043348</v>
      </c>
      <c r="P527" s="8" t="s">
        <v>55</v>
      </c>
      <c r="Q527" s="8" t="n">
        <v>5</v>
      </c>
      <c r="R527" s="8" t="n">
        <v>24</v>
      </c>
      <c r="S527" s="14" t="s">
        <v>56</v>
      </c>
      <c r="T527" s="14" t="s">
        <v>56</v>
      </c>
      <c r="U527" s="14" t="s">
        <v>56</v>
      </c>
      <c r="V527" s="12" t="n">
        <f aca="false">SUM(S527:U527)</f>
        <v>0</v>
      </c>
      <c r="W527" s="13" t="n">
        <v>2100</v>
      </c>
      <c r="X527" s="13" t="n">
        <v>0</v>
      </c>
      <c r="Y527" s="13"/>
      <c r="Z527" s="12" t="n">
        <f aca="false">SUM(W527:Y527)</f>
        <v>2100</v>
      </c>
      <c r="AA527" s="13" t="n">
        <f aca="false">W527</f>
        <v>2100</v>
      </c>
      <c r="AB527" s="13" t="n">
        <f aca="false">X527</f>
        <v>0</v>
      </c>
      <c r="AC527" s="13" t="n">
        <f aca="false">Y527</f>
        <v>0</v>
      </c>
      <c r="AD527" s="12" t="n">
        <f aca="false">SUM(AA527:AC527)</f>
        <v>2100</v>
      </c>
      <c r="AE527" s="12" t="n">
        <f aca="false">V527+Z527+AD527</f>
        <v>4200</v>
      </c>
      <c r="AF527" s="23" t="s">
        <v>3251</v>
      </c>
      <c r="AG527" s="23" t="s">
        <v>58</v>
      </c>
      <c r="AH527" s="23" t="s">
        <v>1221</v>
      </c>
      <c r="AI527" s="23" t="s">
        <v>60</v>
      </c>
      <c r="AJ527" s="24" t="s">
        <v>61</v>
      </c>
      <c r="AK527" s="25" t="n">
        <v>46022</v>
      </c>
      <c r="AL527" s="22" t="s">
        <v>61</v>
      </c>
      <c r="AM527" s="25" t="n">
        <v>46023</v>
      </c>
      <c r="AN527" s="25" t="n">
        <v>46752</v>
      </c>
      <c r="AO527" s="8"/>
    </row>
    <row r="528" customFormat="false" ht="12.75" hidden="false" customHeight="false" outlineLevel="0" collapsed="false">
      <c r="A528" s="8" t="n">
        <v>15</v>
      </c>
      <c r="B528" s="8" t="s">
        <v>1212</v>
      </c>
      <c r="C528" s="9" t="s">
        <v>1213</v>
      </c>
      <c r="D528" s="8" t="s">
        <v>1214</v>
      </c>
      <c r="E528" s="8" t="s">
        <v>1212</v>
      </c>
      <c r="F528" s="8" t="s">
        <v>1214</v>
      </c>
      <c r="G528" s="8" t="s">
        <v>3358</v>
      </c>
      <c r="H528" s="8" t="s">
        <v>1215</v>
      </c>
      <c r="I528" s="8" t="s">
        <v>3396</v>
      </c>
      <c r="J528" s="8" t="s">
        <v>3397</v>
      </c>
      <c r="K528" s="8" t="s">
        <v>1218</v>
      </c>
      <c r="L528" s="8" t="s">
        <v>1215</v>
      </c>
      <c r="M528" s="10" t="s">
        <v>3398</v>
      </c>
      <c r="N528" s="8"/>
      <c r="O528" s="22" t="n">
        <v>30089130</v>
      </c>
      <c r="P528" s="8" t="s">
        <v>571</v>
      </c>
      <c r="Q528" s="8" t="n">
        <v>16</v>
      </c>
      <c r="R528" s="8" t="n">
        <v>24</v>
      </c>
      <c r="S528" s="14" t="s">
        <v>56</v>
      </c>
      <c r="T528" s="14" t="s">
        <v>56</v>
      </c>
      <c r="U528" s="14" t="s">
        <v>56</v>
      </c>
      <c r="V528" s="12" t="n">
        <f aca="false">SUM(S528:U528)</f>
        <v>0</v>
      </c>
      <c r="W528" s="13" t="n">
        <v>142</v>
      </c>
      <c r="X528" s="13" t="n">
        <v>189</v>
      </c>
      <c r="Y528" s="13"/>
      <c r="Z528" s="12" t="n">
        <f aca="false">SUM(W528:Y528)</f>
        <v>331</v>
      </c>
      <c r="AA528" s="13" t="n">
        <f aca="false">W528</f>
        <v>142</v>
      </c>
      <c r="AB528" s="13" t="n">
        <f aca="false">X528</f>
        <v>189</v>
      </c>
      <c r="AC528" s="13" t="n">
        <f aca="false">Y528</f>
        <v>0</v>
      </c>
      <c r="AD528" s="12" t="n">
        <f aca="false">SUM(AA528:AC528)</f>
        <v>331</v>
      </c>
      <c r="AE528" s="12" t="n">
        <f aca="false">V528+Z528+AD528</f>
        <v>662</v>
      </c>
      <c r="AF528" s="23" t="s">
        <v>3251</v>
      </c>
      <c r="AG528" s="23" t="s">
        <v>58</v>
      </c>
      <c r="AH528" s="23" t="s">
        <v>1221</v>
      </c>
      <c r="AI528" s="23" t="s">
        <v>60</v>
      </c>
      <c r="AJ528" s="24" t="s">
        <v>61</v>
      </c>
      <c r="AK528" s="25" t="n">
        <v>46022</v>
      </c>
      <c r="AL528" s="22" t="s">
        <v>61</v>
      </c>
      <c r="AM528" s="25" t="n">
        <v>46023</v>
      </c>
      <c r="AN528" s="25" t="n">
        <v>46752</v>
      </c>
      <c r="AO528" s="8"/>
    </row>
    <row r="529" customFormat="false" ht="12.75" hidden="false" customHeight="false" outlineLevel="0" collapsed="false">
      <c r="A529" s="8" t="n">
        <v>16</v>
      </c>
      <c r="B529" s="8" t="s">
        <v>1212</v>
      </c>
      <c r="C529" s="9" t="s">
        <v>1213</v>
      </c>
      <c r="D529" s="8" t="s">
        <v>1214</v>
      </c>
      <c r="E529" s="8" t="s">
        <v>1212</v>
      </c>
      <c r="F529" s="8" t="s">
        <v>1214</v>
      </c>
      <c r="G529" s="8" t="s">
        <v>3358</v>
      </c>
      <c r="H529" s="8" t="s">
        <v>1215</v>
      </c>
      <c r="I529" s="8" t="s">
        <v>3399</v>
      </c>
      <c r="J529" s="8" t="s">
        <v>3400</v>
      </c>
      <c r="K529" s="8" t="s">
        <v>1218</v>
      </c>
      <c r="L529" s="8" t="s">
        <v>1215</v>
      </c>
      <c r="M529" s="10" t="s">
        <v>3401</v>
      </c>
      <c r="N529" s="8"/>
      <c r="O529" s="22" t="n">
        <v>30134448</v>
      </c>
      <c r="P529" s="8" t="s">
        <v>66</v>
      </c>
      <c r="Q529" s="8" t="n">
        <v>12.5</v>
      </c>
      <c r="R529" s="8" t="n">
        <v>24</v>
      </c>
      <c r="S529" s="14" t="s">
        <v>56</v>
      </c>
      <c r="T529" s="14" t="s">
        <v>56</v>
      </c>
      <c r="U529" s="14" t="s">
        <v>56</v>
      </c>
      <c r="V529" s="12" t="n">
        <f aca="false">SUM(S529:U529)</f>
        <v>0</v>
      </c>
      <c r="W529" s="13" t="n">
        <v>60</v>
      </c>
      <c r="X529" s="13" t="n">
        <v>120</v>
      </c>
      <c r="Y529" s="13"/>
      <c r="Z529" s="12" t="n">
        <f aca="false">SUM(W529:Y529)</f>
        <v>180</v>
      </c>
      <c r="AA529" s="13" t="n">
        <f aca="false">W529</f>
        <v>60</v>
      </c>
      <c r="AB529" s="13" t="n">
        <f aca="false">X529</f>
        <v>120</v>
      </c>
      <c r="AC529" s="13" t="n">
        <f aca="false">Y529</f>
        <v>0</v>
      </c>
      <c r="AD529" s="12" t="n">
        <f aca="false">SUM(AA529:AC529)</f>
        <v>180</v>
      </c>
      <c r="AE529" s="12" t="n">
        <f aca="false">V529+Z529+AD529</f>
        <v>360</v>
      </c>
      <c r="AF529" s="23" t="s">
        <v>3251</v>
      </c>
      <c r="AG529" s="23" t="s">
        <v>58</v>
      </c>
      <c r="AH529" s="23" t="s">
        <v>1221</v>
      </c>
      <c r="AI529" s="23" t="s">
        <v>60</v>
      </c>
      <c r="AJ529" s="24" t="s">
        <v>61</v>
      </c>
      <c r="AK529" s="25" t="n">
        <v>46022</v>
      </c>
      <c r="AL529" s="22" t="s">
        <v>61</v>
      </c>
      <c r="AM529" s="25" t="n">
        <v>46023</v>
      </c>
      <c r="AN529" s="25" t="n">
        <v>46752</v>
      </c>
      <c r="AO529" s="8"/>
    </row>
    <row r="530" customFormat="false" ht="12.75" hidden="false" customHeight="false" outlineLevel="0" collapsed="false">
      <c r="A530" s="8" t="n">
        <v>17</v>
      </c>
      <c r="B530" s="8" t="s">
        <v>1212</v>
      </c>
      <c r="C530" s="9" t="s">
        <v>1213</v>
      </c>
      <c r="D530" s="8" t="s">
        <v>1214</v>
      </c>
      <c r="E530" s="8" t="s">
        <v>1212</v>
      </c>
      <c r="F530" s="8" t="s">
        <v>1214</v>
      </c>
      <c r="G530" s="8" t="s">
        <v>3358</v>
      </c>
      <c r="H530" s="8" t="s">
        <v>1215</v>
      </c>
      <c r="I530" s="8" t="s">
        <v>3402</v>
      </c>
      <c r="J530" s="8" t="s">
        <v>3403</v>
      </c>
      <c r="K530" s="8" t="s">
        <v>1218</v>
      </c>
      <c r="L530" s="8" t="s">
        <v>1215</v>
      </c>
      <c r="M530" s="10" t="s">
        <v>3404</v>
      </c>
      <c r="N530" s="8"/>
      <c r="O530" s="22" t="n">
        <v>30524030</v>
      </c>
      <c r="P530" s="8" t="s">
        <v>66</v>
      </c>
      <c r="Q530" s="8" t="n">
        <v>16.5</v>
      </c>
      <c r="R530" s="8" t="n">
        <v>24</v>
      </c>
      <c r="S530" s="14" t="s">
        <v>56</v>
      </c>
      <c r="T530" s="14" t="s">
        <v>56</v>
      </c>
      <c r="U530" s="14" t="s">
        <v>56</v>
      </c>
      <c r="V530" s="12" t="n">
        <f aca="false">SUM(S530:U530)</f>
        <v>0</v>
      </c>
      <c r="W530" s="13" t="n">
        <v>851</v>
      </c>
      <c r="X530" s="13" t="n">
        <v>2712</v>
      </c>
      <c r="Y530" s="13"/>
      <c r="Z530" s="12" t="n">
        <f aca="false">SUM(W530:Y530)</f>
        <v>3563</v>
      </c>
      <c r="AA530" s="13" t="n">
        <f aca="false">W530</f>
        <v>851</v>
      </c>
      <c r="AB530" s="13" t="n">
        <f aca="false">X530</f>
        <v>2712</v>
      </c>
      <c r="AC530" s="13" t="n">
        <f aca="false">Y530</f>
        <v>0</v>
      </c>
      <c r="AD530" s="12" t="n">
        <f aca="false">SUM(AA530:AC530)</f>
        <v>3563</v>
      </c>
      <c r="AE530" s="12" t="n">
        <f aca="false">V530+Z530+AD530</f>
        <v>7126</v>
      </c>
      <c r="AF530" s="23" t="s">
        <v>3251</v>
      </c>
      <c r="AG530" s="23" t="s">
        <v>58</v>
      </c>
      <c r="AH530" s="23" t="s">
        <v>1221</v>
      </c>
      <c r="AI530" s="23" t="s">
        <v>60</v>
      </c>
      <c r="AJ530" s="24" t="s">
        <v>61</v>
      </c>
      <c r="AK530" s="25" t="n">
        <v>46022</v>
      </c>
      <c r="AL530" s="22" t="s">
        <v>61</v>
      </c>
      <c r="AM530" s="25" t="n">
        <v>46023</v>
      </c>
      <c r="AN530" s="25" t="n">
        <v>46752</v>
      </c>
      <c r="AO530" s="8"/>
    </row>
    <row r="531" customFormat="false" ht="12.75" hidden="false" customHeight="false" outlineLevel="0" collapsed="false">
      <c r="A531" s="8" t="n">
        <v>18</v>
      </c>
      <c r="B531" s="8" t="s">
        <v>1212</v>
      </c>
      <c r="C531" s="9" t="s">
        <v>1213</v>
      </c>
      <c r="D531" s="8" t="s">
        <v>1214</v>
      </c>
      <c r="E531" s="8" t="s">
        <v>1212</v>
      </c>
      <c r="F531" s="8" t="s">
        <v>1214</v>
      </c>
      <c r="G531" s="8" t="s">
        <v>3358</v>
      </c>
      <c r="H531" s="8" t="s">
        <v>1215</v>
      </c>
      <c r="I531" s="8" t="s">
        <v>3405</v>
      </c>
      <c r="J531" s="8" t="s">
        <v>3406</v>
      </c>
      <c r="K531" s="8" t="s">
        <v>1218</v>
      </c>
      <c r="L531" s="8" t="s">
        <v>1215</v>
      </c>
      <c r="M531" s="10" t="s">
        <v>3407</v>
      </c>
      <c r="N531" s="8"/>
      <c r="O531" s="22" t="n">
        <v>11736095</v>
      </c>
      <c r="P531" s="8" t="s">
        <v>66</v>
      </c>
      <c r="Q531" s="8" t="n">
        <v>10</v>
      </c>
      <c r="R531" s="8" t="n">
        <v>24</v>
      </c>
      <c r="S531" s="14" t="s">
        <v>56</v>
      </c>
      <c r="T531" s="14" t="s">
        <v>56</v>
      </c>
      <c r="U531" s="14" t="s">
        <v>56</v>
      </c>
      <c r="V531" s="12" t="n">
        <f aca="false">SUM(S531:U531)</f>
        <v>0</v>
      </c>
      <c r="W531" s="13" t="n">
        <v>195</v>
      </c>
      <c r="X531" s="13" t="n">
        <v>596</v>
      </c>
      <c r="Y531" s="13"/>
      <c r="Z531" s="12" t="n">
        <f aca="false">SUM(W531:Y531)</f>
        <v>791</v>
      </c>
      <c r="AA531" s="13" t="n">
        <f aca="false">W531</f>
        <v>195</v>
      </c>
      <c r="AB531" s="13" t="n">
        <f aca="false">X531</f>
        <v>596</v>
      </c>
      <c r="AC531" s="13" t="n">
        <f aca="false">Y531</f>
        <v>0</v>
      </c>
      <c r="AD531" s="12" t="n">
        <f aca="false">SUM(AA531:AC531)</f>
        <v>791</v>
      </c>
      <c r="AE531" s="12" t="n">
        <f aca="false">V531+Z531+AD531</f>
        <v>1582</v>
      </c>
      <c r="AF531" s="23" t="s">
        <v>3251</v>
      </c>
      <c r="AG531" s="23" t="s">
        <v>58</v>
      </c>
      <c r="AH531" s="23" t="s">
        <v>1221</v>
      </c>
      <c r="AI531" s="23" t="s">
        <v>60</v>
      </c>
      <c r="AJ531" s="24" t="s">
        <v>61</v>
      </c>
      <c r="AK531" s="25" t="n">
        <v>46022</v>
      </c>
      <c r="AL531" s="22" t="s">
        <v>61</v>
      </c>
      <c r="AM531" s="25" t="n">
        <v>46023</v>
      </c>
      <c r="AN531" s="25" t="n">
        <v>46752</v>
      </c>
      <c r="AO531" s="8"/>
    </row>
    <row r="532" customFormat="false" ht="12.75" hidden="false" customHeight="false" outlineLevel="0" collapsed="false">
      <c r="A532" s="8" t="n">
        <v>19</v>
      </c>
      <c r="B532" s="8" t="s">
        <v>1212</v>
      </c>
      <c r="C532" s="9" t="s">
        <v>1213</v>
      </c>
      <c r="D532" s="8" t="s">
        <v>1214</v>
      </c>
      <c r="E532" s="8" t="s">
        <v>1212</v>
      </c>
      <c r="F532" s="8" t="s">
        <v>1214</v>
      </c>
      <c r="G532" s="8" t="s">
        <v>3358</v>
      </c>
      <c r="H532" s="8" t="s">
        <v>1215</v>
      </c>
      <c r="I532" s="8" t="s">
        <v>3408</v>
      </c>
      <c r="J532" s="8" t="s">
        <v>3409</v>
      </c>
      <c r="K532" s="8" t="s">
        <v>1218</v>
      </c>
      <c r="L532" s="8" t="s">
        <v>1215</v>
      </c>
      <c r="M532" s="10" t="s">
        <v>3410</v>
      </c>
      <c r="N532" s="8"/>
      <c r="O532" s="22" t="n">
        <v>30254456</v>
      </c>
      <c r="P532" s="8" t="s">
        <v>66</v>
      </c>
      <c r="Q532" s="8" t="n">
        <v>4</v>
      </c>
      <c r="R532" s="8" t="n">
        <v>24</v>
      </c>
      <c r="S532" s="14" t="s">
        <v>56</v>
      </c>
      <c r="T532" s="14" t="s">
        <v>56</v>
      </c>
      <c r="U532" s="14" t="s">
        <v>56</v>
      </c>
      <c r="V532" s="12" t="n">
        <f aca="false">SUM(S532:U532)</f>
        <v>0</v>
      </c>
      <c r="W532" s="13" t="n">
        <v>76</v>
      </c>
      <c r="X532" s="13" t="n">
        <v>244</v>
      </c>
      <c r="Y532" s="13"/>
      <c r="Z532" s="12" t="n">
        <f aca="false">SUM(W532:Y532)</f>
        <v>320</v>
      </c>
      <c r="AA532" s="13" t="n">
        <f aca="false">W532</f>
        <v>76</v>
      </c>
      <c r="AB532" s="13" t="n">
        <f aca="false">X532</f>
        <v>244</v>
      </c>
      <c r="AC532" s="13" t="n">
        <f aca="false">Y532</f>
        <v>0</v>
      </c>
      <c r="AD532" s="12" t="n">
        <f aca="false">SUM(AA532:AC532)</f>
        <v>320</v>
      </c>
      <c r="AE532" s="12" t="n">
        <f aca="false">V532+Z532+AD532</f>
        <v>640</v>
      </c>
      <c r="AF532" s="23" t="s">
        <v>3251</v>
      </c>
      <c r="AG532" s="23" t="s">
        <v>58</v>
      </c>
      <c r="AH532" s="23" t="s">
        <v>1221</v>
      </c>
      <c r="AI532" s="23" t="s">
        <v>60</v>
      </c>
      <c r="AJ532" s="24" t="s">
        <v>61</v>
      </c>
      <c r="AK532" s="25" t="n">
        <v>46022</v>
      </c>
      <c r="AL532" s="22" t="s">
        <v>61</v>
      </c>
      <c r="AM532" s="25" t="n">
        <v>46023</v>
      </c>
      <c r="AN532" s="25" t="n">
        <v>46752</v>
      </c>
      <c r="AO532" s="8"/>
    </row>
    <row r="533" customFormat="false" ht="12.75" hidden="false" customHeight="false" outlineLevel="0" collapsed="false">
      <c r="A533" s="8" t="n">
        <v>20</v>
      </c>
      <c r="B533" s="8" t="s">
        <v>1212</v>
      </c>
      <c r="C533" s="9" t="s">
        <v>1213</v>
      </c>
      <c r="D533" s="8" t="s">
        <v>1214</v>
      </c>
      <c r="E533" s="8" t="s">
        <v>1212</v>
      </c>
      <c r="F533" s="8" t="s">
        <v>1214</v>
      </c>
      <c r="G533" s="8" t="s">
        <v>3358</v>
      </c>
      <c r="H533" s="8" t="s">
        <v>1215</v>
      </c>
      <c r="I533" s="8" t="s">
        <v>399</v>
      </c>
      <c r="J533" s="8" t="s">
        <v>3411</v>
      </c>
      <c r="K533" s="8" t="s">
        <v>1218</v>
      </c>
      <c r="L533" s="8" t="s">
        <v>1215</v>
      </c>
      <c r="M533" s="10" t="s">
        <v>3412</v>
      </c>
      <c r="N533" s="8"/>
      <c r="O533" s="22" t="n">
        <v>30254452</v>
      </c>
      <c r="P533" s="8" t="s">
        <v>66</v>
      </c>
      <c r="Q533" s="8" t="n">
        <v>22</v>
      </c>
      <c r="R533" s="8" t="n">
        <v>24</v>
      </c>
      <c r="S533" s="14" t="s">
        <v>56</v>
      </c>
      <c r="T533" s="14" t="s">
        <v>56</v>
      </c>
      <c r="U533" s="14" t="s">
        <v>56</v>
      </c>
      <c r="V533" s="12" t="n">
        <f aca="false">SUM(S533:U533)</f>
        <v>0</v>
      </c>
      <c r="W533" s="13" t="n">
        <v>64</v>
      </c>
      <c r="X533" s="13" t="n">
        <v>272</v>
      </c>
      <c r="Y533" s="13"/>
      <c r="Z533" s="12" t="n">
        <f aca="false">SUM(W533:Y533)</f>
        <v>336</v>
      </c>
      <c r="AA533" s="13" t="n">
        <f aca="false">W533</f>
        <v>64</v>
      </c>
      <c r="AB533" s="13" t="n">
        <f aca="false">X533</f>
        <v>272</v>
      </c>
      <c r="AC533" s="13" t="n">
        <f aca="false">Y533</f>
        <v>0</v>
      </c>
      <c r="AD533" s="12" t="n">
        <f aca="false">SUM(AA533:AC533)</f>
        <v>336</v>
      </c>
      <c r="AE533" s="12" t="n">
        <f aca="false">V533+Z533+AD533</f>
        <v>672</v>
      </c>
      <c r="AF533" s="23" t="s">
        <v>3251</v>
      </c>
      <c r="AG533" s="23" t="s">
        <v>58</v>
      </c>
      <c r="AH533" s="23" t="s">
        <v>1221</v>
      </c>
      <c r="AI533" s="23" t="s">
        <v>60</v>
      </c>
      <c r="AJ533" s="24" t="s">
        <v>61</v>
      </c>
      <c r="AK533" s="25" t="n">
        <v>46022</v>
      </c>
      <c r="AL533" s="22" t="s">
        <v>61</v>
      </c>
      <c r="AM533" s="25" t="n">
        <v>46023</v>
      </c>
      <c r="AN533" s="25" t="n">
        <v>46752</v>
      </c>
      <c r="AO533" s="8"/>
    </row>
    <row r="534" customFormat="false" ht="12.75" hidden="false" customHeight="false" outlineLevel="0" collapsed="false">
      <c r="A534" s="8" t="n">
        <v>21</v>
      </c>
      <c r="B534" s="8" t="s">
        <v>1212</v>
      </c>
      <c r="C534" s="9" t="s">
        <v>1213</v>
      </c>
      <c r="D534" s="8" t="s">
        <v>1214</v>
      </c>
      <c r="E534" s="8" t="s">
        <v>1212</v>
      </c>
      <c r="F534" s="8" t="s">
        <v>1214</v>
      </c>
      <c r="G534" s="8" t="s">
        <v>3393</v>
      </c>
      <c r="H534" s="8" t="s">
        <v>1215</v>
      </c>
      <c r="I534" s="8" t="s">
        <v>3413</v>
      </c>
      <c r="J534" s="8" t="s">
        <v>3414</v>
      </c>
      <c r="K534" s="8" t="s">
        <v>1218</v>
      </c>
      <c r="L534" s="8" t="s">
        <v>1215</v>
      </c>
      <c r="M534" s="10" t="s">
        <v>3415</v>
      </c>
      <c r="N534" s="8"/>
      <c r="O534" s="22" t="n">
        <v>11219574</v>
      </c>
      <c r="P534" s="8" t="s">
        <v>571</v>
      </c>
      <c r="Q534" s="8" t="n">
        <v>2</v>
      </c>
      <c r="R534" s="8" t="n">
        <v>24</v>
      </c>
      <c r="S534" s="14" t="s">
        <v>56</v>
      </c>
      <c r="T534" s="14" t="s">
        <v>56</v>
      </c>
      <c r="U534" s="14" t="s">
        <v>56</v>
      </c>
      <c r="V534" s="12" t="n">
        <f aca="false">SUM(S534:U534)</f>
        <v>0</v>
      </c>
      <c r="W534" s="13" t="n">
        <v>594</v>
      </c>
      <c r="X534" s="13" t="n">
        <v>724</v>
      </c>
      <c r="Y534" s="13"/>
      <c r="Z534" s="12" t="n">
        <f aca="false">SUM(W534:Y534)</f>
        <v>1318</v>
      </c>
      <c r="AA534" s="13" t="n">
        <f aca="false">W534</f>
        <v>594</v>
      </c>
      <c r="AB534" s="13" t="n">
        <f aca="false">X534</f>
        <v>724</v>
      </c>
      <c r="AC534" s="13" t="n">
        <f aca="false">Y534</f>
        <v>0</v>
      </c>
      <c r="AD534" s="12" t="n">
        <f aca="false">SUM(AA534:AC534)</f>
        <v>1318</v>
      </c>
      <c r="AE534" s="12" t="n">
        <f aca="false">V534+Z534+AD534</f>
        <v>2636</v>
      </c>
      <c r="AF534" s="23" t="s">
        <v>3251</v>
      </c>
      <c r="AG534" s="23" t="s">
        <v>58</v>
      </c>
      <c r="AH534" s="23" t="s">
        <v>1221</v>
      </c>
      <c r="AI534" s="23" t="s">
        <v>60</v>
      </c>
      <c r="AJ534" s="24" t="s">
        <v>61</v>
      </c>
      <c r="AK534" s="25" t="n">
        <v>46022</v>
      </c>
      <c r="AL534" s="22" t="s">
        <v>61</v>
      </c>
      <c r="AM534" s="25" t="n">
        <v>46023</v>
      </c>
      <c r="AN534" s="25" t="n">
        <v>46752</v>
      </c>
      <c r="AO534" s="8"/>
    </row>
    <row r="535" customFormat="false" ht="12.75" hidden="false" customHeight="false" outlineLevel="0" collapsed="false">
      <c r="A535" s="8" t="n">
        <v>22</v>
      </c>
      <c r="B535" s="8" t="s">
        <v>1212</v>
      </c>
      <c r="C535" s="9" t="s">
        <v>1213</v>
      </c>
      <c r="D535" s="8" t="s">
        <v>1214</v>
      </c>
      <c r="E535" s="8" t="s">
        <v>1212</v>
      </c>
      <c r="F535" s="8" t="s">
        <v>1214</v>
      </c>
      <c r="G535" s="8" t="s">
        <v>3416</v>
      </c>
      <c r="H535" s="8" t="s">
        <v>1215</v>
      </c>
      <c r="I535" s="8" t="s">
        <v>3417</v>
      </c>
      <c r="J535" s="8" t="s">
        <v>3418</v>
      </c>
      <c r="K535" s="8" t="s">
        <v>1218</v>
      </c>
      <c r="L535" s="8" t="s">
        <v>1215</v>
      </c>
      <c r="M535" s="10" t="s">
        <v>3419</v>
      </c>
      <c r="N535" s="8"/>
      <c r="O535" s="22" t="n">
        <v>11950216</v>
      </c>
      <c r="P535" s="8" t="s">
        <v>66</v>
      </c>
      <c r="Q535" s="8" t="n">
        <v>8</v>
      </c>
      <c r="R535" s="8" t="n">
        <v>24</v>
      </c>
      <c r="S535" s="14" t="s">
        <v>56</v>
      </c>
      <c r="T535" s="14" t="s">
        <v>56</v>
      </c>
      <c r="U535" s="14" t="s">
        <v>56</v>
      </c>
      <c r="V535" s="12" t="n">
        <f aca="false">SUM(S535:U535)</f>
        <v>0</v>
      </c>
      <c r="W535" s="13" t="n">
        <v>230</v>
      </c>
      <c r="X535" s="13" t="n">
        <v>270</v>
      </c>
      <c r="Y535" s="13"/>
      <c r="Z535" s="12" t="n">
        <f aca="false">SUM(W535:Y535)</f>
        <v>500</v>
      </c>
      <c r="AA535" s="13" t="n">
        <f aca="false">W535</f>
        <v>230</v>
      </c>
      <c r="AB535" s="13" t="n">
        <f aca="false">X535</f>
        <v>270</v>
      </c>
      <c r="AC535" s="13" t="n">
        <f aca="false">Y535</f>
        <v>0</v>
      </c>
      <c r="AD535" s="12" t="n">
        <f aca="false">SUM(AA535:AC535)</f>
        <v>500</v>
      </c>
      <c r="AE535" s="12" t="n">
        <f aca="false">V535+Z535+AD535</f>
        <v>1000</v>
      </c>
      <c r="AF535" s="23" t="s">
        <v>3251</v>
      </c>
      <c r="AG535" s="23" t="s">
        <v>58</v>
      </c>
      <c r="AH535" s="23" t="s">
        <v>1221</v>
      </c>
      <c r="AI535" s="23" t="s">
        <v>60</v>
      </c>
      <c r="AJ535" s="24" t="s">
        <v>61</v>
      </c>
      <c r="AK535" s="25" t="n">
        <v>46022</v>
      </c>
      <c r="AL535" s="22" t="s">
        <v>61</v>
      </c>
      <c r="AM535" s="25" t="n">
        <v>46023</v>
      </c>
      <c r="AN535" s="25" t="n">
        <v>46752</v>
      </c>
      <c r="AO535" s="8"/>
    </row>
    <row r="536" customFormat="false" ht="12.75" hidden="false" customHeight="false" outlineLevel="0" collapsed="false">
      <c r="A536" s="8" t="n">
        <v>23</v>
      </c>
      <c r="B536" s="8" t="s">
        <v>1212</v>
      </c>
      <c r="C536" s="9" t="s">
        <v>1213</v>
      </c>
      <c r="D536" s="8" t="s">
        <v>1214</v>
      </c>
      <c r="E536" s="8" t="s">
        <v>3420</v>
      </c>
      <c r="F536" s="8" t="s">
        <v>3421</v>
      </c>
      <c r="G536" s="8" t="s">
        <v>2646</v>
      </c>
      <c r="H536" s="8" t="s">
        <v>1215</v>
      </c>
      <c r="I536" s="8" t="s">
        <v>447</v>
      </c>
      <c r="J536" s="8" t="n">
        <v>1</v>
      </c>
      <c r="K536" s="8" t="s">
        <v>1218</v>
      </c>
      <c r="L536" s="8" t="s">
        <v>1215</v>
      </c>
      <c r="M536" s="10" t="s">
        <v>3422</v>
      </c>
      <c r="N536" s="8"/>
      <c r="O536" s="22" t="s">
        <v>3423</v>
      </c>
      <c r="P536" s="8" t="s">
        <v>66</v>
      </c>
      <c r="Q536" s="8" t="n">
        <v>33</v>
      </c>
      <c r="R536" s="8" t="n">
        <v>24</v>
      </c>
      <c r="S536" s="14" t="s">
        <v>56</v>
      </c>
      <c r="T536" s="14" t="s">
        <v>56</v>
      </c>
      <c r="U536" s="14" t="s">
        <v>56</v>
      </c>
      <c r="V536" s="12" t="n">
        <f aca="false">SUM(S536:U536)</f>
        <v>0</v>
      </c>
      <c r="W536" s="13" t="n">
        <v>10115</v>
      </c>
      <c r="X536" s="13" t="n">
        <v>20405</v>
      </c>
      <c r="Y536" s="13"/>
      <c r="Z536" s="12" t="n">
        <f aca="false">SUM(W536:Y536)</f>
        <v>30520</v>
      </c>
      <c r="AA536" s="13" t="n">
        <f aca="false">W536</f>
        <v>10115</v>
      </c>
      <c r="AB536" s="13" t="n">
        <f aca="false">X536</f>
        <v>20405</v>
      </c>
      <c r="AC536" s="13" t="n">
        <f aca="false">Y536</f>
        <v>0</v>
      </c>
      <c r="AD536" s="12" t="n">
        <f aca="false">SUM(AA536:AC536)</f>
        <v>30520</v>
      </c>
      <c r="AE536" s="12" t="n">
        <f aca="false">V536+Z536+AD536</f>
        <v>61040</v>
      </c>
      <c r="AF536" s="23" t="s">
        <v>3251</v>
      </c>
      <c r="AG536" s="23" t="s">
        <v>58</v>
      </c>
      <c r="AH536" s="23" t="s">
        <v>1221</v>
      </c>
      <c r="AI536" s="23" t="s">
        <v>60</v>
      </c>
      <c r="AJ536" s="24" t="s">
        <v>61</v>
      </c>
      <c r="AK536" s="25" t="n">
        <v>46022</v>
      </c>
      <c r="AL536" s="22" t="s">
        <v>61</v>
      </c>
      <c r="AM536" s="25" t="n">
        <v>46023</v>
      </c>
      <c r="AN536" s="25" t="n">
        <v>46752</v>
      </c>
      <c r="AO536" s="8"/>
    </row>
    <row r="537" customFormat="false" ht="12.75" hidden="false" customHeight="false" outlineLevel="0" collapsed="false">
      <c r="A537" s="8" t="n">
        <v>24</v>
      </c>
      <c r="B537" s="8" t="s">
        <v>1212</v>
      </c>
      <c r="C537" s="9" t="s">
        <v>1213</v>
      </c>
      <c r="D537" s="8" t="s">
        <v>1214</v>
      </c>
      <c r="E537" s="8" t="s">
        <v>3424</v>
      </c>
      <c r="F537" s="8" t="s">
        <v>3425</v>
      </c>
      <c r="G537" s="8" t="s">
        <v>2646</v>
      </c>
      <c r="H537" s="8" t="s">
        <v>1215</v>
      </c>
      <c r="I537" s="8" t="s">
        <v>3426</v>
      </c>
      <c r="J537" s="8" t="n">
        <v>19</v>
      </c>
      <c r="K537" s="8" t="s">
        <v>1218</v>
      </c>
      <c r="L537" s="8" t="s">
        <v>1215</v>
      </c>
      <c r="M537" s="10" t="s">
        <v>3427</v>
      </c>
      <c r="N537" s="8"/>
      <c r="O537" s="22" t="s">
        <v>3428</v>
      </c>
      <c r="P537" s="8" t="s">
        <v>1791</v>
      </c>
      <c r="Q537" s="8" t="n">
        <v>106</v>
      </c>
      <c r="R537" s="8" t="n">
        <v>24</v>
      </c>
      <c r="S537" s="14" t="s">
        <v>56</v>
      </c>
      <c r="T537" s="14" t="s">
        <v>56</v>
      </c>
      <c r="U537" s="14" t="s">
        <v>56</v>
      </c>
      <c r="V537" s="12" t="n">
        <f aca="false">SUM(S537:U537)</f>
        <v>0</v>
      </c>
      <c r="W537" s="13" t="n">
        <v>221573</v>
      </c>
      <c r="X537" s="13"/>
      <c r="Y537" s="13"/>
      <c r="Z537" s="12" t="n">
        <f aca="false">SUM(W537:Y537)</f>
        <v>221573</v>
      </c>
      <c r="AA537" s="13" t="n">
        <f aca="false">W537</f>
        <v>221573</v>
      </c>
      <c r="AB537" s="13" t="n">
        <f aca="false">X537</f>
        <v>0</v>
      </c>
      <c r="AC537" s="13" t="n">
        <f aca="false">Y537</f>
        <v>0</v>
      </c>
      <c r="AD537" s="12" t="n">
        <f aca="false">SUM(AA537:AC537)</f>
        <v>221573</v>
      </c>
      <c r="AE537" s="12" t="n">
        <f aca="false">V537+Z537+AD537</f>
        <v>443146</v>
      </c>
      <c r="AF537" s="23" t="s">
        <v>3251</v>
      </c>
      <c r="AG537" s="23" t="s">
        <v>58</v>
      </c>
      <c r="AH537" s="23" t="s">
        <v>1221</v>
      </c>
      <c r="AI537" s="23" t="s">
        <v>60</v>
      </c>
      <c r="AJ537" s="24" t="s">
        <v>61</v>
      </c>
      <c r="AK537" s="25" t="n">
        <v>46022</v>
      </c>
      <c r="AL537" s="22" t="s">
        <v>61</v>
      </c>
      <c r="AM537" s="25" t="n">
        <v>46023</v>
      </c>
      <c r="AN537" s="25" t="n">
        <v>46752</v>
      </c>
      <c r="AO537" s="8"/>
    </row>
    <row r="538" customFormat="false" ht="12.75" hidden="false" customHeight="false" outlineLevel="0" collapsed="false">
      <c r="A538" s="8" t="n">
        <v>25</v>
      </c>
      <c r="B538" s="8" t="s">
        <v>1212</v>
      </c>
      <c r="C538" s="9" t="s">
        <v>1213</v>
      </c>
      <c r="D538" s="8" t="s">
        <v>1214</v>
      </c>
      <c r="E538" s="8" t="s">
        <v>3429</v>
      </c>
      <c r="F538" s="8" t="s">
        <v>3430</v>
      </c>
      <c r="G538" s="8" t="s">
        <v>2646</v>
      </c>
      <c r="H538" s="8" t="s">
        <v>1215</v>
      </c>
      <c r="I538" s="8" t="s">
        <v>3431</v>
      </c>
      <c r="J538" s="8" t="n">
        <v>1</v>
      </c>
      <c r="K538" s="8" t="s">
        <v>1218</v>
      </c>
      <c r="L538" s="8" t="s">
        <v>1215</v>
      </c>
      <c r="M538" s="10" t="s">
        <v>3432</v>
      </c>
      <c r="N538" s="8"/>
      <c r="O538" s="22" t="s">
        <v>3433</v>
      </c>
      <c r="P538" s="8" t="s">
        <v>66</v>
      </c>
      <c r="Q538" s="8" t="n">
        <v>40</v>
      </c>
      <c r="R538" s="8" t="n">
        <v>24</v>
      </c>
      <c r="S538" s="14" t="s">
        <v>56</v>
      </c>
      <c r="T538" s="14" t="s">
        <v>56</v>
      </c>
      <c r="U538" s="14" t="s">
        <v>56</v>
      </c>
      <c r="V538" s="12" t="n">
        <f aca="false">SUM(S538:U538)</f>
        <v>0</v>
      </c>
      <c r="W538" s="13" t="n">
        <v>17460</v>
      </c>
      <c r="X538" s="13" t="n">
        <v>35460</v>
      </c>
      <c r="Y538" s="13"/>
      <c r="Z538" s="12" t="n">
        <f aca="false">SUM(W538:Y538)</f>
        <v>52920</v>
      </c>
      <c r="AA538" s="13" t="n">
        <f aca="false">W538</f>
        <v>17460</v>
      </c>
      <c r="AB538" s="13" t="n">
        <f aca="false">X538</f>
        <v>35460</v>
      </c>
      <c r="AC538" s="13" t="n">
        <f aca="false">Y538</f>
        <v>0</v>
      </c>
      <c r="AD538" s="12" t="n">
        <f aca="false">SUM(AA538:AC538)</f>
        <v>52920</v>
      </c>
      <c r="AE538" s="12" t="n">
        <f aca="false">V538+Z538+AD538</f>
        <v>105840</v>
      </c>
      <c r="AF538" s="23" t="s">
        <v>3251</v>
      </c>
      <c r="AG538" s="23" t="s">
        <v>58</v>
      </c>
      <c r="AH538" s="23" t="s">
        <v>1221</v>
      </c>
      <c r="AI538" s="23" t="s">
        <v>60</v>
      </c>
      <c r="AJ538" s="24" t="s">
        <v>61</v>
      </c>
      <c r="AK538" s="25" t="n">
        <v>46022</v>
      </c>
      <c r="AL538" s="22" t="s">
        <v>61</v>
      </c>
      <c r="AM538" s="25" t="n">
        <v>46023</v>
      </c>
      <c r="AN538" s="25" t="n">
        <v>46752</v>
      </c>
      <c r="AO538" s="8"/>
    </row>
    <row r="539" customFormat="false" ht="12.75" hidden="false" customHeight="false" outlineLevel="0" collapsed="false">
      <c r="A539" s="8" t="n">
        <v>26</v>
      </c>
      <c r="B539" s="8" t="s">
        <v>1212</v>
      </c>
      <c r="C539" s="9" t="s">
        <v>1213</v>
      </c>
      <c r="D539" s="8" t="s">
        <v>1214</v>
      </c>
      <c r="E539" s="8" t="s">
        <v>3434</v>
      </c>
      <c r="F539" s="8" t="s">
        <v>3435</v>
      </c>
      <c r="G539" s="8" t="s">
        <v>3436</v>
      </c>
      <c r="H539" s="8" t="s">
        <v>1215</v>
      </c>
      <c r="I539" s="8" t="s">
        <v>1228</v>
      </c>
      <c r="J539" s="8" t="s">
        <v>3437</v>
      </c>
      <c r="K539" s="8" t="s">
        <v>1218</v>
      </c>
      <c r="L539" s="8" t="s">
        <v>1215</v>
      </c>
      <c r="M539" s="10" t="s">
        <v>3438</v>
      </c>
      <c r="N539" s="8"/>
      <c r="O539" s="22" t="s">
        <v>3439</v>
      </c>
      <c r="P539" s="8" t="s">
        <v>66</v>
      </c>
      <c r="Q539" s="8" t="n">
        <v>26</v>
      </c>
      <c r="R539" s="8" t="n">
        <v>24</v>
      </c>
      <c r="S539" s="14" t="s">
        <v>56</v>
      </c>
      <c r="T539" s="14" t="s">
        <v>56</v>
      </c>
      <c r="U539" s="14" t="s">
        <v>56</v>
      </c>
      <c r="V539" s="12" t="n">
        <f aca="false">SUM(S539:U539)</f>
        <v>0</v>
      </c>
      <c r="W539" s="13" t="n">
        <v>2632</v>
      </c>
      <c r="X539" s="13" t="n">
        <v>3518</v>
      </c>
      <c r="Y539" s="13"/>
      <c r="Z539" s="12" t="n">
        <f aca="false">SUM(W539:Y539)</f>
        <v>6150</v>
      </c>
      <c r="AA539" s="13" t="n">
        <f aca="false">W539</f>
        <v>2632</v>
      </c>
      <c r="AB539" s="13" t="n">
        <f aca="false">X539</f>
        <v>3518</v>
      </c>
      <c r="AC539" s="13" t="n">
        <f aca="false">Y539</f>
        <v>0</v>
      </c>
      <c r="AD539" s="12" t="n">
        <f aca="false">SUM(AA539:AC539)</f>
        <v>6150</v>
      </c>
      <c r="AE539" s="12" t="n">
        <f aca="false">V539+Z539+AD539</f>
        <v>12300</v>
      </c>
      <c r="AF539" s="23" t="s">
        <v>3251</v>
      </c>
      <c r="AG539" s="23" t="s">
        <v>58</v>
      </c>
      <c r="AH539" s="23" t="s">
        <v>1221</v>
      </c>
      <c r="AI539" s="23" t="s">
        <v>60</v>
      </c>
      <c r="AJ539" s="24" t="s">
        <v>61</v>
      </c>
      <c r="AK539" s="25" t="n">
        <v>46022</v>
      </c>
      <c r="AL539" s="22" t="s">
        <v>61</v>
      </c>
      <c r="AM539" s="25" t="n">
        <v>46023</v>
      </c>
      <c r="AN539" s="25" t="n">
        <v>46752</v>
      </c>
      <c r="AO539" s="8"/>
    </row>
    <row r="540" customFormat="false" ht="12.75" hidden="false" customHeight="false" outlineLevel="0" collapsed="false">
      <c r="A540" s="8" t="n">
        <v>27</v>
      </c>
      <c r="B540" s="8" t="s">
        <v>1212</v>
      </c>
      <c r="C540" s="9" t="s">
        <v>1213</v>
      </c>
      <c r="D540" s="8" t="s">
        <v>1214</v>
      </c>
      <c r="E540" s="8" t="s">
        <v>3434</v>
      </c>
      <c r="F540" s="8" t="s">
        <v>3435</v>
      </c>
      <c r="G540" s="8" t="s">
        <v>3436</v>
      </c>
      <c r="H540" s="8" t="s">
        <v>1215</v>
      </c>
      <c r="I540" s="8" t="s">
        <v>1228</v>
      </c>
      <c r="J540" s="8" t="s">
        <v>269</v>
      </c>
      <c r="K540" s="8" t="s">
        <v>1218</v>
      </c>
      <c r="L540" s="8" t="s">
        <v>1215</v>
      </c>
      <c r="M540" s="10" t="s">
        <v>3440</v>
      </c>
      <c r="N540" s="8"/>
      <c r="O540" s="22" t="s">
        <v>3441</v>
      </c>
      <c r="P540" s="8" t="s">
        <v>66</v>
      </c>
      <c r="Q540" s="8" t="n">
        <v>26</v>
      </c>
      <c r="R540" s="8" t="n">
        <v>24</v>
      </c>
      <c r="S540" s="14" t="s">
        <v>56</v>
      </c>
      <c r="T540" s="14" t="s">
        <v>56</v>
      </c>
      <c r="U540" s="14" t="s">
        <v>56</v>
      </c>
      <c r="V540" s="12" t="n">
        <f aca="false">SUM(S540:U540)</f>
        <v>0</v>
      </c>
      <c r="W540" s="13" t="n">
        <v>6196</v>
      </c>
      <c r="X540" s="13" t="n">
        <v>10561</v>
      </c>
      <c r="Y540" s="13"/>
      <c r="Z540" s="12" t="n">
        <f aca="false">SUM(W540:Y540)</f>
        <v>16757</v>
      </c>
      <c r="AA540" s="13" t="n">
        <f aca="false">W540</f>
        <v>6196</v>
      </c>
      <c r="AB540" s="13" t="n">
        <f aca="false">X540</f>
        <v>10561</v>
      </c>
      <c r="AC540" s="13" t="n">
        <f aca="false">Y540</f>
        <v>0</v>
      </c>
      <c r="AD540" s="12" t="n">
        <f aca="false">SUM(AA540:AC540)</f>
        <v>16757</v>
      </c>
      <c r="AE540" s="12" t="n">
        <f aca="false">V540+Z540+AD540</f>
        <v>33514</v>
      </c>
      <c r="AF540" s="23" t="s">
        <v>3251</v>
      </c>
      <c r="AG540" s="23" t="s">
        <v>58</v>
      </c>
      <c r="AH540" s="23" t="s">
        <v>1221</v>
      </c>
      <c r="AI540" s="23" t="s">
        <v>60</v>
      </c>
      <c r="AJ540" s="24" t="s">
        <v>61</v>
      </c>
      <c r="AK540" s="25" t="n">
        <v>46022</v>
      </c>
      <c r="AL540" s="22" t="s">
        <v>61</v>
      </c>
      <c r="AM540" s="25" t="n">
        <v>46023</v>
      </c>
      <c r="AN540" s="25" t="n">
        <v>46752</v>
      </c>
      <c r="AO540" s="8"/>
    </row>
    <row r="541" customFormat="false" ht="12.75" hidden="false" customHeight="false" outlineLevel="0" collapsed="false">
      <c r="A541" s="8" t="n">
        <v>28</v>
      </c>
      <c r="B541" s="8" t="s">
        <v>1212</v>
      </c>
      <c r="C541" s="9" t="s">
        <v>1213</v>
      </c>
      <c r="D541" s="8" t="s">
        <v>1214</v>
      </c>
      <c r="E541" s="8" t="s">
        <v>3434</v>
      </c>
      <c r="F541" s="8" t="s">
        <v>3435</v>
      </c>
      <c r="G541" s="8" t="s">
        <v>2775</v>
      </c>
      <c r="H541" s="8" t="s">
        <v>1215</v>
      </c>
      <c r="I541" s="8" t="s">
        <v>3442</v>
      </c>
      <c r="J541" s="8" t="n">
        <v>3</v>
      </c>
      <c r="K541" s="8" t="s">
        <v>1218</v>
      </c>
      <c r="L541" s="8" t="s">
        <v>1215</v>
      </c>
      <c r="M541" s="10" t="s">
        <v>3443</v>
      </c>
      <c r="N541" s="8"/>
      <c r="O541" s="8" t="s">
        <v>3444</v>
      </c>
      <c r="P541" s="8" t="s">
        <v>55</v>
      </c>
      <c r="Q541" s="8" t="n">
        <v>23</v>
      </c>
      <c r="R541" s="8" t="n">
        <v>24</v>
      </c>
      <c r="S541" s="14" t="s">
        <v>56</v>
      </c>
      <c r="T541" s="14" t="s">
        <v>56</v>
      </c>
      <c r="U541" s="14" t="s">
        <v>56</v>
      </c>
      <c r="V541" s="12" t="n">
        <f aca="false">SUM(S541:U541)</f>
        <v>0</v>
      </c>
      <c r="W541" s="13" t="n">
        <v>26286</v>
      </c>
      <c r="X541" s="13"/>
      <c r="Y541" s="13"/>
      <c r="Z541" s="12" t="n">
        <f aca="false">SUM(W541:Y541)</f>
        <v>26286</v>
      </c>
      <c r="AA541" s="13" t="n">
        <f aca="false">W541</f>
        <v>26286</v>
      </c>
      <c r="AB541" s="13" t="n">
        <f aca="false">X541</f>
        <v>0</v>
      </c>
      <c r="AC541" s="13" t="n">
        <f aca="false">Y541</f>
        <v>0</v>
      </c>
      <c r="AD541" s="12" t="n">
        <f aca="false">SUM(AA541:AC541)</f>
        <v>26286</v>
      </c>
      <c r="AE541" s="12" t="n">
        <f aca="false">V541+Z541+AD541</f>
        <v>52572</v>
      </c>
      <c r="AF541" s="23" t="s">
        <v>3251</v>
      </c>
      <c r="AG541" s="23" t="s">
        <v>672</v>
      </c>
      <c r="AH541" s="23" t="s">
        <v>573</v>
      </c>
      <c r="AI541" s="23" t="s">
        <v>673</v>
      </c>
      <c r="AJ541" s="24" t="s">
        <v>674</v>
      </c>
      <c r="AK541" s="25" t="s">
        <v>675</v>
      </c>
      <c r="AL541" s="22" t="s">
        <v>676</v>
      </c>
      <c r="AM541" s="25" t="n">
        <v>46023</v>
      </c>
      <c r="AN541" s="25" t="n">
        <v>46752</v>
      </c>
      <c r="AO541" s="8"/>
    </row>
    <row r="542" customFormat="false" ht="12.75" hidden="false" customHeight="false" outlineLevel="0" collapsed="false">
      <c r="A542" s="8" t="n">
        <v>29</v>
      </c>
      <c r="B542" s="8" t="s">
        <v>1212</v>
      </c>
      <c r="C542" s="9" t="s">
        <v>1213</v>
      </c>
      <c r="D542" s="8" t="s">
        <v>1214</v>
      </c>
      <c r="E542" s="8" t="s">
        <v>3445</v>
      </c>
      <c r="F542" s="8" t="s">
        <v>3446</v>
      </c>
      <c r="G542" s="8" t="s">
        <v>2646</v>
      </c>
      <c r="H542" s="8" t="s">
        <v>1215</v>
      </c>
      <c r="I542" s="8" t="s">
        <v>3447</v>
      </c>
      <c r="J542" s="8" t="n">
        <v>2</v>
      </c>
      <c r="K542" s="8" t="s">
        <v>1218</v>
      </c>
      <c r="L542" s="8" t="s">
        <v>1215</v>
      </c>
      <c r="M542" s="10" t="s">
        <v>3448</v>
      </c>
      <c r="N542" s="8"/>
      <c r="O542" s="22" t="s">
        <v>3449</v>
      </c>
      <c r="P542" s="8" t="s">
        <v>1791</v>
      </c>
      <c r="Q542" s="8" t="n">
        <v>81</v>
      </c>
      <c r="R542" s="8" t="n">
        <v>24</v>
      </c>
      <c r="S542" s="14" t="s">
        <v>56</v>
      </c>
      <c r="T542" s="14" t="s">
        <v>56</v>
      </c>
      <c r="U542" s="14" t="s">
        <v>56</v>
      </c>
      <c r="V542" s="12" t="n">
        <f aca="false">SUM(S542:U542)</f>
        <v>0</v>
      </c>
      <c r="W542" s="13" t="n">
        <v>51269</v>
      </c>
      <c r="X542" s="13"/>
      <c r="Y542" s="13"/>
      <c r="Z542" s="12" t="n">
        <f aca="false">SUM(W542:Y542)</f>
        <v>51269</v>
      </c>
      <c r="AA542" s="13" t="n">
        <f aca="false">W542</f>
        <v>51269</v>
      </c>
      <c r="AB542" s="13" t="n">
        <f aca="false">X542</f>
        <v>0</v>
      </c>
      <c r="AC542" s="13" t="n">
        <f aca="false">Y542</f>
        <v>0</v>
      </c>
      <c r="AD542" s="12" t="n">
        <f aca="false">SUM(AA542:AC542)</f>
        <v>51269</v>
      </c>
      <c r="AE542" s="12" t="n">
        <f aca="false">V542+Z542+AD542</f>
        <v>102538</v>
      </c>
      <c r="AF542" s="23" t="s">
        <v>3251</v>
      </c>
      <c r="AG542" s="23" t="s">
        <v>58</v>
      </c>
      <c r="AH542" s="23" t="s">
        <v>1221</v>
      </c>
      <c r="AI542" s="23" t="s">
        <v>60</v>
      </c>
      <c r="AJ542" s="24" t="s">
        <v>61</v>
      </c>
      <c r="AK542" s="25" t="n">
        <v>46022</v>
      </c>
      <c r="AL542" s="22" t="s">
        <v>61</v>
      </c>
      <c r="AM542" s="25" t="n">
        <v>46023</v>
      </c>
      <c r="AN542" s="25" t="n">
        <v>46752</v>
      </c>
      <c r="AO542" s="8"/>
    </row>
    <row r="543" customFormat="false" ht="12.75" hidden="false" customHeight="false" outlineLevel="0" collapsed="false">
      <c r="A543" s="8" t="n">
        <v>30</v>
      </c>
      <c r="B543" s="8" t="s">
        <v>1212</v>
      </c>
      <c r="C543" s="9" t="s">
        <v>1213</v>
      </c>
      <c r="D543" s="8" t="s">
        <v>1214</v>
      </c>
      <c r="E543" s="8" t="s">
        <v>3450</v>
      </c>
      <c r="F543" s="8" t="s">
        <v>3451</v>
      </c>
      <c r="G543" s="8" t="s">
        <v>3452</v>
      </c>
      <c r="H543" s="8" t="s">
        <v>1215</v>
      </c>
      <c r="I543" s="8" t="s">
        <v>447</v>
      </c>
      <c r="J543" s="8" t="s">
        <v>263</v>
      </c>
      <c r="K543" s="8" t="s">
        <v>1218</v>
      </c>
      <c r="L543" s="8" t="s">
        <v>1215</v>
      </c>
      <c r="M543" s="10" t="s">
        <v>3453</v>
      </c>
      <c r="N543" s="8"/>
      <c r="O543" s="22" t="s">
        <v>3454</v>
      </c>
      <c r="P543" s="8" t="s">
        <v>66</v>
      </c>
      <c r="Q543" s="8" t="n">
        <v>23</v>
      </c>
      <c r="R543" s="8" t="n">
        <v>24</v>
      </c>
      <c r="S543" s="14" t="s">
        <v>56</v>
      </c>
      <c r="T543" s="14" t="s">
        <v>56</v>
      </c>
      <c r="U543" s="14" t="s">
        <v>56</v>
      </c>
      <c r="V543" s="12" t="n">
        <f aca="false">SUM(S543:U543)</f>
        <v>0</v>
      </c>
      <c r="W543" s="13" t="n">
        <v>6480</v>
      </c>
      <c r="X543" s="13" t="n">
        <v>9920</v>
      </c>
      <c r="Y543" s="13"/>
      <c r="Z543" s="12" t="n">
        <f aca="false">SUM(W543:Y543)</f>
        <v>16400</v>
      </c>
      <c r="AA543" s="13" t="n">
        <f aca="false">W543</f>
        <v>6480</v>
      </c>
      <c r="AB543" s="13" t="n">
        <f aca="false">X543</f>
        <v>9920</v>
      </c>
      <c r="AC543" s="13" t="n">
        <f aca="false">Y543</f>
        <v>0</v>
      </c>
      <c r="AD543" s="12" t="n">
        <f aca="false">SUM(AA543:AC543)</f>
        <v>16400</v>
      </c>
      <c r="AE543" s="12" t="n">
        <f aca="false">V543+Z543+AD543</f>
        <v>32800</v>
      </c>
      <c r="AF543" s="23" t="s">
        <v>3251</v>
      </c>
      <c r="AG543" s="23" t="s">
        <v>58</v>
      </c>
      <c r="AH543" s="23" t="s">
        <v>1221</v>
      </c>
      <c r="AI543" s="23" t="s">
        <v>60</v>
      </c>
      <c r="AJ543" s="24" t="s">
        <v>61</v>
      </c>
      <c r="AK543" s="25" t="n">
        <v>46022</v>
      </c>
      <c r="AL543" s="22" t="s">
        <v>61</v>
      </c>
      <c r="AM543" s="25" t="n">
        <v>46023</v>
      </c>
      <c r="AN543" s="25" t="n">
        <v>46752</v>
      </c>
      <c r="AO543" s="8"/>
    </row>
    <row r="544" customFormat="false" ht="12.75" hidden="false" customHeight="false" outlineLevel="0" collapsed="false">
      <c r="A544" s="8" t="n">
        <v>31</v>
      </c>
      <c r="B544" s="8" t="s">
        <v>1212</v>
      </c>
      <c r="C544" s="9" t="s">
        <v>1213</v>
      </c>
      <c r="D544" s="8" t="s">
        <v>1214</v>
      </c>
      <c r="E544" s="8" t="s">
        <v>3450</v>
      </c>
      <c r="F544" s="8" t="s">
        <v>3451</v>
      </c>
      <c r="G544" s="8" t="s">
        <v>3452</v>
      </c>
      <c r="H544" s="8" t="s">
        <v>1215</v>
      </c>
      <c r="I544" s="8" t="s">
        <v>1337</v>
      </c>
      <c r="J544" s="8" t="s">
        <v>3455</v>
      </c>
      <c r="K544" s="8" t="s">
        <v>1218</v>
      </c>
      <c r="L544" s="8" t="s">
        <v>1215</v>
      </c>
      <c r="M544" s="10" t="s">
        <v>3456</v>
      </c>
      <c r="N544" s="8"/>
      <c r="O544" s="22" t="s">
        <v>3457</v>
      </c>
      <c r="P544" s="8" t="s">
        <v>55</v>
      </c>
      <c r="Q544" s="8" t="n">
        <v>2.1</v>
      </c>
      <c r="R544" s="8" t="n">
        <v>24</v>
      </c>
      <c r="S544" s="14" t="s">
        <v>56</v>
      </c>
      <c r="T544" s="14" t="s">
        <v>56</v>
      </c>
      <c r="U544" s="14" t="s">
        <v>56</v>
      </c>
      <c r="V544" s="12" t="n">
        <f aca="false">SUM(S544:U544)</f>
        <v>0</v>
      </c>
      <c r="W544" s="13" t="n">
        <v>5</v>
      </c>
      <c r="X544" s="13" t="n">
        <v>0</v>
      </c>
      <c r="Y544" s="13"/>
      <c r="Z544" s="12" t="n">
        <f aca="false">SUM(W544:Y544)</f>
        <v>5</v>
      </c>
      <c r="AA544" s="13" t="n">
        <f aca="false">W544</f>
        <v>5</v>
      </c>
      <c r="AB544" s="13" t="n">
        <f aca="false">X544</f>
        <v>0</v>
      </c>
      <c r="AC544" s="13" t="n">
        <f aca="false">Y544</f>
        <v>0</v>
      </c>
      <c r="AD544" s="12" t="n">
        <f aca="false">SUM(AA544:AC544)</f>
        <v>5</v>
      </c>
      <c r="AE544" s="12" t="n">
        <f aca="false">V544+Z544+AD544</f>
        <v>10</v>
      </c>
      <c r="AF544" s="23" t="s">
        <v>3251</v>
      </c>
      <c r="AG544" s="23" t="s">
        <v>58</v>
      </c>
      <c r="AH544" s="23" t="s">
        <v>1221</v>
      </c>
      <c r="AI544" s="23" t="s">
        <v>60</v>
      </c>
      <c r="AJ544" s="24" t="s">
        <v>61</v>
      </c>
      <c r="AK544" s="25" t="n">
        <v>46022</v>
      </c>
      <c r="AL544" s="22" t="s">
        <v>61</v>
      </c>
      <c r="AM544" s="25" t="n">
        <v>46023</v>
      </c>
      <c r="AN544" s="25" t="n">
        <v>46752</v>
      </c>
      <c r="AO544" s="8"/>
    </row>
    <row r="545" customFormat="false" ht="12.75" hidden="false" customHeight="false" outlineLevel="0" collapsed="false">
      <c r="A545" s="8" t="n">
        <v>32</v>
      </c>
      <c r="B545" s="8" t="s">
        <v>1212</v>
      </c>
      <c r="C545" s="9" t="s">
        <v>1213</v>
      </c>
      <c r="D545" s="8" t="s">
        <v>1214</v>
      </c>
      <c r="E545" s="8" t="s">
        <v>3450</v>
      </c>
      <c r="F545" s="8" t="s">
        <v>3451</v>
      </c>
      <c r="G545" s="8" t="s">
        <v>3452</v>
      </c>
      <c r="H545" s="8" t="s">
        <v>1215</v>
      </c>
      <c r="I545" s="8" t="s">
        <v>1337</v>
      </c>
      <c r="J545" s="8" t="s">
        <v>414</v>
      </c>
      <c r="K545" s="8" t="s">
        <v>1218</v>
      </c>
      <c r="L545" s="8" t="s">
        <v>1215</v>
      </c>
      <c r="M545" s="10" t="s">
        <v>3458</v>
      </c>
      <c r="N545" s="8"/>
      <c r="O545" s="22" t="s">
        <v>3459</v>
      </c>
      <c r="P545" s="8" t="s">
        <v>55</v>
      </c>
      <c r="Q545" s="8" t="n">
        <v>26</v>
      </c>
      <c r="R545" s="8" t="n">
        <v>24</v>
      </c>
      <c r="S545" s="14" t="s">
        <v>56</v>
      </c>
      <c r="T545" s="14" t="s">
        <v>56</v>
      </c>
      <c r="U545" s="14" t="s">
        <v>56</v>
      </c>
      <c r="V545" s="12" t="n">
        <f aca="false">SUM(S545:U545)</f>
        <v>0</v>
      </c>
      <c r="W545" s="13" t="n">
        <v>17845</v>
      </c>
      <c r="X545" s="13" t="n">
        <v>0</v>
      </c>
      <c r="Y545" s="13"/>
      <c r="Z545" s="12" t="n">
        <f aca="false">SUM(W545:Y545)</f>
        <v>17845</v>
      </c>
      <c r="AA545" s="13" t="n">
        <f aca="false">W545</f>
        <v>17845</v>
      </c>
      <c r="AB545" s="13" t="n">
        <f aca="false">X545</f>
        <v>0</v>
      </c>
      <c r="AC545" s="13" t="n">
        <f aca="false">Y545</f>
        <v>0</v>
      </c>
      <c r="AD545" s="12" t="n">
        <f aca="false">SUM(AA545:AC545)</f>
        <v>17845</v>
      </c>
      <c r="AE545" s="12" t="n">
        <f aca="false">V545+Z545+AD545</f>
        <v>35690</v>
      </c>
      <c r="AF545" s="23" t="s">
        <v>3251</v>
      </c>
      <c r="AG545" s="23" t="s">
        <v>58</v>
      </c>
      <c r="AH545" s="23" t="s">
        <v>1221</v>
      </c>
      <c r="AI545" s="23" t="s">
        <v>60</v>
      </c>
      <c r="AJ545" s="24" t="s">
        <v>61</v>
      </c>
      <c r="AK545" s="25" t="n">
        <v>46022</v>
      </c>
      <c r="AL545" s="22" t="s">
        <v>61</v>
      </c>
      <c r="AM545" s="25" t="n">
        <v>46023</v>
      </c>
      <c r="AN545" s="25" t="n">
        <v>46752</v>
      </c>
      <c r="AO545" s="8"/>
    </row>
    <row r="546" customFormat="false" ht="12.75" hidden="false" customHeight="false" outlineLevel="0" collapsed="false">
      <c r="A546" s="8" t="n">
        <v>33</v>
      </c>
      <c r="B546" s="8" t="s">
        <v>1212</v>
      </c>
      <c r="C546" s="9" t="s">
        <v>1213</v>
      </c>
      <c r="D546" s="8" t="s">
        <v>1214</v>
      </c>
      <c r="E546" s="8" t="s">
        <v>3460</v>
      </c>
      <c r="F546" s="8" t="s">
        <v>3461</v>
      </c>
      <c r="G546" s="8" t="s">
        <v>3462</v>
      </c>
      <c r="H546" s="8" t="s">
        <v>1215</v>
      </c>
      <c r="I546" s="8" t="s">
        <v>3442</v>
      </c>
      <c r="J546" s="8" t="n">
        <v>5</v>
      </c>
      <c r="K546" s="8" t="s">
        <v>1218</v>
      </c>
      <c r="L546" s="8" t="s">
        <v>1215</v>
      </c>
      <c r="M546" s="10" t="s">
        <v>3463</v>
      </c>
      <c r="N546" s="8"/>
      <c r="O546" s="22" t="s">
        <v>3464</v>
      </c>
      <c r="P546" s="8" t="s">
        <v>55</v>
      </c>
      <c r="Q546" s="8" t="n">
        <v>32</v>
      </c>
      <c r="R546" s="8" t="n">
        <v>24</v>
      </c>
      <c r="S546" s="14" t="s">
        <v>56</v>
      </c>
      <c r="T546" s="14" t="s">
        <v>56</v>
      </c>
      <c r="U546" s="14" t="s">
        <v>56</v>
      </c>
      <c r="V546" s="12" t="n">
        <f aca="false">SUM(S546:U546)</f>
        <v>0</v>
      </c>
      <c r="W546" s="13" t="n">
        <v>26639</v>
      </c>
      <c r="X546" s="13" t="n">
        <v>1788</v>
      </c>
      <c r="Y546" s="13"/>
      <c r="Z546" s="12" t="n">
        <f aca="false">SUM(W546:Y546)</f>
        <v>28427</v>
      </c>
      <c r="AA546" s="13" t="n">
        <f aca="false">W546</f>
        <v>26639</v>
      </c>
      <c r="AB546" s="13" t="n">
        <f aca="false">X546</f>
        <v>1788</v>
      </c>
      <c r="AC546" s="13" t="n">
        <f aca="false">Y546</f>
        <v>0</v>
      </c>
      <c r="AD546" s="12" t="n">
        <f aca="false">SUM(AA546:AC546)</f>
        <v>28427</v>
      </c>
      <c r="AE546" s="12" t="n">
        <f aca="false">V546+Z546+AD546</f>
        <v>56854</v>
      </c>
      <c r="AF546" s="23" t="s">
        <v>3251</v>
      </c>
      <c r="AG546" s="23" t="s">
        <v>58</v>
      </c>
      <c r="AH546" s="23" t="s">
        <v>1221</v>
      </c>
      <c r="AI546" s="23" t="s">
        <v>60</v>
      </c>
      <c r="AJ546" s="24" t="s">
        <v>61</v>
      </c>
      <c r="AK546" s="25" t="n">
        <v>46022</v>
      </c>
      <c r="AL546" s="22" t="s">
        <v>61</v>
      </c>
      <c r="AM546" s="25" t="n">
        <v>46023</v>
      </c>
      <c r="AN546" s="25" t="n">
        <v>46752</v>
      </c>
      <c r="AO546" s="8"/>
    </row>
    <row r="547" customFormat="false" ht="12.75" hidden="false" customHeight="false" outlineLevel="0" collapsed="false">
      <c r="A547" s="8" t="n">
        <v>34</v>
      </c>
      <c r="B547" s="8" t="s">
        <v>1212</v>
      </c>
      <c r="C547" s="9" t="s">
        <v>1213</v>
      </c>
      <c r="D547" s="8" t="s">
        <v>1214</v>
      </c>
      <c r="E547" s="8" t="s">
        <v>3460</v>
      </c>
      <c r="F547" s="8" t="s">
        <v>3461</v>
      </c>
      <c r="G547" s="8" t="s">
        <v>3465</v>
      </c>
      <c r="H547" s="8" t="s">
        <v>1215</v>
      </c>
      <c r="I547" s="8" t="s">
        <v>3466</v>
      </c>
      <c r="J547" s="8" t="s">
        <v>3467</v>
      </c>
      <c r="K547" s="8" t="s">
        <v>1218</v>
      </c>
      <c r="L547" s="8" t="s">
        <v>1215</v>
      </c>
      <c r="M547" s="10" t="s">
        <v>3468</v>
      </c>
      <c r="N547" s="8"/>
      <c r="O547" s="22" t="s">
        <v>3469</v>
      </c>
      <c r="P547" s="8" t="s">
        <v>55</v>
      </c>
      <c r="Q547" s="8" t="n">
        <v>11</v>
      </c>
      <c r="R547" s="8" t="n">
        <v>24</v>
      </c>
      <c r="S547" s="14" t="s">
        <v>56</v>
      </c>
      <c r="T547" s="14" t="s">
        <v>56</v>
      </c>
      <c r="U547" s="14" t="s">
        <v>56</v>
      </c>
      <c r="V547" s="12" t="n">
        <f aca="false">SUM(S547:U547)</f>
        <v>0</v>
      </c>
      <c r="W547" s="13" t="n">
        <v>35000</v>
      </c>
      <c r="X547" s="13" t="n">
        <v>28</v>
      </c>
      <c r="Y547" s="13"/>
      <c r="Z547" s="12" t="n">
        <f aca="false">SUM(W547:Y547)</f>
        <v>35028</v>
      </c>
      <c r="AA547" s="13" t="n">
        <f aca="false">W547</f>
        <v>35000</v>
      </c>
      <c r="AB547" s="13" t="n">
        <f aca="false">X547</f>
        <v>28</v>
      </c>
      <c r="AC547" s="13" t="n">
        <f aca="false">Y547</f>
        <v>0</v>
      </c>
      <c r="AD547" s="12" t="n">
        <f aca="false">SUM(AA547:AC547)</f>
        <v>35028</v>
      </c>
      <c r="AE547" s="12" t="n">
        <f aca="false">V547+Z547+AD547</f>
        <v>70056</v>
      </c>
      <c r="AF547" s="23" t="s">
        <v>3251</v>
      </c>
      <c r="AG547" s="23" t="s">
        <v>58</v>
      </c>
      <c r="AH547" s="23" t="s">
        <v>1221</v>
      </c>
      <c r="AI547" s="23" t="s">
        <v>60</v>
      </c>
      <c r="AJ547" s="24" t="s">
        <v>61</v>
      </c>
      <c r="AK547" s="25" t="n">
        <v>46022</v>
      </c>
      <c r="AL547" s="22" t="s">
        <v>61</v>
      </c>
      <c r="AM547" s="25" t="n">
        <v>46023</v>
      </c>
      <c r="AN547" s="25" t="n">
        <v>46752</v>
      </c>
      <c r="AO547" s="8"/>
    </row>
    <row r="548" customFormat="false" ht="12.75" hidden="false" customHeight="false" outlineLevel="0" collapsed="false">
      <c r="A548" s="8" t="n">
        <v>35</v>
      </c>
      <c r="B548" s="8" t="s">
        <v>1212</v>
      </c>
      <c r="C548" s="9" t="s">
        <v>1213</v>
      </c>
      <c r="D548" s="8" t="s">
        <v>1214</v>
      </c>
      <c r="E548" s="8" t="s">
        <v>3460</v>
      </c>
      <c r="F548" s="8" t="s">
        <v>3461</v>
      </c>
      <c r="G548" s="8" t="s">
        <v>3470</v>
      </c>
      <c r="H548" s="8" t="s">
        <v>1215</v>
      </c>
      <c r="I548" s="8" t="s">
        <v>3431</v>
      </c>
      <c r="J548" s="8" t="n">
        <v>41</v>
      </c>
      <c r="K548" s="8" t="s">
        <v>1218</v>
      </c>
      <c r="L548" s="8" t="s">
        <v>1215</v>
      </c>
      <c r="M548" s="10" t="s">
        <v>3471</v>
      </c>
      <c r="N548" s="8"/>
      <c r="O548" s="22" t="s">
        <v>3472</v>
      </c>
      <c r="P548" s="8" t="s">
        <v>55</v>
      </c>
      <c r="Q548" s="8" t="n">
        <v>16</v>
      </c>
      <c r="R548" s="8" t="n">
        <v>24</v>
      </c>
      <c r="S548" s="14" t="s">
        <v>56</v>
      </c>
      <c r="T548" s="14" t="s">
        <v>56</v>
      </c>
      <c r="U548" s="14" t="s">
        <v>56</v>
      </c>
      <c r="V548" s="12" t="n">
        <f aca="false">SUM(S548:U548)</f>
        <v>0</v>
      </c>
      <c r="W548" s="13" t="n">
        <v>5118</v>
      </c>
      <c r="X548" s="13" t="n">
        <v>301</v>
      </c>
      <c r="Y548" s="13"/>
      <c r="Z548" s="12" t="n">
        <f aca="false">SUM(W548:Y548)</f>
        <v>5419</v>
      </c>
      <c r="AA548" s="13" t="n">
        <f aca="false">W548</f>
        <v>5118</v>
      </c>
      <c r="AB548" s="13" t="n">
        <f aca="false">X548</f>
        <v>301</v>
      </c>
      <c r="AC548" s="13" t="n">
        <f aca="false">Y548</f>
        <v>0</v>
      </c>
      <c r="AD548" s="12" t="n">
        <f aca="false">SUM(AA548:AC548)</f>
        <v>5419</v>
      </c>
      <c r="AE548" s="12" t="n">
        <f aca="false">V548+Z548+AD548</f>
        <v>10838</v>
      </c>
      <c r="AF548" s="23" t="s">
        <v>3251</v>
      </c>
      <c r="AG548" s="23" t="s">
        <v>58</v>
      </c>
      <c r="AH548" s="23" t="s">
        <v>1221</v>
      </c>
      <c r="AI548" s="23" t="s">
        <v>60</v>
      </c>
      <c r="AJ548" s="24" t="s">
        <v>61</v>
      </c>
      <c r="AK548" s="25" t="n">
        <v>46022</v>
      </c>
      <c r="AL548" s="22" t="s">
        <v>61</v>
      </c>
      <c r="AM548" s="25" t="n">
        <v>46023</v>
      </c>
      <c r="AN548" s="25" t="n">
        <v>46752</v>
      </c>
      <c r="AO548" s="8"/>
    </row>
    <row r="549" customFormat="false" ht="12.75" hidden="false" customHeight="false" outlineLevel="0" collapsed="false">
      <c r="A549" s="8" t="n">
        <v>36</v>
      </c>
      <c r="B549" s="8" t="s">
        <v>1212</v>
      </c>
      <c r="C549" s="9" t="s">
        <v>1213</v>
      </c>
      <c r="D549" s="8" t="s">
        <v>1214</v>
      </c>
      <c r="E549" s="8" t="s">
        <v>3460</v>
      </c>
      <c r="F549" s="8" t="s">
        <v>3461</v>
      </c>
      <c r="G549" s="8" t="s">
        <v>3473</v>
      </c>
      <c r="H549" s="8" t="s">
        <v>1215</v>
      </c>
      <c r="I549" s="8" t="s">
        <v>3431</v>
      </c>
      <c r="J549" s="8" t="n">
        <v>42</v>
      </c>
      <c r="K549" s="8" t="s">
        <v>1218</v>
      </c>
      <c r="L549" s="8" t="s">
        <v>1215</v>
      </c>
      <c r="M549" s="10" t="s">
        <v>3474</v>
      </c>
      <c r="N549" s="8"/>
      <c r="O549" s="22" t="s">
        <v>3475</v>
      </c>
      <c r="P549" s="8" t="s">
        <v>66</v>
      </c>
      <c r="Q549" s="8" t="n">
        <v>12.5</v>
      </c>
      <c r="R549" s="8" t="n">
        <v>24</v>
      </c>
      <c r="S549" s="14" t="s">
        <v>56</v>
      </c>
      <c r="T549" s="14" t="s">
        <v>56</v>
      </c>
      <c r="U549" s="14" t="s">
        <v>56</v>
      </c>
      <c r="V549" s="12" t="n">
        <f aca="false">SUM(S549:U549)</f>
        <v>0</v>
      </c>
      <c r="W549" s="13" t="n">
        <v>1500</v>
      </c>
      <c r="X549" s="13" t="n">
        <v>1500</v>
      </c>
      <c r="Y549" s="13"/>
      <c r="Z549" s="12" t="n">
        <f aca="false">SUM(W549:Y549)</f>
        <v>3000</v>
      </c>
      <c r="AA549" s="13" t="n">
        <f aca="false">W549</f>
        <v>1500</v>
      </c>
      <c r="AB549" s="13" t="n">
        <f aca="false">X549</f>
        <v>1500</v>
      </c>
      <c r="AC549" s="13" t="n">
        <f aca="false">Y549</f>
        <v>0</v>
      </c>
      <c r="AD549" s="12" t="n">
        <f aca="false">SUM(AA549:AC549)</f>
        <v>3000</v>
      </c>
      <c r="AE549" s="12" t="n">
        <f aca="false">V549+Z549+AD549</f>
        <v>6000</v>
      </c>
      <c r="AF549" s="23" t="s">
        <v>3251</v>
      </c>
      <c r="AG549" s="23" t="s">
        <v>58</v>
      </c>
      <c r="AH549" s="23" t="s">
        <v>1221</v>
      </c>
      <c r="AI549" s="23" t="s">
        <v>60</v>
      </c>
      <c r="AJ549" s="24" t="s">
        <v>61</v>
      </c>
      <c r="AK549" s="25" t="n">
        <v>46022</v>
      </c>
      <c r="AL549" s="22" t="s">
        <v>61</v>
      </c>
      <c r="AM549" s="25" t="n">
        <v>46023</v>
      </c>
      <c r="AN549" s="25" t="n">
        <v>46752</v>
      </c>
      <c r="AO549" s="8"/>
    </row>
    <row r="550" customFormat="false" ht="12.75" hidden="false" customHeight="false" outlineLevel="0" collapsed="false">
      <c r="A550" s="8" t="n">
        <v>37</v>
      </c>
      <c r="B550" s="8" t="s">
        <v>1212</v>
      </c>
      <c r="C550" s="9" t="s">
        <v>1213</v>
      </c>
      <c r="D550" s="8" t="s">
        <v>1214</v>
      </c>
      <c r="E550" s="8" t="s">
        <v>3460</v>
      </c>
      <c r="F550" s="8" t="s">
        <v>3461</v>
      </c>
      <c r="G550" s="8" t="s">
        <v>3476</v>
      </c>
      <c r="H550" s="8" t="s">
        <v>1215</v>
      </c>
      <c r="I550" s="8" t="s">
        <v>1225</v>
      </c>
      <c r="J550" s="8" t="s">
        <v>3368</v>
      </c>
      <c r="K550" s="8" t="s">
        <v>1218</v>
      </c>
      <c r="L550" s="8" t="s">
        <v>1215</v>
      </c>
      <c r="M550" s="10" t="s">
        <v>3477</v>
      </c>
      <c r="N550" s="8"/>
      <c r="O550" s="22" t="s">
        <v>3478</v>
      </c>
      <c r="P550" s="8" t="s">
        <v>55</v>
      </c>
      <c r="Q550" s="8" t="n">
        <v>13</v>
      </c>
      <c r="R550" s="8" t="n">
        <v>24</v>
      </c>
      <c r="S550" s="14" t="s">
        <v>56</v>
      </c>
      <c r="T550" s="14" t="s">
        <v>56</v>
      </c>
      <c r="U550" s="14" t="s">
        <v>56</v>
      </c>
      <c r="V550" s="12" t="n">
        <f aca="false">SUM(S550:U550)</f>
        <v>0</v>
      </c>
      <c r="W550" s="13" t="n">
        <v>2000</v>
      </c>
      <c r="X550" s="13"/>
      <c r="Y550" s="13"/>
      <c r="Z550" s="12" t="n">
        <f aca="false">SUM(W550:Y550)</f>
        <v>2000</v>
      </c>
      <c r="AA550" s="13" t="n">
        <f aca="false">W550</f>
        <v>2000</v>
      </c>
      <c r="AB550" s="13" t="n">
        <f aca="false">X550</f>
        <v>0</v>
      </c>
      <c r="AC550" s="13" t="n">
        <f aca="false">Y550</f>
        <v>0</v>
      </c>
      <c r="AD550" s="12" t="n">
        <f aca="false">SUM(AA550:AC550)</f>
        <v>2000</v>
      </c>
      <c r="AE550" s="12" t="n">
        <f aca="false">V550+Z550+AD550</f>
        <v>4000</v>
      </c>
      <c r="AF550" s="23" t="s">
        <v>3251</v>
      </c>
      <c r="AG550" s="23" t="s">
        <v>58</v>
      </c>
      <c r="AH550" s="23" t="s">
        <v>1221</v>
      </c>
      <c r="AI550" s="23" t="s">
        <v>60</v>
      </c>
      <c r="AJ550" s="24" t="s">
        <v>61</v>
      </c>
      <c r="AK550" s="25" t="n">
        <v>46022</v>
      </c>
      <c r="AL550" s="22" t="s">
        <v>61</v>
      </c>
      <c r="AM550" s="25" t="n">
        <v>46023</v>
      </c>
      <c r="AN550" s="25" t="n">
        <v>46752</v>
      </c>
      <c r="AO550" s="8"/>
    </row>
    <row r="551" customFormat="false" ht="12.75" hidden="false" customHeight="false" outlineLevel="0" collapsed="false">
      <c r="A551" s="8" t="n">
        <v>38</v>
      </c>
      <c r="B551" s="8" t="s">
        <v>1212</v>
      </c>
      <c r="C551" s="9" t="s">
        <v>1213</v>
      </c>
      <c r="D551" s="8" t="s">
        <v>1214</v>
      </c>
      <c r="E551" s="8" t="s">
        <v>3479</v>
      </c>
      <c r="F551" s="8" t="s">
        <v>3480</v>
      </c>
      <c r="G551" s="8" t="s">
        <v>3481</v>
      </c>
      <c r="H551" s="8" t="s">
        <v>1215</v>
      </c>
      <c r="I551" s="8" t="s">
        <v>3466</v>
      </c>
      <c r="J551" s="8" t="n">
        <v>1</v>
      </c>
      <c r="K551" s="8" t="s">
        <v>1218</v>
      </c>
      <c r="L551" s="8" t="s">
        <v>1215</v>
      </c>
      <c r="M551" s="10" t="s">
        <v>3482</v>
      </c>
      <c r="N551" s="8"/>
      <c r="O551" s="22" t="s">
        <v>3483</v>
      </c>
      <c r="P551" s="8" t="s">
        <v>55</v>
      </c>
      <c r="Q551" s="8" t="n">
        <v>20.5</v>
      </c>
      <c r="R551" s="8" t="n">
        <v>24</v>
      </c>
      <c r="S551" s="14" t="s">
        <v>56</v>
      </c>
      <c r="T551" s="14" t="s">
        <v>56</v>
      </c>
      <c r="U551" s="14" t="s">
        <v>56</v>
      </c>
      <c r="V551" s="12" t="n">
        <f aca="false">SUM(S551:U551)</f>
        <v>0</v>
      </c>
      <c r="W551" s="13" t="n">
        <v>4820</v>
      </c>
      <c r="X551" s="13"/>
      <c r="Y551" s="13"/>
      <c r="Z551" s="12" t="n">
        <f aca="false">SUM(W551:Y551)</f>
        <v>4820</v>
      </c>
      <c r="AA551" s="13" t="n">
        <f aca="false">W551</f>
        <v>4820</v>
      </c>
      <c r="AB551" s="13" t="n">
        <f aca="false">X551</f>
        <v>0</v>
      </c>
      <c r="AC551" s="13" t="n">
        <f aca="false">Y551</f>
        <v>0</v>
      </c>
      <c r="AD551" s="12" t="n">
        <f aca="false">SUM(AA551:AC551)</f>
        <v>4820</v>
      </c>
      <c r="AE551" s="12" t="n">
        <f aca="false">V551+Z551+AD551</f>
        <v>9640</v>
      </c>
      <c r="AF551" s="23" t="s">
        <v>3251</v>
      </c>
      <c r="AG551" s="23" t="s">
        <v>58</v>
      </c>
      <c r="AH551" s="23" t="s">
        <v>1221</v>
      </c>
      <c r="AI551" s="23" t="s">
        <v>60</v>
      </c>
      <c r="AJ551" s="24" t="s">
        <v>61</v>
      </c>
      <c r="AK551" s="25" t="n">
        <v>46022</v>
      </c>
      <c r="AL551" s="22" t="s">
        <v>61</v>
      </c>
      <c r="AM551" s="25" t="n">
        <v>46023</v>
      </c>
      <c r="AN551" s="25" t="n">
        <v>46752</v>
      </c>
      <c r="AO551" s="8"/>
    </row>
    <row r="552" customFormat="false" ht="12.75" hidden="false" customHeight="false" outlineLevel="0" collapsed="false">
      <c r="A552" s="8" t="n">
        <v>39</v>
      </c>
      <c r="B552" s="8" t="s">
        <v>1212</v>
      </c>
      <c r="C552" s="9" t="s">
        <v>1213</v>
      </c>
      <c r="D552" s="8" t="s">
        <v>1214</v>
      </c>
      <c r="E552" s="8" t="s">
        <v>3479</v>
      </c>
      <c r="F552" s="8" t="s">
        <v>3480</v>
      </c>
      <c r="G552" s="8" t="s">
        <v>3484</v>
      </c>
      <c r="H552" s="8" t="s">
        <v>1215</v>
      </c>
      <c r="I552" s="8" t="s">
        <v>3485</v>
      </c>
      <c r="J552" s="8" t="s">
        <v>3486</v>
      </c>
      <c r="K552" s="8" t="s">
        <v>1218</v>
      </c>
      <c r="L552" s="8" t="s">
        <v>1215</v>
      </c>
      <c r="M552" s="10" t="s">
        <v>3487</v>
      </c>
      <c r="N552" s="8"/>
      <c r="O552" s="22" t="s">
        <v>3488</v>
      </c>
      <c r="P552" s="8" t="s">
        <v>55</v>
      </c>
      <c r="Q552" s="8" t="n">
        <v>12.5</v>
      </c>
      <c r="R552" s="8" t="n">
        <v>24</v>
      </c>
      <c r="S552" s="14" t="s">
        <v>56</v>
      </c>
      <c r="T552" s="14" t="s">
        <v>56</v>
      </c>
      <c r="U552" s="14" t="s">
        <v>56</v>
      </c>
      <c r="V552" s="12" t="n">
        <f aca="false">SUM(S552:U552)</f>
        <v>0</v>
      </c>
      <c r="W552" s="13" t="n">
        <v>3852</v>
      </c>
      <c r="X552" s="13"/>
      <c r="Y552" s="13"/>
      <c r="Z552" s="12" t="n">
        <f aca="false">SUM(W552:Y552)</f>
        <v>3852</v>
      </c>
      <c r="AA552" s="13" t="n">
        <f aca="false">W552</f>
        <v>3852</v>
      </c>
      <c r="AB552" s="13" t="n">
        <f aca="false">X552</f>
        <v>0</v>
      </c>
      <c r="AC552" s="13" t="n">
        <f aca="false">Y552</f>
        <v>0</v>
      </c>
      <c r="AD552" s="12" t="n">
        <f aca="false">SUM(AA552:AC552)</f>
        <v>3852</v>
      </c>
      <c r="AE552" s="12" t="n">
        <f aca="false">V552+Z552+AD552</f>
        <v>7704</v>
      </c>
      <c r="AF552" s="23" t="s">
        <v>3251</v>
      </c>
      <c r="AG552" s="23" t="s">
        <v>58</v>
      </c>
      <c r="AH552" s="23" t="s">
        <v>1221</v>
      </c>
      <c r="AI552" s="23" t="s">
        <v>60</v>
      </c>
      <c r="AJ552" s="24" t="s">
        <v>61</v>
      </c>
      <c r="AK552" s="25" t="n">
        <v>46022</v>
      </c>
      <c r="AL552" s="22" t="s">
        <v>61</v>
      </c>
      <c r="AM552" s="25" t="n">
        <v>46023</v>
      </c>
      <c r="AN552" s="25" t="n">
        <v>46752</v>
      </c>
      <c r="AO552" s="8"/>
    </row>
    <row r="553" customFormat="false" ht="12.75" hidden="false" customHeight="false" outlineLevel="0" collapsed="false">
      <c r="A553" s="8" t="n">
        <v>40</v>
      </c>
      <c r="B553" s="8" t="s">
        <v>1212</v>
      </c>
      <c r="C553" s="9" t="s">
        <v>1213</v>
      </c>
      <c r="D553" s="8" t="s">
        <v>1214</v>
      </c>
      <c r="E553" s="8" t="s">
        <v>3489</v>
      </c>
      <c r="F553" s="8" t="s">
        <v>3490</v>
      </c>
      <c r="G553" s="8" t="s">
        <v>3491</v>
      </c>
      <c r="H553" s="8" t="s">
        <v>1215</v>
      </c>
      <c r="I553" s="8" t="s">
        <v>559</v>
      </c>
      <c r="J553" s="8"/>
      <c r="K553" s="8" t="s">
        <v>1218</v>
      </c>
      <c r="L553" s="8" t="s">
        <v>1215</v>
      </c>
      <c r="M553" s="10" t="s">
        <v>3492</v>
      </c>
      <c r="N553" s="8"/>
      <c r="O553" s="22" t="s">
        <v>3493</v>
      </c>
      <c r="P553" s="8" t="s">
        <v>55</v>
      </c>
      <c r="Q553" s="8" t="n">
        <v>12.5</v>
      </c>
      <c r="R553" s="8" t="n">
        <v>24</v>
      </c>
      <c r="S553" s="14" t="s">
        <v>56</v>
      </c>
      <c r="T553" s="14" t="s">
        <v>56</v>
      </c>
      <c r="U553" s="14" t="s">
        <v>56</v>
      </c>
      <c r="V553" s="12" t="n">
        <f aca="false">SUM(S553:U553)</f>
        <v>0</v>
      </c>
      <c r="W553" s="13" t="n">
        <v>2500</v>
      </c>
      <c r="X553" s="13"/>
      <c r="Y553" s="13"/>
      <c r="Z553" s="12" t="n">
        <f aca="false">SUM(W553:Y553)</f>
        <v>2500</v>
      </c>
      <c r="AA553" s="13" t="n">
        <f aca="false">W553</f>
        <v>2500</v>
      </c>
      <c r="AB553" s="13" t="n">
        <f aca="false">X553</f>
        <v>0</v>
      </c>
      <c r="AC553" s="13" t="n">
        <f aca="false">Y553</f>
        <v>0</v>
      </c>
      <c r="AD553" s="12" t="n">
        <f aca="false">SUM(AA553:AC553)</f>
        <v>2500</v>
      </c>
      <c r="AE553" s="12" t="n">
        <f aca="false">V553+Z553+AD553</f>
        <v>5000</v>
      </c>
      <c r="AF553" s="23" t="s">
        <v>3251</v>
      </c>
      <c r="AG553" s="23" t="s">
        <v>58</v>
      </c>
      <c r="AH553" s="23" t="s">
        <v>1221</v>
      </c>
      <c r="AI553" s="23" t="s">
        <v>60</v>
      </c>
      <c r="AJ553" s="24" t="s">
        <v>61</v>
      </c>
      <c r="AK553" s="25" t="n">
        <v>46022</v>
      </c>
      <c r="AL553" s="22" t="s">
        <v>61</v>
      </c>
      <c r="AM553" s="25" t="n">
        <v>46023</v>
      </c>
      <c r="AN553" s="25" t="n">
        <v>46752</v>
      </c>
      <c r="AO553" s="8"/>
    </row>
    <row r="554" customFormat="false" ht="12.75" hidden="false" customHeight="false" outlineLevel="0" collapsed="false">
      <c r="A554" s="18"/>
      <c r="B554" s="19" t="s">
        <v>1212</v>
      </c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20" t="n">
        <f aca="false">SUM(S514:S553)</f>
        <v>0</v>
      </c>
      <c r="T554" s="20" t="n">
        <f aca="false">SUM(T514:T553)</f>
        <v>0</v>
      </c>
      <c r="U554" s="20" t="n">
        <f aca="false">SUM(U514:U553)</f>
        <v>0</v>
      </c>
      <c r="V554" s="20" t="n">
        <f aca="false">SUM(V514:V553)</f>
        <v>0</v>
      </c>
      <c r="W554" s="20" t="n">
        <f aca="false">SUM(W514:W553)</f>
        <v>664159</v>
      </c>
      <c r="X554" s="20" t="n">
        <f aca="false">SUM(X514:X553)</f>
        <v>131132</v>
      </c>
      <c r="Y554" s="20" t="n">
        <f aca="false">SUM(Y514:Y553)</f>
        <v>0</v>
      </c>
      <c r="Z554" s="20" t="n">
        <f aca="false">SUM(Z514:Z553)</f>
        <v>795291</v>
      </c>
      <c r="AA554" s="20" t="n">
        <f aca="false">SUM(AA514:AA553)</f>
        <v>664159</v>
      </c>
      <c r="AB554" s="20" t="n">
        <f aca="false">SUM(AB514:AB553)</f>
        <v>131132</v>
      </c>
      <c r="AC554" s="20" t="n">
        <f aca="false">SUM(AC514:AC553)</f>
        <v>0</v>
      </c>
      <c r="AD554" s="20" t="n">
        <f aca="false">SUM(AD514:AD553)</f>
        <v>795291</v>
      </c>
      <c r="AE554" s="20" t="n">
        <f aca="false">SUM(AE514:AE553)</f>
        <v>1590582</v>
      </c>
      <c r="AF554" s="18"/>
      <c r="AG554" s="18"/>
      <c r="AH554" s="18"/>
      <c r="AI554" s="18"/>
      <c r="AJ554" s="18"/>
      <c r="AK554" s="18"/>
      <c r="AL554" s="18"/>
      <c r="AM554" s="18"/>
      <c r="AN554" s="18"/>
      <c r="AO554" s="38"/>
    </row>
    <row r="555" customFormat="false" ht="12.75" hidden="false" customHeight="false" outlineLevel="0" collapsed="false">
      <c r="A555" s="8" t="n">
        <v>1</v>
      </c>
      <c r="B555" s="8" t="s">
        <v>3494</v>
      </c>
      <c r="C555" s="9" t="s">
        <v>3495</v>
      </c>
      <c r="D555" s="8" t="s">
        <v>3496</v>
      </c>
      <c r="E555" s="8" t="s">
        <v>3494</v>
      </c>
      <c r="F555" s="8" t="s">
        <v>3496</v>
      </c>
      <c r="G555" s="8" t="s">
        <v>3494</v>
      </c>
      <c r="H555" s="8" t="s">
        <v>1215</v>
      </c>
      <c r="I555" s="8" t="s">
        <v>798</v>
      </c>
      <c r="J555" s="8" t="n">
        <v>21</v>
      </c>
      <c r="K555" s="8" t="s">
        <v>1218</v>
      </c>
      <c r="L555" s="8" t="s">
        <v>1215</v>
      </c>
      <c r="M555" s="10" t="s">
        <v>3497</v>
      </c>
      <c r="N555" s="8"/>
      <c r="O555" s="22" t="s">
        <v>3498</v>
      </c>
      <c r="P555" s="8" t="s">
        <v>66</v>
      </c>
      <c r="Q555" s="8" t="n">
        <v>32</v>
      </c>
      <c r="R555" s="8" t="n">
        <v>24</v>
      </c>
      <c r="S555" s="14" t="s">
        <v>56</v>
      </c>
      <c r="T555" s="14" t="s">
        <v>56</v>
      </c>
      <c r="U555" s="14" t="s">
        <v>56</v>
      </c>
      <c r="V555" s="12" t="n">
        <f aca="false">SUM(S555:U555)</f>
        <v>0</v>
      </c>
      <c r="W555" s="13" t="n">
        <v>6246</v>
      </c>
      <c r="X555" s="13" t="n">
        <v>14526</v>
      </c>
      <c r="Y555" s="13"/>
      <c r="Z555" s="12" t="n">
        <f aca="false">SUM(W555:Y555)</f>
        <v>20772</v>
      </c>
      <c r="AA555" s="13" t="n">
        <f aca="false">W555</f>
        <v>6246</v>
      </c>
      <c r="AB555" s="13" t="n">
        <f aca="false">X555</f>
        <v>14526</v>
      </c>
      <c r="AC555" s="13" t="n">
        <f aca="false">Y555</f>
        <v>0</v>
      </c>
      <c r="AD555" s="12" t="n">
        <f aca="false">SUM(AA555:AC555)</f>
        <v>20772</v>
      </c>
      <c r="AE555" s="12" t="n">
        <f aca="false">V555+Z555+AD555</f>
        <v>41544</v>
      </c>
      <c r="AF555" s="23" t="s">
        <v>3251</v>
      </c>
      <c r="AG555" s="23" t="s">
        <v>58</v>
      </c>
      <c r="AH555" s="23" t="s">
        <v>1221</v>
      </c>
      <c r="AI555" s="23" t="s">
        <v>60</v>
      </c>
      <c r="AJ555" s="24" t="s">
        <v>61</v>
      </c>
      <c r="AK555" s="25" t="n">
        <v>46022</v>
      </c>
      <c r="AL555" s="22" t="s">
        <v>61</v>
      </c>
      <c r="AM555" s="25" t="n">
        <v>46023</v>
      </c>
      <c r="AN555" s="25" t="n">
        <v>46752</v>
      </c>
      <c r="AO555" s="8"/>
    </row>
    <row r="556" customFormat="false" ht="12.75" hidden="false" customHeight="false" outlineLevel="0" collapsed="false">
      <c r="A556" s="18"/>
      <c r="B556" s="19" t="s">
        <v>3494</v>
      </c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20" t="n">
        <f aca="false">SUM(S555)</f>
        <v>0</v>
      </c>
      <c r="T556" s="20" t="n">
        <f aca="false">SUM(T555)</f>
        <v>0</v>
      </c>
      <c r="U556" s="20" t="n">
        <f aca="false">SUM(U555)</f>
        <v>0</v>
      </c>
      <c r="V556" s="20" t="n">
        <f aca="false">SUM(V555)</f>
        <v>0</v>
      </c>
      <c r="W556" s="20" t="n">
        <f aca="false">SUM(W555)</f>
        <v>6246</v>
      </c>
      <c r="X556" s="20" t="n">
        <f aca="false">SUM(X555)</f>
        <v>14526</v>
      </c>
      <c r="Y556" s="20" t="n">
        <f aca="false">SUM(Y555)</f>
        <v>0</v>
      </c>
      <c r="Z556" s="20" t="n">
        <f aca="false">SUM(Z555)</f>
        <v>20772</v>
      </c>
      <c r="AA556" s="20" t="n">
        <f aca="false">SUM(AA555)</f>
        <v>6246</v>
      </c>
      <c r="AB556" s="20" t="n">
        <f aca="false">SUM(AB555)</f>
        <v>14526</v>
      </c>
      <c r="AC556" s="20" t="n">
        <f aca="false">SUM(AC555)</f>
        <v>0</v>
      </c>
      <c r="AD556" s="20" t="n">
        <f aca="false">SUM(AD555)</f>
        <v>20772</v>
      </c>
      <c r="AE556" s="20" t="n">
        <f aca="false">SUM(AE555)</f>
        <v>41544</v>
      </c>
      <c r="AF556" s="18"/>
      <c r="AG556" s="18"/>
      <c r="AH556" s="18"/>
      <c r="AI556" s="18"/>
      <c r="AJ556" s="18"/>
      <c r="AK556" s="18"/>
      <c r="AL556" s="18"/>
      <c r="AM556" s="18"/>
      <c r="AN556" s="18"/>
      <c r="AO556" s="38"/>
    </row>
    <row r="557" customFormat="false" ht="12.75" hidden="false" customHeight="false" outlineLevel="0" collapsed="false">
      <c r="A557" s="8" t="n">
        <v>1</v>
      </c>
      <c r="B557" s="8" t="s">
        <v>3499</v>
      </c>
      <c r="C557" s="9" t="s">
        <v>3500</v>
      </c>
      <c r="D557" s="8" t="s">
        <v>3501</v>
      </c>
      <c r="E557" s="8" t="s">
        <v>3499</v>
      </c>
      <c r="F557" s="8" t="s">
        <v>3501</v>
      </c>
      <c r="G557" s="8" t="s">
        <v>3502</v>
      </c>
      <c r="H557" s="8" t="s">
        <v>1215</v>
      </c>
      <c r="I557" s="8" t="s">
        <v>1241</v>
      </c>
      <c r="J557" s="8" t="n">
        <v>31</v>
      </c>
      <c r="K557" s="8" t="s">
        <v>1218</v>
      </c>
      <c r="L557" s="8" t="s">
        <v>1215</v>
      </c>
      <c r="M557" s="10" t="s">
        <v>3503</v>
      </c>
      <c r="N557" s="8"/>
      <c r="O557" s="22" t="s">
        <v>3504</v>
      </c>
      <c r="P557" s="8" t="s">
        <v>66</v>
      </c>
      <c r="Q557" s="8" t="n">
        <v>6</v>
      </c>
      <c r="R557" s="8" t="n">
        <v>24</v>
      </c>
      <c r="S557" s="14" t="s">
        <v>56</v>
      </c>
      <c r="T557" s="14" t="s">
        <v>56</v>
      </c>
      <c r="U557" s="14" t="s">
        <v>56</v>
      </c>
      <c r="V557" s="12" t="n">
        <f aca="false">SUM(S557:U557)</f>
        <v>0</v>
      </c>
      <c r="W557" s="13" t="n">
        <v>1800</v>
      </c>
      <c r="X557" s="13" t="n">
        <v>3795</v>
      </c>
      <c r="Y557" s="13"/>
      <c r="Z557" s="12" t="n">
        <f aca="false">SUM(W557:Y557)</f>
        <v>5595</v>
      </c>
      <c r="AA557" s="13" t="n">
        <f aca="false">W557</f>
        <v>1800</v>
      </c>
      <c r="AB557" s="13" t="n">
        <f aca="false">X557</f>
        <v>3795</v>
      </c>
      <c r="AC557" s="13" t="n">
        <f aca="false">Y557</f>
        <v>0</v>
      </c>
      <c r="AD557" s="12" t="n">
        <f aca="false">SUM(AA557:AC557)</f>
        <v>5595</v>
      </c>
      <c r="AE557" s="12" t="n">
        <f aca="false">V557+Z557+AD557</f>
        <v>11190</v>
      </c>
      <c r="AF557" s="23" t="s">
        <v>3251</v>
      </c>
      <c r="AG557" s="23" t="s">
        <v>58</v>
      </c>
      <c r="AH557" s="23" t="s">
        <v>1221</v>
      </c>
      <c r="AI557" s="23" t="s">
        <v>60</v>
      </c>
      <c r="AJ557" s="24" t="s">
        <v>61</v>
      </c>
      <c r="AK557" s="25" t="n">
        <v>46022</v>
      </c>
      <c r="AL557" s="22" t="s">
        <v>61</v>
      </c>
      <c r="AM557" s="25" t="n">
        <v>46023</v>
      </c>
      <c r="AN557" s="25" t="n">
        <v>46752</v>
      </c>
      <c r="AO557" s="8"/>
    </row>
    <row r="558" customFormat="false" ht="12.75" hidden="false" customHeight="false" outlineLevel="0" collapsed="false">
      <c r="A558" s="8" t="n">
        <v>2</v>
      </c>
      <c r="B558" s="8" t="s">
        <v>3499</v>
      </c>
      <c r="C558" s="9" t="s">
        <v>3500</v>
      </c>
      <c r="D558" s="8" t="s">
        <v>3501</v>
      </c>
      <c r="E558" s="8" t="s">
        <v>3499</v>
      </c>
      <c r="F558" s="8" t="s">
        <v>3501</v>
      </c>
      <c r="G558" s="8" t="s">
        <v>3502</v>
      </c>
      <c r="H558" s="8" t="s">
        <v>1215</v>
      </c>
      <c r="I558" s="8" t="s">
        <v>1565</v>
      </c>
      <c r="J558" s="8" t="n">
        <v>31</v>
      </c>
      <c r="K558" s="8" t="s">
        <v>1218</v>
      </c>
      <c r="L558" s="8" t="s">
        <v>1215</v>
      </c>
      <c r="M558" s="10" t="s">
        <v>3505</v>
      </c>
      <c r="N558" s="8"/>
      <c r="O558" s="22" t="s">
        <v>3506</v>
      </c>
      <c r="P558" s="8" t="s">
        <v>66</v>
      </c>
      <c r="Q558" s="8" t="n">
        <v>40</v>
      </c>
      <c r="R558" s="8" t="n">
        <v>24</v>
      </c>
      <c r="S558" s="14" t="s">
        <v>56</v>
      </c>
      <c r="T558" s="14" t="s">
        <v>56</v>
      </c>
      <c r="U558" s="14" t="s">
        <v>56</v>
      </c>
      <c r="V558" s="12" t="n">
        <f aca="false">SUM(S558:U558)</f>
        <v>0</v>
      </c>
      <c r="W558" s="13" t="n">
        <v>7020</v>
      </c>
      <c r="X558" s="13" t="n">
        <v>12320</v>
      </c>
      <c r="Y558" s="13"/>
      <c r="Z558" s="12" t="n">
        <f aca="false">SUM(W558:Y558)</f>
        <v>19340</v>
      </c>
      <c r="AA558" s="13" t="n">
        <f aca="false">W558</f>
        <v>7020</v>
      </c>
      <c r="AB558" s="13" t="n">
        <f aca="false">X558</f>
        <v>12320</v>
      </c>
      <c r="AC558" s="13" t="n">
        <f aca="false">Y558</f>
        <v>0</v>
      </c>
      <c r="AD558" s="12" t="n">
        <f aca="false">SUM(AA558:AC558)</f>
        <v>19340</v>
      </c>
      <c r="AE558" s="12" t="n">
        <f aca="false">V558+Z558+AD558</f>
        <v>38680</v>
      </c>
      <c r="AF558" s="23" t="s">
        <v>3251</v>
      </c>
      <c r="AG558" s="23" t="s">
        <v>58</v>
      </c>
      <c r="AH558" s="23" t="s">
        <v>1221</v>
      </c>
      <c r="AI558" s="23" t="s">
        <v>60</v>
      </c>
      <c r="AJ558" s="24" t="s">
        <v>61</v>
      </c>
      <c r="AK558" s="25" t="n">
        <v>46022</v>
      </c>
      <c r="AL558" s="22" t="s">
        <v>61</v>
      </c>
      <c r="AM558" s="25" t="n">
        <v>46023</v>
      </c>
      <c r="AN558" s="25" t="n">
        <v>46752</v>
      </c>
      <c r="AO558" s="8"/>
    </row>
    <row r="559" customFormat="false" ht="12.75" hidden="false" customHeight="false" outlineLevel="0" collapsed="false">
      <c r="A559" s="8" t="n">
        <v>3</v>
      </c>
      <c r="B559" s="8" t="s">
        <v>3499</v>
      </c>
      <c r="C559" s="9" t="s">
        <v>3500</v>
      </c>
      <c r="D559" s="8" t="s">
        <v>3501</v>
      </c>
      <c r="E559" s="8" t="s">
        <v>3499</v>
      </c>
      <c r="F559" s="8" t="s">
        <v>3501</v>
      </c>
      <c r="G559" s="8" t="s">
        <v>3502</v>
      </c>
      <c r="H559" s="8" t="s">
        <v>1215</v>
      </c>
      <c r="I559" s="8" t="s">
        <v>1565</v>
      </c>
      <c r="J559" s="8" t="n">
        <v>31</v>
      </c>
      <c r="K559" s="8" t="s">
        <v>1218</v>
      </c>
      <c r="L559" s="8" t="s">
        <v>1215</v>
      </c>
      <c r="M559" s="10" t="s">
        <v>3507</v>
      </c>
      <c r="N559" s="8"/>
      <c r="O559" s="22" t="s">
        <v>3508</v>
      </c>
      <c r="P559" s="8" t="s">
        <v>66</v>
      </c>
      <c r="Q559" s="8" t="n">
        <v>12</v>
      </c>
      <c r="R559" s="8" t="n">
        <v>24</v>
      </c>
      <c r="S559" s="14" t="s">
        <v>56</v>
      </c>
      <c r="T559" s="14" t="s">
        <v>56</v>
      </c>
      <c r="U559" s="14" t="s">
        <v>56</v>
      </c>
      <c r="V559" s="12" t="n">
        <f aca="false">SUM(S559:U559)</f>
        <v>0</v>
      </c>
      <c r="W559" s="13" t="n">
        <v>1164</v>
      </c>
      <c r="X559" s="13" t="n">
        <v>2454</v>
      </c>
      <c r="Y559" s="13"/>
      <c r="Z559" s="12" t="n">
        <f aca="false">SUM(W559:Y559)</f>
        <v>3618</v>
      </c>
      <c r="AA559" s="13" t="n">
        <f aca="false">W559</f>
        <v>1164</v>
      </c>
      <c r="AB559" s="13" t="n">
        <f aca="false">X559</f>
        <v>2454</v>
      </c>
      <c r="AC559" s="13" t="n">
        <f aca="false">Y559</f>
        <v>0</v>
      </c>
      <c r="AD559" s="12" t="n">
        <f aca="false">SUM(AA559:AC559)</f>
        <v>3618</v>
      </c>
      <c r="AE559" s="12" t="n">
        <f aca="false">V559+Z559+AD559</f>
        <v>7236</v>
      </c>
      <c r="AF559" s="23" t="s">
        <v>3251</v>
      </c>
      <c r="AG559" s="23" t="s">
        <v>58</v>
      </c>
      <c r="AH559" s="23" t="s">
        <v>1221</v>
      </c>
      <c r="AI559" s="23" t="s">
        <v>60</v>
      </c>
      <c r="AJ559" s="24" t="s">
        <v>61</v>
      </c>
      <c r="AK559" s="25" t="n">
        <v>46022</v>
      </c>
      <c r="AL559" s="22" t="s">
        <v>61</v>
      </c>
      <c r="AM559" s="25" t="n">
        <v>46023</v>
      </c>
      <c r="AN559" s="25" t="n">
        <v>46752</v>
      </c>
      <c r="AO559" s="8"/>
    </row>
    <row r="560" customFormat="false" ht="12.75" hidden="false" customHeight="false" outlineLevel="0" collapsed="false">
      <c r="A560" s="8" t="n">
        <v>4</v>
      </c>
      <c r="B560" s="8" t="s">
        <v>3499</v>
      </c>
      <c r="C560" s="9" t="s">
        <v>3500</v>
      </c>
      <c r="D560" s="8" t="s">
        <v>3501</v>
      </c>
      <c r="E560" s="8" t="s">
        <v>3499</v>
      </c>
      <c r="F560" s="8" t="s">
        <v>3501</v>
      </c>
      <c r="G560" s="8" t="s">
        <v>3509</v>
      </c>
      <c r="H560" s="8" t="s">
        <v>1215</v>
      </c>
      <c r="I560" s="8" t="s">
        <v>3510</v>
      </c>
      <c r="J560" s="8"/>
      <c r="K560" s="8" t="s">
        <v>1218</v>
      </c>
      <c r="L560" s="8" t="s">
        <v>1215</v>
      </c>
      <c r="M560" s="10" t="s">
        <v>3511</v>
      </c>
      <c r="N560" s="8"/>
      <c r="O560" s="22" t="s">
        <v>3512</v>
      </c>
      <c r="P560" s="8" t="s">
        <v>66</v>
      </c>
      <c r="Q560" s="8" t="n">
        <v>11</v>
      </c>
      <c r="R560" s="8" t="n">
        <v>24</v>
      </c>
      <c r="S560" s="14" t="s">
        <v>56</v>
      </c>
      <c r="T560" s="14" t="s">
        <v>56</v>
      </c>
      <c r="U560" s="14" t="s">
        <v>56</v>
      </c>
      <c r="V560" s="12" t="n">
        <f aca="false">SUM(S560:U560)</f>
        <v>0</v>
      </c>
      <c r="W560" s="13" t="n">
        <v>90</v>
      </c>
      <c r="X560" s="13" t="n">
        <v>216</v>
      </c>
      <c r="Y560" s="13"/>
      <c r="Z560" s="12" t="n">
        <f aca="false">SUM(W560:Y560)</f>
        <v>306</v>
      </c>
      <c r="AA560" s="13" t="n">
        <f aca="false">W560</f>
        <v>90</v>
      </c>
      <c r="AB560" s="13" t="n">
        <f aca="false">X560</f>
        <v>216</v>
      </c>
      <c r="AC560" s="13" t="n">
        <f aca="false">Y560</f>
        <v>0</v>
      </c>
      <c r="AD560" s="12" t="n">
        <f aca="false">SUM(AA560:AC560)</f>
        <v>306</v>
      </c>
      <c r="AE560" s="12" t="n">
        <f aca="false">V560+Z560+AD560</f>
        <v>612</v>
      </c>
      <c r="AF560" s="23" t="s">
        <v>3251</v>
      </c>
      <c r="AG560" s="23" t="s">
        <v>58</v>
      </c>
      <c r="AH560" s="23" t="s">
        <v>1221</v>
      </c>
      <c r="AI560" s="23" t="s">
        <v>60</v>
      </c>
      <c r="AJ560" s="24" t="s">
        <v>61</v>
      </c>
      <c r="AK560" s="25" t="n">
        <v>46022</v>
      </c>
      <c r="AL560" s="22" t="s">
        <v>61</v>
      </c>
      <c r="AM560" s="25" t="n">
        <v>46023</v>
      </c>
      <c r="AN560" s="25" t="n">
        <v>46752</v>
      </c>
      <c r="AO560" s="8"/>
    </row>
    <row r="561" customFormat="false" ht="12.75" hidden="false" customHeight="false" outlineLevel="0" collapsed="false">
      <c r="A561" s="18"/>
      <c r="B561" s="19" t="s">
        <v>3499</v>
      </c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20" t="n">
        <f aca="false">SUM(S557:S560)</f>
        <v>0</v>
      </c>
      <c r="T561" s="20" t="n">
        <f aca="false">SUM(T557:T560)</f>
        <v>0</v>
      </c>
      <c r="U561" s="20" t="n">
        <f aca="false">SUM(U557:U560)</f>
        <v>0</v>
      </c>
      <c r="V561" s="20" t="n">
        <f aca="false">SUM(V557:V560)</f>
        <v>0</v>
      </c>
      <c r="W561" s="20" t="n">
        <f aca="false">SUM(W557:W560)</f>
        <v>10074</v>
      </c>
      <c r="X561" s="20" t="n">
        <f aca="false">SUM(X557:X560)</f>
        <v>18785</v>
      </c>
      <c r="Y561" s="20" t="n">
        <f aca="false">SUM(Y557:Y560)</f>
        <v>0</v>
      </c>
      <c r="Z561" s="20" t="n">
        <f aca="false">SUM(Z557:Z560)</f>
        <v>28859</v>
      </c>
      <c r="AA561" s="20" t="n">
        <f aca="false">SUM(AA557:AA560)</f>
        <v>10074</v>
      </c>
      <c r="AB561" s="20" t="n">
        <f aca="false">SUM(AB557:AB560)</f>
        <v>18785</v>
      </c>
      <c r="AC561" s="20" t="n">
        <f aca="false">SUM(AC557:AC560)</f>
        <v>0</v>
      </c>
      <c r="AD561" s="20" t="n">
        <f aca="false">SUM(AD557:AD560)</f>
        <v>28859</v>
      </c>
      <c r="AE561" s="20" t="n">
        <f aca="false">SUM(AE557:AE560)</f>
        <v>57718</v>
      </c>
      <c r="AF561" s="18"/>
      <c r="AG561" s="18"/>
      <c r="AH561" s="18"/>
      <c r="AI561" s="18"/>
      <c r="AJ561" s="18"/>
      <c r="AK561" s="18"/>
      <c r="AL561" s="18"/>
      <c r="AM561" s="18"/>
      <c r="AN561" s="18"/>
      <c r="AO561" s="38"/>
    </row>
    <row r="562" customFormat="false" ht="12.75" hidden="false" customHeight="false" outlineLevel="0" collapsed="false">
      <c r="A562" s="8" t="n">
        <v>1</v>
      </c>
      <c r="B562" s="8" t="s">
        <v>3513</v>
      </c>
      <c r="C562" s="9" t="s">
        <v>3514</v>
      </c>
      <c r="D562" s="8" t="s">
        <v>3515</v>
      </c>
      <c r="E562" s="8" t="s">
        <v>3513</v>
      </c>
      <c r="F562" s="8" t="s">
        <v>3515</v>
      </c>
      <c r="G562" s="8" t="s">
        <v>3516</v>
      </c>
      <c r="H562" s="8" t="s">
        <v>1215</v>
      </c>
      <c r="I562" s="8" t="s">
        <v>3517</v>
      </c>
      <c r="J562" s="8" t="n">
        <v>9</v>
      </c>
      <c r="K562" s="8" t="s">
        <v>1218</v>
      </c>
      <c r="L562" s="8" t="s">
        <v>1215</v>
      </c>
      <c r="M562" s="10" t="s">
        <v>3518</v>
      </c>
      <c r="N562" s="8"/>
      <c r="O562" s="22" t="s">
        <v>3519</v>
      </c>
      <c r="P562" s="8" t="s">
        <v>66</v>
      </c>
      <c r="Q562" s="8" t="n">
        <v>40</v>
      </c>
      <c r="R562" s="8" t="n">
        <v>24</v>
      </c>
      <c r="S562" s="14" t="s">
        <v>56</v>
      </c>
      <c r="T562" s="14" t="s">
        <v>56</v>
      </c>
      <c r="U562" s="14" t="s">
        <v>56</v>
      </c>
      <c r="V562" s="12" t="n">
        <f aca="false">SUM(S562:U562)</f>
        <v>0</v>
      </c>
      <c r="W562" s="13" t="n">
        <v>720</v>
      </c>
      <c r="X562" s="13" t="n">
        <v>1745</v>
      </c>
      <c r="Y562" s="13"/>
      <c r="Z562" s="12" t="n">
        <f aca="false">SUM(W562:Y562)</f>
        <v>2465</v>
      </c>
      <c r="AA562" s="13" t="n">
        <f aca="false">W562</f>
        <v>720</v>
      </c>
      <c r="AB562" s="13" t="n">
        <f aca="false">X562</f>
        <v>1745</v>
      </c>
      <c r="AC562" s="13" t="n">
        <f aca="false">Y562</f>
        <v>0</v>
      </c>
      <c r="AD562" s="12" t="n">
        <f aca="false">SUM(AA562:AC562)</f>
        <v>2465</v>
      </c>
      <c r="AE562" s="12" t="n">
        <f aca="false">V562+Z562+AD562</f>
        <v>4930</v>
      </c>
      <c r="AF562" s="23" t="s">
        <v>3251</v>
      </c>
      <c r="AG562" s="23" t="s">
        <v>58</v>
      </c>
      <c r="AH562" s="23" t="s">
        <v>1221</v>
      </c>
      <c r="AI562" s="23" t="s">
        <v>60</v>
      </c>
      <c r="AJ562" s="24" t="s">
        <v>61</v>
      </c>
      <c r="AK562" s="25" t="n">
        <v>46022</v>
      </c>
      <c r="AL562" s="22" t="s">
        <v>61</v>
      </c>
      <c r="AM562" s="25" t="n">
        <v>46023</v>
      </c>
      <c r="AN562" s="25" t="n">
        <v>46752</v>
      </c>
      <c r="AO562" s="8"/>
    </row>
    <row r="563" customFormat="false" ht="12.75" hidden="false" customHeight="false" outlineLevel="0" collapsed="false">
      <c r="A563" s="8" t="n">
        <v>2</v>
      </c>
      <c r="B563" s="8" t="s">
        <v>3513</v>
      </c>
      <c r="C563" s="9" t="s">
        <v>3514</v>
      </c>
      <c r="D563" s="8" t="s">
        <v>3515</v>
      </c>
      <c r="E563" s="8" t="s">
        <v>3513</v>
      </c>
      <c r="F563" s="8" t="s">
        <v>3515</v>
      </c>
      <c r="G563" s="8" t="s">
        <v>3520</v>
      </c>
      <c r="H563" s="8" t="s">
        <v>1215</v>
      </c>
      <c r="I563" s="8" t="s">
        <v>3517</v>
      </c>
      <c r="J563" s="8" t="n">
        <v>9</v>
      </c>
      <c r="K563" s="8" t="s">
        <v>1218</v>
      </c>
      <c r="L563" s="8" t="s">
        <v>1215</v>
      </c>
      <c r="M563" s="10" t="s">
        <v>3521</v>
      </c>
      <c r="N563" s="8"/>
      <c r="O563" s="22" t="s">
        <v>3522</v>
      </c>
      <c r="P563" s="8" t="s">
        <v>66</v>
      </c>
      <c r="Q563" s="8" t="n">
        <v>20</v>
      </c>
      <c r="R563" s="8" t="n">
        <v>24</v>
      </c>
      <c r="S563" s="14" t="s">
        <v>56</v>
      </c>
      <c r="T563" s="14" t="s">
        <v>56</v>
      </c>
      <c r="U563" s="14" t="s">
        <v>56</v>
      </c>
      <c r="V563" s="12" t="n">
        <f aca="false">SUM(S563:U563)</f>
        <v>0</v>
      </c>
      <c r="W563" s="13" t="n">
        <v>2345</v>
      </c>
      <c r="X563" s="13" t="n">
        <v>6330</v>
      </c>
      <c r="Y563" s="13"/>
      <c r="Z563" s="12" t="n">
        <f aca="false">SUM(W563:Y563)</f>
        <v>8675</v>
      </c>
      <c r="AA563" s="13" t="n">
        <f aca="false">W563</f>
        <v>2345</v>
      </c>
      <c r="AB563" s="13" t="n">
        <f aca="false">X563</f>
        <v>6330</v>
      </c>
      <c r="AC563" s="13" t="n">
        <f aca="false">Y563</f>
        <v>0</v>
      </c>
      <c r="AD563" s="12" t="n">
        <f aca="false">SUM(AA563:AC563)</f>
        <v>8675</v>
      </c>
      <c r="AE563" s="12" t="n">
        <f aca="false">V563+Z563+AD563</f>
        <v>17350</v>
      </c>
      <c r="AF563" s="23" t="s">
        <v>3251</v>
      </c>
      <c r="AG563" s="23" t="s">
        <v>58</v>
      </c>
      <c r="AH563" s="23" t="s">
        <v>1221</v>
      </c>
      <c r="AI563" s="23" t="s">
        <v>60</v>
      </c>
      <c r="AJ563" s="24" t="s">
        <v>61</v>
      </c>
      <c r="AK563" s="25" t="n">
        <v>46022</v>
      </c>
      <c r="AL563" s="22" t="s">
        <v>61</v>
      </c>
      <c r="AM563" s="25" t="n">
        <v>46023</v>
      </c>
      <c r="AN563" s="25" t="n">
        <v>46752</v>
      </c>
      <c r="AO563" s="8"/>
    </row>
    <row r="564" customFormat="false" ht="12.75" hidden="false" customHeight="false" outlineLevel="0" collapsed="false">
      <c r="A564" s="8" t="n">
        <v>3</v>
      </c>
      <c r="B564" s="8" t="s">
        <v>3513</v>
      </c>
      <c r="C564" s="9" t="s">
        <v>3514</v>
      </c>
      <c r="D564" s="8" t="s">
        <v>3515</v>
      </c>
      <c r="E564" s="8" t="s">
        <v>3513</v>
      </c>
      <c r="F564" s="8" t="s">
        <v>3515</v>
      </c>
      <c r="G564" s="8" t="s">
        <v>3523</v>
      </c>
      <c r="H564" s="8" t="s">
        <v>1215</v>
      </c>
      <c r="I564" s="8" t="s">
        <v>1225</v>
      </c>
      <c r="J564" s="8" t="n">
        <v>7</v>
      </c>
      <c r="K564" s="8" t="s">
        <v>1218</v>
      </c>
      <c r="L564" s="8" t="s">
        <v>1215</v>
      </c>
      <c r="M564" s="10" t="s">
        <v>3524</v>
      </c>
      <c r="N564" s="8"/>
      <c r="O564" s="22" t="s">
        <v>3525</v>
      </c>
      <c r="P564" s="8" t="s">
        <v>66</v>
      </c>
      <c r="Q564" s="8" t="n">
        <v>22</v>
      </c>
      <c r="R564" s="8" t="n">
        <v>24</v>
      </c>
      <c r="S564" s="14" t="s">
        <v>56</v>
      </c>
      <c r="T564" s="14" t="s">
        <v>56</v>
      </c>
      <c r="U564" s="14" t="s">
        <v>56</v>
      </c>
      <c r="V564" s="12" t="n">
        <f aca="false">SUM(S564:U564)</f>
        <v>0</v>
      </c>
      <c r="W564" s="13" t="n">
        <v>1320</v>
      </c>
      <c r="X564" s="13" t="n">
        <v>8400</v>
      </c>
      <c r="Y564" s="13"/>
      <c r="Z564" s="12" t="n">
        <f aca="false">SUM(W564:Y564)</f>
        <v>9720</v>
      </c>
      <c r="AA564" s="13" t="n">
        <f aca="false">W564</f>
        <v>1320</v>
      </c>
      <c r="AB564" s="13" t="n">
        <f aca="false">X564</f>
        <v>8400</v>
      </c>
      <c r="AC564" s="13" t="n">
        <f aca="false">Y564</f>
        <v>0</v>
      </c>
      <c r="AD564" s="12" t="n">
        <f aca="false">SUM(AA564:AC564)</f>
        <v>9720</v>
      </c>
      <c r="AE564" s="12" t="n">
        <f aca="false">V564+Z564+AD564</f>
        <v>19440</v>
      </c>
      <c r="AF564" s="23" t="s">
        <v>3251</v>
      </c>
      <c r="AG564" s="23" t="s">
        <v>58</v>
      </c>
      <c r="AH564" s="23" t="s">
        <v>1221</v>
      </c>
      <c r="AI564" s="23" t="s">
        <v>60</v>
      </c>
      <c r="AJ564" s="24" t="s">
        <v>61</v>
      </c>
      <c r="AK564" s="25" t="n">
        <v>46022</v>
      </c>
      <c r="AL564" s="22" t="s">
        <v>61</v>
      </c>
      <c r="AM564" s="25" t="n">
        <v>46023</v>
      </c>
      <c r="AN564" s="25" t="n">
        <v>46752</v>
      </c>
      <c r="AO564" s="8"/>
    </row>
    <row r="565" customFormat="false" ht="12.75" hidden="false" customHeight="false" outlineLevel="0" collapsed="false">
      <c r="A565" s="8" t="n">
        <v>4</v>
      </c>
      <c r="B565" s="8" t="s">
        <v>3513</v>
      </c>
      <c r="C565" s="9" t="s">
        <v>3514</v>
      </c>
      <c r="D565" s="8" t="s">
        <v>3515</v>
      </c>
      <c r="E565" s="8" t="s">
        <v>3513</v>
      </c>
      <c r="F565" s="8" t="s">
        <v>3515</v>
      </c>
      <c r="G565" s="8" t="s">
        <v>3526</v>
      </c>
      <c r="H565" s="8" t="s">
        <v>1215</v>
      </c>
      <c r="I565" s="8" t="s">
        <v>1225</v>
      </c>
      <c r="J565" s="8" t="n">
        <v>7</v>
      </c>
      <c r="K565" s="8" t="s">
        <v>1218</v>
      </c>
      <c r="L565" s="8" t="s">
        <v>1215</v>
      </c>
      <c r="M565" s="10" t="s">
        <v>3527</v>
      </c>
      <c r="N565" s="8"/>
      <c r="O565" s="22" t="s">
        <v>3528</v>
      </c>
      <c r="P565" s="8" t="s">
        <v>66</v>
      </c>
      <c r="Q565" s="8" t="n">
        <v>36</v>
      </c>
      <c r="R565" s="8" t="n">
        <v>24</v>
      </c>
      <c r="S565" s="14" t="s">
        <v>56</v>
      </c>
      <c r="T565" s="14" t="s">
        <v>56</v>
      </c>
      <c r="U565" s="14" t="s">
        <v>56</v>
      </c>
      <c r="V565" s="12" t="n">
        <f aca="false">SUM(S565:U565)</f>
        <v>0</v>
      </c>
      <c r="W565" s="13" t="n">
        <v>1884</v>
      </c>
      <c r="X565" s="13" t="n">
        <v>6492</v>
      </c>
      <c r="Y565" s="13"/>
      <c r="Z565" s="12" t="n">
        <f aca="false">SUM(W565:Y565)</f>
        <v>8376</v>
      </c>
      <c r="AA565" s="13" t="n">
        <f aca="false">W565</f>
        <v>1884</v>
      </c>
      <c r="AB565" s="13" t="n">
        <f aca="false">X565</f>
        <v>6492</v>
      </c>
      <c r="AC565" s="13" t="n">
        <f aca="false">Y565</f>
        <v>0</v>
      </c>
      <c r="AD565" s="12" t="n">
        <f aca="false">SUM(AA565:AC565)</f>
        <v>8376</v>
      </c>
      <c r="AE565" s="12" t="n">
        <f aca="false">V565+Z565+AD565</f>
        <v>16752</v>
      </c>
      <c r="AF565" s="23" t="s">
        <v>3251</v>
      </c>
      <c r="AG565" s="23" t="s">
        <v>58</v>
      </c>
      <c r="AH565" s="23" t="s">
        <v>1221</v>
      </c>
      <c r="AI565" s="23" t="s">
        <v>60</v>
      </c>
      <c r="AJ565" s="24" t="s">
        <v>61</v>
      </c>
      <c r="AK565" s="25" t="n">
        <v>46022</v>
      </c>
      <c r="AL565" s="22" t="s">
        <v>61</v>
      </c>
      <c r="AM565" s="25" t="n">
        <v>46023</v>
      </c>
      <c r="AN565" s="25" t="n">
        <v>46752</v>
      </c>
      <c r="AO565" s="8"/>
    </row>
    <row r="566" customFormat="false" ht="12.75" hidden="false" customHeight="false" outlineLevel="0" collapsed="false">
      <c r="A566" s="8" t="n">
        <v>5</v>
      </c>
      <c r="B566" s="8" t="s">
        <v>3513</v>
      </c>
      <c r="C566" s="9" t="s">
        <v>3514</v>
      </c>
      <c r="D566" s="8" t="s">
        <v>3515</v>
      </c>
      <c r="E566" s="8" t="s">
        <v>3513</v>
      </c>
      <c r="F566" s="8" t="s">
        <v>3515</v>
      </c>
      <c r="G566" s="8" t="s">
        <v>3529</v>
      </c>
      <c r="H566" s="8" t="s">
        <v>1215</v>
      </c>
      <c r="I566" s="8" t="s">
        <v>1225</v>
      </c>
      <c r="J566" s="8" t="n">
        <v>7</v>
      </c>
      <c r="K566" s="8" t="s">
        <v>1218</v>
      </c>
      <c r="L566" s="8" t="s">
        <v>1215</v>
      </c>
      <c r="M566" s="10" t="s">
        <v>3530</v>
      </c>
      <c r="N566" s="8"/>
      <c r="O566" s="22" t="s">
        <v>3531</v>
      </c>
      <c r="P566" s="8" t="s">
        <v>66</v>
      </c>
      <c r="Q566" s="8" t="n">
        <v>15</v>
      </c>
      <c r="R566" s="8" t="n">
        <v>24</v>
      </c>
      <c r="S566" s="14" t="s">
        <v>56</v>
      </c>
      <c r="T566" s="14" t="s">
        <v>56</v>
      </c>
      <c r="U566" s="14" t="s">
        <v>56</v>
      </c>
      <c r="V566" s="12" t="n">
        <f aca="false">SUM(S566:U566)</f>
        <v>0</v>
      </c>
      <c r="W566" s="13" t="n">
        <v>240</v>
      </c>
      <c r="X566" s="13" t="n">
        <v>2196</v>
      </c>
      <c r="Y566" s="13"/>
      <c r="Z566" s="12" t="n">
        <f aca="false">SUM(W566:Y566)</f>
        <v>2436</v>
      </c>
      <c r="AA566" s="13" t="n">
        <f aca="false">W566</f>
        <v>240</v>
      </c>
      <c r="AB566" s="13" t="n">
        <f aca="false">X566</f>
        <v>2196</v>
      </c>
      <c r="AC566" s="13" t="n">
        <f aca="false">Y566</f>
        <v>0</v>
      </c>
      <c r="AD566" s="12" t="n">
        <f aca="false">SUM(AA566:AC566)</f>
        <v>2436</v>
      </c>
      <c r="AE566" s="12" t="n">
        <f aca="false">V566+Z566+AD566</f>
        <v>4872</v>
      </c>
      <c r="AF566" s="23" t="s">
        <v>3251</v>
      </c>
      <c r="AG566" s="23" t="s">
        <v>58</v>
      </c>
      <c r="AH566" s="23" t="s">
        <v>1221</v>
      </c>
      <c r="AI566" s="23" t="s">
        <v>60</v>
      </c>
      <c r="AJ566" s="24" t="s">
        <v>61</v>
      </c>
      <c r="AK566" s="25" t="n">
        <v>46022</v>
      </c>
      <c r="AL566" s="22" t="s">
        <v>61</v>
      </c>
      <c r="AM566" s="25" t="n">
        <v>46023</v>
      </c>
      <c r="AN566" s="25" t="n">
        <v>46752</v>
      </c>
      <c r="AO566" s="8"/>
    </row>
    <row r="567" customFormat="false" ht="12.75" hidden="false" customHeight="false" outlineLevel="0" collapsed="false">
      <c r="A567" s="8" t="n">
        <v>6</v>
      </c>
      <c r="B567" s="8" t="s">
        <v>3513</v>
      </c>
      <c r="C567" s="9" t="s">
        <v>3514</v>
      </c>
      <c r="D567" s="8" t="s">
        <v>3515</v>
      </c>
      <c r="E567" s="8" t="s">
        <v>3513</v>
      </c>
      <c r="F567" s="8" t="s">
        <v>3515</v>
      </c>
      <c r="G567" s="8" t="s">
        <v>3532</v>
      </c>
      <c r="H567" s="8" t="s">
        <v>1215</v>
      </c>
      <c r="I567" s="8" t="s">
        <v>3533</v>
      </c>
      <c r="J567" s="8" t="n">
        <v>33</v>
      </c>
      <c r="K567" s="8" t="s">
        <v>1218</v>
      </c>
      <c r="L567" s="8" t="s">
        <v>1215</v>
      </c>
      <c r="M567" s="10" t="s">
        <v>3534</v>
      </c>
      <c r="N567" s="8"/>
      <c r="O567" s="22" t="s">
        <v>3535</v>
      </c>
      <c r="P567" s="8" t="s">
        <v>55</v>
      </c>
      <c r="Q567" s="8" t="n">
        <v>30</v>
      </c>
      <c r="R567" s="8" t="n">
        <v>24</v>
      </c>
      <c r="S567" s="14" t="s">
        <v>56</v>
      </c>
      <c r="T567" s="14" t="s">
        <v>56</v>
      </c>
      <c r="U567" s="14" t="s">
        <v>56</v>
      </c>
      <c r="V567" s="12" t="n">
        <f aca="false">SUM(S567:U567)</f>
        <v>0</v>
      </c>
      <c r="W567" s="13" t="n">
        <v>5713</v>
      </c>
      <c r="X567" s="13" t="n">
        <v>0</v>
      </c>
      <c r="Y567" s="13"/>
      <c r="Z567" s="12" t="n">
        <f aca="false">SUM(W567:Y567)</f>
        <v>5713</v>
      </c>
      <c r="AA567" s="13" t="n">
        <f aca="false">W567</f>
        <v>5713</v>
      </c>
      <c r="AB567" s="13" t="n">
        <f aca="false">X567</f>
        <v>0</v>
      </c>
      <c r="AC567" s="13" t="n">
        <f aca="false">Y567</f>
        <v>0</v>
      </c>
      <c r="AD567" s="12" t="n">
        <f aca="false">SUM(AA567:AC567)</f>
        <v>5713</v>
      </c>
      <c r="AE567" s="12" t="n">
        <f aca="false">V567+Z567+AD567</f>
        <v>11426</v>
      </c>
      <c r="AF567" s="23" t="s">
        <v>3251</v>
      </c>
      <c r="AG567" s="23" t="s">
        <v>58</v>
      </c>
      <c r="AH567" s="23" t="s">
        <v>1221</v>
      </c>
      <c r="AI567" s="23" t="s">
        <v>60</v>
      </c>
      <c r="AJ567" s="24" t="s">
        <v>61</v>
      </c>
      <c r="AK567" s="25" t="n">
        <v>46022</v>
      </c>
      <c r="AL567" s="22" t="s">
        <v>61</v>
      </c>
      <c r="AM567" s="25" t="n">
        <v>46023</v>
      </c>
      <c r="AN567" s="25" t="n">
        <v>46752</v>
      </c>
      <c r="AO567" s="8"/>
    </row>
    <row r="568" customFormat="false" ht="12.75" hidden="false" customHeight="false" outlineLevel="0" collapsed="false">
      <c r="A568" s="8" t="n">
        <v>7</v>
      </c>
      <c r="B568" s="8" t="s">
        <v>3513</v>
      </c>
      <c r="C568" s="9" t="s">
        <v>3514</v>
      </c>
      <c r="D568" s="8" t="s">
        <v>3515</v>
      </c>
      <c r="E568" s="8" t="s">
        <v>3513</v>
      </c>
      <c r="F568" s="8" t="s">
        <v>3515</v>
      </c>
      <c r="G568" s="8" t="s">
        <v>3536</v>
      </c>
      <c r="H568" s="8" t="s">
        <v>1215</v>
      </c>
      <c r="I568" s="8" t="s">
        <v>3533</v>
      </c>
      <c r="J568" s="8" t="n">
        <v>33</v>
      </c>
      <c r="K568" s="8" t="s">
        <v>1218</v>
      </c>
      <c r="L568" s="8" t="s">
        <v>1215</v>
      </c>
      <c r="M568" s="10" t="s">
        <v>3537</v>
      </c>
      <c r="N568" s="8"/>
      <c r="O568" s="22" t="s">
        <v>3538</v>
      </c>
      <c r="P568" s="8" t="s">
        <v>55</v>
      </c>
      <c r="Q568" s="8" t="n">
        <v>22</v>
      </c>
      <c r="R568" s="8" t="n">
        <v>24</v>
      </c>
      <c r="S568" s="14" t="s">
        <v>56</v>
      </c>
      <c r="T568" s="14" t="s">
        <v>56</v>
      </c>
      <c r="U568" s="14" t="s">
        <v>56</v>
      </c>
      <c r="V568" s="12" t="n">
        <f aca="false">SUM(S568:U568)</f>
        <v>0</v>
      </c>
      <c r="W568" s="13" t="n">
        <v>7000</v>
      </c>
      <c r="X568" s="13"/>
      <c r="Y568" s="13"/>
      <c r="Z568" s="12" t="n">
        <f aca="false">SUM(W568:Y568)</f>
        <v>7000</v>
      </c>
      <c r="AA568" s="13" t="n">
        <f aca="false">W568</f>
        <v>7000</v>
      </c>
      <c r="AB568" s="13" t="n">
        <f aca="false">X568</f>
        <v>0</v>
      </c>
      <c r="AC568" s="13" t="n">
        <f aca="false">Y568</f>
        <v>0</v>
      </c>
      <c r="AD568" s="12" t="n">
        <f aca="false">SUM(AA568:AC568)</f>
        <v>7000</v>
      </c>
      <c r="AE568" s="12" t="n">
        <f aca="false">V568+Z568+AD568</f>
        <v>14000</v>
      </c>
      <c r="AF568" s="23" t="s">
        <v>3251</v>
      </c>
      <c r="AG568" s="23" t="s">
        <v>58</v>
      </c>
      <c r="AH568" s="23" t="s">
        <v>1221</v>
      </c>
      <c r="AI568" s="23" t="s">
        <v>60</v>
      </c>
      <c r="AJ568" s="24" t="s">
        <v>61</v>
      </c>
      <c r="AK568" s="25" t="n">
        <v>46022</v>
      </c>
      <c r="AL568" s="22" t="s">
        <v>61</v>
      </c>
      <c r="AM568" s="25" t="n">
        <v>46023</v>
      </c>
      <c r="AN568" s="25" t="n">
        <v>46752</v>
      </c>
      <c r="AO568" s="8"/>
    </row>
    <row r="569" customFormat="false" ht="12.75" hidden="false" customHeight="false" outlineLevel="0" collapsed="false">
      <c r="A569" s="18"/>
      <c r="B569" s="19" t="s">
        <v>3513</v>
      </c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20" t="n">
        <f aca="false">SUM(S562:S568)</f>
        <v>0</v>
      </c>
      <c r="T569" s="20" t="n">
        <f aca="false">SUM(T562:T568)</f>
        <v>0</v>
      </c>
      <c r="U569" s="20" t="n">
        <f aca="false">SUM(U562:U568)</f>
        <v>0</v>
      </c>
      <c r="V569" s="20" t="n">
        <f aca="false">SUM(V562:V568)</f>
        <v>0</v>
      </c>
      <c r="W569" s="20" t="n">
        <f aca="false">SUM(W562:W568)</f>
        <v>19222</v>
      </c>
      <c r="X569" s="20" t="n">
        <f aca="false">SUM(X562:X568)</f>
        <v>25163</v>
      </c>
      <c r="Y569" s="20" t="n">
        <f aca="false">SUM(Y562:Y568)</f>
        <v>0</v>
      </c>
      <c r="Z569" s="20" t="n">
        <f aca="false">SUM(Z562:Z568)</f>
        <v>44385</v>
      </c>
      <c r="AA569" s="20" t="n">
        <f aca="false">SUM(AA562:AA568)</f>
        <v>19222</v>
      </c>
      <c r="AB569" s="20" t="n">
        <f aca="false">SUM(AB562:AB568)</f>
        <v>25163</v>
      </c>
      <c r="AC569" s="20" t="n">
        <f aca="false">SUM(AC562:AC568)</f>
        <v>0</v>
      </c>
      <c r="AD569" s="20" t="n">
        <f aca="false">SUM(AD562:AD568)</f>
        <v>44385</v>
      </c>
      <c r="AE569" s="20" t="n">
        <f aca="false">SUM(AE562:AE568)</f>
        <v>88770</v>
      </c>
      <c r="AF569" s="18"/>
      <c r="AG569" s="18"/>
      <c r="AH569" s="18"/>
      <c r="AI569" s="18"/>
      <c r="AJ569" s="18"/>
      <c r="AK569" s="18"/>
      <c r="AL569" s="18"/>
      <c r="AM569" s="18"/>
      <c r="AN569" s="18"/>
      <c r="AO569" s="38"/>
    </row>
    <row r="570" customFormat="false" ht="12.75" hidden="false" customHeight="false" outlineLevel="0" collapsed="false">
      <c r="A570" s="8" t="n">
        <v>1</v>
      </c>
      <c r="B570" s="8" t="s">
        <v>3539</v>
      </c>
      <c r="C570" s="9" t="s">
        <v>3540</v>
      </c>
      <c r="D570" s="8" t="s">
        <v>3541</v>
      </c>
      <c r="E570" s="8" t="s">
        <v>3542</v>
      </c>
      <c r="F570" s="8" t="s">
        <v>3543</v>
      </c>
      <c r="G570" s="8" t="s">
        <v>3544</v>
      </c>
      <c r="H570" s="8" t="s">
        <v>3545</v>
      </c>
      <c r="I570" s="8" t="s">
        <v>3546</v>
      </c>
      <c r="J570" s="8" t="n">
        <v>4</v>
      </c>
      <c r="K570" s="8" t="s">
        <v>3547</v>
      </c>
      <c r="L570" s="8" t="s">
        <v>3545</v>
      </c>
      <c r="M570" s="10" t="s">
        <v>3548</v>
      </c>
      <c r="N570" s="8"/>
      <c r="O570" s="43" t="n">
        <v>96731146</v>
      </c>
      <c r="P570" s="43" t="s">
        <v>3549</v>
      </c>
      <c r="Q570" s="43" t="n">
        <v>40</v>
      </c>
      <c r="R570" s="8" t="n">
        <v>12</v>
      </c>
      <c r="S570" s="13" t="n">
        <v>500</v>
      </c>
      <c r="T570" s="13" t="n">
        <v>300</v>
      </c>
      <c r="U570" s="13" t="n">
        <v>500</v>
      </c>
      <c r="V570" s="12" t="n">
        <f aca="false">SUM(S570:U570)</f>
        <v>1300</v>
      </c>
      <c r="W570" s="14" t="s">
        <v>56</v>
      </c>
      <c r="X570" s="14" t="s">
        <v>56</v>
      </c>
      <c r="Y570" s="14" t="s">
        <v>56</v>
      </c>
      <c r="Z570" s="12" t="n">
        <f aca="false">SUM(W570:Y570)</f>
        <v>0</v>
      </c>
      <c r="AA570" s="14" t="str">
        <f aca="false">W570</f>
        <v>-</v>
      </c>
      <c r="AB570" s="14" t="str">
        <f aca="false">X570</f>
        <v>-</v>
      </c>
      <c r="AC570" s="14" t="str">
        <f aca="false">Y570</f>
        <v>-</v>
      </c>
      <c r="AD570" s="12" t="n">
        <f aca="false">SUM(AA570:AC570)</f>
        <v>0</v>
      </c>
      <c r="AE570" s="12" t="n">
        <f aca="false">V570+Z570+AD570</f>
        <v>1300</v>
      </c>
      <c r="AF570" s="23" t="s">
        <v>259</v>
      </c>
      <c r="AG570" s="23" t="s">
        <v>58</v>
      </c>
      <c r="AH570" s="23" t="s">
        <v>1221</v>
      </c>
      <c r="AI570" s="23" t="s">
        <v>60</v>
      </c>
      <c r="AJ570" s="24" t="s">
        <v>61</v>
      </c>
      <c r="AK570" s="25" t="s">
        <v>62</v>
      </c>
      <c r="AL570" s="22" t="s">
        <v>61</v>
      </c>
      <c r="AM570" s="25" t="s">
        <v>63</v>
      </c>
      <c r="AN570" s="25" t="n">
        <v>46022</v>
      </c>
      <c r="AO570" s="8"/>
    </row>
    <row r="571" customFormat="false" ht="12.75" hidden="false" customHeight="false" outlineLevel="0" collapsed="false">
      <c r="A571" s="8" t="n">
        <v>2</v>
      </c>
      <c r="B571" s="8" t="s">
        <v>3539</v>
      </c>
      <c r="C571" s="9" t="s">
        <v>3540</v>
      </c>
      <c r="D571" s="8" t="s">
        <v>3541</v>
      </c>
      <c r="E571" s="8" t="s">
        <v>3542</v>
      </c>
      <c r="F571" s="8" t="s">
        <v>3543</v>
      </c>
      <c r="G571" s="8" t="s">
        <v>3544</v>
      </c>
      <c r="H571" s="8" t="s">
        <v>3545</v>
      </c>
      <c r="I571" s="8" t="s">
        <v>3546</v>
      </c>
      <c r="J571" s="8" t="n">
        <v>4</v>
      </c>
      <c r="K571" s="8" t="s">
        <v>3547</v>
      </c>
      <c r="L571" s="8" t="s">
        <v>3545</v>
      </c>
      <c r="M571" s="10" t="s">
        <v>3550</v>
      </c>
      <c r="N571" s="8"/>
      <c r="O571" s="43" t="n">
        <v>96487647</v>
      </c>
      <c r="P571" s="43" t="s">
        <v>3549</v>
      </c>
      <c r="Q571" s="43" t="n">
        <v>132</v>
      </c>
      <c r="R571" s="8" t="n">
        <v>12</v>
      </c>
      <c r="S571" s="13" t="n">
        <v>50000</v>
      </c>
      <c r="T571" s="13" t="n">
        <v>46200</v>
      </c>
      <c r="U571" s="13" t="n">
        <v>50000</v>
      </c>
      <c r="V571" s="12" t="n">
        <f aca="false">SUM(S571:U571)</f>
        <v>146200</v>
      </c>
      <c r="W571" s="14" t="s">
        <v>56</v>
      </c>
      <c r="X571" s="14" t="s">
        <v>56</v>
      </c>
      <c r="Y571" s="14" t="s">
        <v>56</v>
      </c>
      <c r="Z571" s="12" t="n">
        <f aca="false">SUM(W571:Y571)</f>
        <v>0</v>
      </c>
      <c r="AA571" s="14" t="str">
        <f aca="false">W571</f>
        <v>-</v>
      </c>
      <c r="AB571" s="14" t="str">
        <f aca="false">X571</f>
        <v>-</v>
      </c>
      <c r="AC571" s="14" t="str">
        <f aca="false">Y571</f>
        <v>-</v>
      </c>
      <c r="AD571" s="12" t="n">
        <f aca="false">SUM(AA571:AC571)</f>
        <v>0</v>
      </c>
      <c r="AE571" s="12" t="n">
        <f aca="false">V571+Z571+AD571</f>
        <v>146200</v>
      </c>
      <c r="AF571" s="23" t="s">
        <v>259</v>
      </c>
      <c r="AG571" s="23" t="s">
        <v>58</v>
      </c>
      <c r="AH571" s="23" t="s">
        <v>1221</v>
      </c>
      <c r="AI571" s="23" t="s">
        <v>60</v>
      </c>
      <c r="AJ571" s="24" t="s">
        <v>61</v>
      </c>
      <c r="AK571" s="25" t="s">
        <v>62</v>
      </c>
      <c r="AL571" s="22" t="s">
        <v>61</v>
      </c>
      <c r="AM571" s="25" t="s">
        <v>63</v>
      </c>
      <c r="AN571" s="25" t="n">
        <v>46022</v>
      </c>
      <c r="AO571" s="8"/>
    </row>
    <row r="572" customFormat="false" ht="12.75" hidden="false" customHeight="false" outlineLevel="0" collapsed="false">
      <c r="A572" s="8" t="n">
        <v>3</v>
      </c>
      <c r="B572" s="8" t="s">
        <v>3539</v>
      </c>
      <c r="C572" s="9" t="s">
        <v>3540</v>
      </c>
      <c r="D572" s="8" t="s">
        <v>3541</v>
      </c>
      <c r="E572" s="8" t="s">
        <v>3551</v>
      </c>
      <c r="F572" s="8" t="s">
        <v>3552</v>
      </c>
      <c r="G572" s="8" t="s">
        <v>3553</v>
      </c>
      <c r="H572" s="8" t="s">
        <v>3554</v>
      </c>
      <c r="I572" s="8" t="s">
        <v>3555</v>
      </c>
      <c r="J572" s="8" t="n">
        <v>10</v>
      </c>
      <c r="K572" s="8" t="s">
        <v>3556</v>
      </c>
      <c r="L572" s="8" t="s">
        <v>3554</v>
      </c>
      <c r="M572" s="10" t="s">
        <v>3557</v>
      </c>
      <c r="N572" s="8"/>
      <c r="O572" s="43" t="n">
        <v>98823234</v>
      </c>
      <c r="P572" s="43" t="s">
        <v>1673</v>
      </c>
      <c r="Q572" s="43" t="n">
        <v>40</v>
      </c>
      <c r="R572" s="8" t="n">
        <v>12</v>
      </c>
      <c r="S572" s="13" t="n">
        <v>43400</v>
      </c>
      <c r="T572" s="13" t="n">
        <v>0</v>
      </c>
      <c r="U572" s="13" t="n">
        <v>0</v>
      </c>
      <c r="V572" s="12" t="n">
        <f aca="false">SUM(S572:U572)</f>
        <v>43400</v>
      </c>
      <c r="W572" s="14" t="s">
        <v>56</v>
      </c>
      <c r="X572" s="14" t="s">
        <v>56</v>
      </c>
      <c r="Y572" s="14" t="s">
        <v>56</v>
      </c>
      <c r="Z572" s="12" t="n">
        <f aca="false">SUM(W572:Y572)</f>
        <v>0</v>
      </c>
      <c r="AA572" s="14" t="str">
        <f aca="false">W572</f>
        <v>-</v>
      </c>
      <c r="AB572" s="14" t="str">
        <f aca="false">X572</f>
        <v>-</v>
      </c>
      <c r="AC572" s="14" t="str">
        <f aca="false">Y572</f>
        <v>-</v>
      </c>
      <c r="AD572" s="12" t="n">
        <f aca="false">SUM(AA572:AC572)</f>
        <v>0</v>
      </c>
      <c r="AE572" s="12" t="n">
        <f aca="false">V572+Z572+AD572</f>
        <v>43400</v>
      </c>
      <c r="AF572" s="23" t="s">
        <v>259</v>
      </c>
      <c r="AG572" s="23" t="s">
        <v>58</v>
      </c>
      <c r="AH572" s="23" t="s">
        <v>1221</v>
      </c>
      <c r="AI572" s="23" t="s">
        <v>60</v>
      </c>
      <c r="AJ572" s="24" t="s">
        <v>61</v>
      </c>
      <c r="AK572" s="25" t="s">
        <v>62</v>
      </c>
      <c r="AL572" s="22" t="s">
        <v>61</v>
      </c>
      <c r="AM572" s="25" t="s">
        <v>63</v>
      </c>
      <c r="AN572" s="25" t="n">
        <v>46022</v>
      </c>
      <c r="AO572" s="8"/>
    </row>
    <row r="573" customFormat="false" ht="12.75" hidden="false" customHeight="false" outlineLevel="0" collapsed="false">
      <c r="A573" s="8" t="n">
        <v>4</v>
      </c>
      <c r="B573" s="8" t="s">
        <v>3539</v>
      </c>
      <c r="C573" s="9" t="s">
        <v>3540</v>
      </c>
      <c r="D573" s="8" t="s">
        <v>3541</v>
      </c>
      <c r="E573" s="8" t="s">
        <v>3558</v>
      </c>
      <c r="F573" s="8" t="s">
        <v>3559</v>
      </c>
      <c r="G573" s="8" t="s">
        <v>3560</v>
      </c>
      <c r="H573" s="8" t="s">
        <v>3554</v>
      </c>
      <c r="I573" s="8" t="s">
        <v>2863</v>
      </c>
      <c r="J573" s="8" t="n">
        <v>14</v>
      </c>
      <c r="K573" s="8" t="s">
        <v>3556</v>
      </c>
      <c r="L573" s="8" t="s">
        <v>3554</v>
      </c>
      <c r="M573" s="10" t="s">
        <v>3561</v>
      </c>
      <c r="N573" s="8"/>
      <c r="O573" s="44" t="s">
        <v>3562</v>
      </c>
      <c r="P573" s="45" t="s">
        <v>1791</v>
      </c>
      <c r="Q573" s="46" t="n">
        <v>70</v>
      </c>
      <c r="R573" s="8" t="n">
        <v>12</v>
      </c>
      <c r="S573" s="13" t="n">
        <v>77300</v>
      </c>
      <c r="T573" s="13" t="n">
        <v>0</v>
      </c>
      <c r="U573" s="13" t="n">
        <v>0</v>
      </c>
      <c r="V573" s="12" t="n">
        <f aca="false">SUM(S573:U573)</f>
        <v>77300</v>
      </c>
      <c r="W573" s="14" t="s">
        <v>56</v>
      </c>
      <c r="X573" s="14" t="s">
        <v>56</v>
      </c>
      <c r="Y573" s="14" t="s">
        <v>56</v>
      </c>
      <c r="Z573" s="12" t="n">
        <f aca="false">SUM(W573:Y573)</f>
        <v>0</v>
      </c>
      <c r="AA573" s="14" t="str">
        <f aca="false">W573</f>
        <v>-</v>
      </c>
      <c r="AB573" s="14" t="str">
        <f aca="false">X573</f>
        <v>-</v>
      </c>
      <c r="AC573" s="14" t="str">
        <f aca="false">Y573</f>
        <v>-</v>
      </c>
      <c r="AD573" s="12" t="n">
        <f aca="false">SUM(AA573:AC573)</f>
        <v>0</v>
      </c>
      <c r="AE573" s="12" t="n">
        <f aca="false">V573+Z573+AD573</f>
        <v>77300</v>
      </c>
      <c r="AF573" s="23" t="s">
        <v>259</v>
      </c>
      <c r="AG573" s="23" t="s">
        <v>58</v>
      </c>
      <c r="AH573" s="23" t="s">
        <v>1221</v>
      </c>
      <c r="AI573" s="23" t="s">
        <v>60</v>
      </c>
      <c r="AJ573" s="24" t="s">
        <v>61</v>
      </c>
      <c r="AK573" s="25" t="s">
        <v>62</v>
      </c>
      <c r="AL573" s="22" t="s">
        <v>61</v>
      </c>
      <c r="AM573" s="25" t="s">
        <v>63</v>
      </c>
      <c r="AN573" s="25" t="n">
        <v>46022</v>
      </c>
      <c r="AO573" s="8"/>
    </row>
    <row r="574" customFormat="false" ht="12.75" hidden="false" customHeight="false" outlineLevel="0" collapsed="false">
      <c r="A574" s="8" t="n">
        <v>5</v>
      </c>
      <c r="B574" s="8" t="s">
        <v>3539</v>
      </c>
      <c r="C574" s="9" t="s">
        <v>3540</v>
      </c>
      <c r="D574" s="8" t="s">
        <v>3541</v>
      </c>
      <c r="E574" s="8" t="s">
        <v>3563</v>
      </c>
      <c r="F574" s="8" t="s">
        <v>3564</v>
      </c>
      <c r="G574" s="8" t="s">
        <v>3563</v>
      </c>
      <c r="H574" s="8" t="s">
        <v>3565</v>
      </c>
      <c r="I574" s="8" t="s">
        <v>3402</v>
      </c>
      <c r="J574" s="8" t="n">
        <v>72</v>
      </c>
      <c r="K574" s="8" t="s">
        <v>3566</v>
      </c>
      <c r="L574" s="8" t="s">
        <v>3565</v>
      </c>
      <c r="M574" s="10" t="s">
        <v>3567</v>
      </c>
      <c r="N574" s="8"/>
      <c r="O574" s="47" t="s">
        <v>3568</v>
      </c>
      <c r="P574" s="45" t="s">
        <v>55</v>
      </c>
      <c r="Q574" s="46" t="n">
        <v>16</v>
      </c>
      <c r="R574" s="8" t="n">
        <v>12</v>
      </c>
      <c r="S574" s="13" t="n">
        <v>5400</v>
      </c>
      <c r="T574" s="13" t="n">
        <v>0</v>
      </c>
      <c r="U574" s="13" t="n">
        <v>0</v>
      </c>
      <c r="V574" s="12" t="n">
        <f aca="false">SUM(S574:U574)</f>
        <v>5400</v>
      </c>
      <c r="W574" s="14" t="s">
        <v>56</v>
      </c>
      <c r="X574" s="14" t="s">
        <v>56</v>
      </c>
      <c r="Y574" s="14" t="s">
        <v>56</v>
      </c>
      <c r="Z574" s="12" t="n">
        <f aca="false">SUM(W574:Y574)</f>
        <v>0</v>
      </c>
      <c r="AA574" s="14" t="str">
        <f aca="false">W574</f>
        <v>-</v>
      </c>
      <c r="AB574" s="14" t="str">
        <f aca="false">X574</f>
        <v>-</v>
      </c>
      <c r="AC574" s="14" t="str">
        <f aca="false">Y574</f>
        <v>-</v>
      </c>
      <c r="AD574" s="12" t="n">
        <f aca="false">SUM(AA574:AC574)</f>
        <v>0</v>
      </c>
      <c r="AE574" s="12" t="n">
        <f aca="false">V574+Z574+AD574</f>
        <v>5400</v>
      </c>
      <c r="AF574" s="23" t="s">
        <v>259</v>
      </c>
      <c r="AG574" s="23" t="s">
        <v>58</v>
      </c>
      <c r="AH574" s="23" t="s">
        <v>1221</v>
      </c>
      <c r="AI574" s="23" t="s">
        <v>60</v>
      </c>
      <c r="AJ574" s="24" t="s">
        <v>61</v>
      </c>
      <c r="AK574" s="25" t="s">
        <v>62</v>
      </c>
      <c r="AL574" s="22" t="s">
        <v>61</v>
      </c>
      <c r="AM574" s="25" t="s">
        <v>63</v>
      </c>
      <c r="AN574" s="25" t="n">
        <v>46022</v>
      </c>
      <c r="AO574" s="8"/>
    </row>
    <row r="575" customFormat="false" ht="12.75" hidden="false" customHeight="false" outlineLevel="0" collapsed="false">
      <c r="A575" s="8" t="n">
        <v>6</v>
      </c>
      <c r="B575" s="8" t="s">
        <v>3539</v>
      </c>
      <c r="C575" s="9" t="s">
        <v>3540</v>
      </c>
      <c r="D575" s="8" t="s">
        <v>3541</v>
      </c>
      <c r="E575" s="8" t="s">
        <v>3563</v>
      </c>
      <c r="F575" s="8" t="s">
        <v>3564</v>
      </c>
      <c r="G575" s="8" t="s">
        <v>3563</v>
      </c>
      <c r="H575" s="8" t="s">
        <v>3565</v>
      </c>
      <c r="I575" s="8" t="s">
        <v>3402</v>
      </c>
      <c r="J575" s="8" t="n">
        <v>72</v>
      </c>
      <c r="K575" s="8" t="s">
        <v>3566</v>
      </c>
      <c r="L575" s="8" t="s">
        <v>3565</v>
      </c>
      <c r="M575" s="10" t="s">
        <v>3569</v>
      </c>
      <c r="N575" s="8"/>
      <c r="O575" s="47" t="s">
        <v>3570</v>
      </c>
      <c r="P575" s="45" t="s">
        <v>55</v>
      </c>
      <c r="Q575" s="46" t="n">
        <v>16</v>
      </c>
      <c r="R575" s="8" t="n">
        <v>12</v>
      </c>
      <c r="S575" s="13" t="n">
        <v>800</v>
      </c>
      <c r="T575" s="13" t="n">
        <v>0</v>
      </c>
      <c r="U575" s="13" t="n">
        <v>0</v>
      </c>
      <c r="V575" s="12" t="n">
        <f aca="false">SUM(S575:U575)</f>
        <v>800</v>
      </c>
      <c r="W575" s="14" t="s">
        <v>56</v>
      </c>
      <c r="X575" s="14" t="s">
        <v>56</v>
      </c>
      <c r="Y575" s="14" t="s">
        <v>56</v>
      </c>
      <c r="Z575" s="12" t="n">
        <f aca="false">SUM(W575:Y575)</f>
        <v>0</v>
      </c>
      <c r="AA575" s="14" t="str">
        <f aca="false">W575</f>
        <v>-</v>
      </c>
      <c r="AB575" s="14" t="str">
        <f aca="false">X575</f>
        <v>-</v>
      </c>
      <c r="AC575" s="14" t="str">
        <f aca="false">Y575</f>
        <v>-</v>
      </c>
      <c r="AD575" s="12" t="n">
        <f aca="false">SUM(AA575:AC575)</f>
        <v>0</v>
      </c>
      <c r="AE575" s="12" t="n">
        <f aca="false">V575+Z575+AD575</f>
        <v>800</v>
      </c>
      <c r="AF575" s="23" t="s">
        <v>259</v>
      </c>
      <c r="AG575" s="23" t="s">
        <v>58</v>
      </c>
      <c r="AH575" s="23" t="s">
        <v>1221</v>
      </c>
      <c r="AI575" s="23" t="s">
        <v>60</v>
      </c>
      <c r="AJ575" s="24" t="s">
        <v>61</v>
      </c>
      <c r="AK575" s="25" t="s">
        <v>62</v>
      </c>
      <c r="AL575" s="22" t="s">
        <v>61</v>
      </c>
      <c r="AM575" s="25" t="s">
        <v>63</v>
      </c>
      <c r="AN575" s="25" t="n">
        <v>46022</v>
      </c>
      <c r="AO575" s="8"/>
    </row>
    <row r="576" customFormat="false" ht="12.75" hidden="false" customHeight="false" outlineLevel="0" collapsed="false">
      <c r="A576" s="8" t="n">
        <v>7</v>
      </c>
      <c r="B576" s="8" t="s">
        <v>3539</v>
      </c>
      <c r="C576" s="9" t="s">
        <v>3540</v>
      </c>
      <c r="D576" s="8" t="s">
        <v>3541</v>
      </c>
      <c r="E576" s="8" t="s">
        <v>3571</v>
      </c>
      <c r="F576" s="8" t="s">
        <v>3572</v>
      </c>
      <c r="G576" s="8" t="s">
        <v>2988</v>
      </c>
      <c r="H576" s="8" t="s">
        <v>3554</v>
      </c>
      <c r="I576" s="8" t="s">
        <v>3573</v>
      </c>
      <c r="J576" s="8" t="n">
        <v>27</v>
      </c>
      <c r="K576" s="8" t="s">
        <v>3556</v>
      </c>
      <c r="L576" s="8" t="s">
        <v>3554</v>
      </c>
      <c r="M576" s="10" t="s">
        <v>3574</v>
      </c>
      <c r="N576" s="8"/>
      <c r="O576" s="44" t="s">
        <v>3575</v>
      </c>
      <c r="P576" s="45" t="s">
        <v>1791</v>
      </c>
      <c r="Q576" s="46" t="n">
        <v>41</v>
      </c>
      <c r="R576" s="8" t="n">
        <v>12</v>
      </c>
      <c r="S576" s="13" t="n">
        <v>7500</v>
      </c>
      <c r="T576" s="13" t="n">
        <v>0</v>
      </c>
      <c r="U576" s="13" t="n">
        <v>0</v>
      </c>
      <c r="V576" s="12" t="n">
        <f aca="false">SUM(S576:U576)</f>
        <v>7500</v>
      </c>
      <c r="W576" s="14" t="s">
        <v>56</v>
      </c>
      <c r="X576" s="14" t="s">
        <v>56</v>
      </c>
      <c r="Y576" s="14" t="s">
        <v>56</v>
      </c>
      <c r="Z576" s="12" t="n">
        <f aca="false">SUM(W576:Y576)</f>
        <v>0</v>
      </c>
      <c r="AA576" s="14" t="str">
        <f aca="false">W576</f>
        <v>-</v>
      </c>
      <c r="AB576" s="14" t="str">
        <f aca="false">X576</f>
        <v>-</v>
      </c>
      <c r="AC576" s="14" t="str">
        <f aca="false">Y576</f>
        <v>-</v>
      </c>
      <c r="AD576" s="12" t="n">
        <f aca="false">SUM(AA576:AC576)</f>
        <v>0</v>
      </c>
      <c r="AE576" s="12" t="n">
        <f aca="false">V576+Z576+AD576</f>
        <v>7500</v>
      </c>
      <c r="AF576" s="23" t="s">
        <v>259</v>
      </c>
      <c r="AG576" s="23" t="s">
        <v>58</v>
      </c>
      <c r="AH576" s="23" t="s">
        <v>1221</v>
      </c>
      <c r="AI576" s="23" t="s">
        <v>60</v>
      </c>
      <c r="AJ576" s="24" t="s">
        <v>61</v>
      </c>
      <c r="AK576" s="25" t="s">
        <v>62</v>
      </c>
      <c r="AL576" s="22" t="s">
        <v>61</v>
      </c>
      <c r="AM576" s="25" t="s">
        <v>63</v>
      </c>
      <c r="AN576" s="25" t="n">
        <v>46022</v>
      </c>
      <c r="AO576" s="8"/>
    </row>
    <row r="577" customFormat="false" ht="12.75" hidden="false" customHeight="false" outlineLevel="0" collapsed="false">
      <c r="A577" s="8" t="n">
        <v>8</v>
      </c>
      <c r="B577" s="8" t="s">
        <v>3539</v>
      </c>
      <c r="C577" s="9" t="s">
        <v>3540</v>
      </c>
      <c r="D577" s="8" t="s">
        <v>3541</v>
      </c>
      <c r="E577" s="8" t="s">
        <v>3571</v>
      </c>
      <c r="F577" s="8" t="s">
        <v>3572</v>
      </c>
      <c r="G577" s="8" t="s">
        <v>3571</v>
      </c>
      <c r="H577" s="8" t="s">
        <v>3554</v>
      </c>
      <c r="I577" s="8" t="s">
        <v>3573</v>
      </c>
      <c r="J577" s="8" t="n">
        <v>27</v>
      </c>
      <c r="K577" s="8" t="s">
        <v>3556</v>
      </c>
      <c r="L577" s="8" t="s">
        <v>3554</v>
      </c>
      <c r="M577" s="10" t="s">
        <v>3576</v>
      </c>
      <c r="N577" s="8"/>
      <c r="O577" s="44" t="s">
        <v>3577</v>
      </c>
      <c r="P577" s="45" t="s">
        <v>55</v>
      </c>
      <c r="Q577" s="46" t="n">
        <v>40</v>
      </c>
      <c r="R577" s="8" t="n">
        <v>12</v>
      </c>
      <c r="S577" s="13" t="n">
        <v>28400</v>
      </c>
      <c r="T577" s="13" t="n">
        <v>0</v>
      </c>
      <c r="U577" s="13" t="n">
        <v>0</v>
      </c>
      <c r="V577" s="12" t="n">
        <f aca="false">SUM(S577:U577)</f>
        <v>28400</v>
      </c>
      <c r="W577" s="14" t="s">
        <v>56</v>
      </c>
      <c r="X577" s="14" t="s">
        <v>56</v>
      </c>
      <c r="Y577" s="14" t="s">
        <v>56</v>
      </c>
      <c r="Z577" s="12" t="n">
        <f aca="false">SUM(W577:Y577)</f>
        <v>0</v>
      </c>
      <c r="AA577" s="14" t="str">
        <f aca="false">W577</f>
        <v>-</v>
      </c>
      <c r="AB577" s="14" t="str">
        <f aca="false">X577</f>
        <v>-</v>
      </c>
      <c r="AC577" s="14" t="str">
        <f aca="false">Y577</f>
        <v>-</v>
      </c>
      <c r="AD577" s="12" t="n">
        <f aca="false">SUM(AA577:AC577)</f>
        <v>0</v>
      </c>
      <c r="AE577" s="12" t="n">
        <f aca="false">V577+Z577+AD577</f>
        <v>28400</v>
      </c>
      <c r="AF577" s="23" t="s">
        <v>259</v>
      </c>
      <c r="AG577" s="23" t="s">
        <v>58</v>
      </c>
      <c r="AH577" s="23" t="s">
        <v>1221</v>
      </c>
      <c r="AI577" s="23" t="s">
        <v>60</v>
      </c>
      <c r="AJ577" s="24" t="s">
        <v>61</v>
      </c>
      <c r="AK577" s="25" t="s">
        <v>62</v>
      </c>
      <c r="AL577" s="22" t="s">
        <v>61</v>
      </c>
      <c r="AM577" s="25" t="s">
        <v>63</v>
      </c>
      <c r="AN577" s="25" t="n">
        <v>46022</v>
      </c>
      <c r="AO577" s="8"/>
    </row>
    <row r="578" customFormat="false" ht="12.75" hidden="false" customHeight="false" outlineLevel="0" collapsed="false">
      <c r="A578" s="8" t="n">
        <v>9</v>
      </c>
      <c r="B578" s="8" t="s">
        <v>3539</v>
      </c>
      <c r="C578" s="9" t="s">
        <v>3540</v>
      </c>
      <c r="D578" s="8" t="s">
        <v>3541</v>
      </c>
      <c r="E578" s="8" t="s">
        <v>3578</v>
      </c>
      <c r="F578" s="8" t="s">
        <v>3579</v>
      </c>
      <c r="G578" s="8" t="s">
        <v>3578</v>
      </c>
      <c r="H578" s="8" t="s">
        <v>3554</v>
      </c>
      <c r="I578" s="8" t="s">
        <v>3580</v>
      </c>
      <c r="J578" s="8" t="n">
        <v>8</v>
      </c>
      <c r="K578" s="8" t="s">
        <v>3556</v>
      </c>
      <c r="L578" s="8" t="s">
        <v>3554</v>
      </c>
      <c r="M578" s="10" t="s">
        <v>3581</v>
      </c>
      <c r="N578" s="8"/>
      <c r="O578" s="44" t="s">
        <v>3582</v>
      </c>
      <c r="P578" s="45" t="s">
        <v>1791</v>
      </c>
      <c r="Q578" s="46" t="n">
        <v>60</v>
      </c>
      <c r="R578" s="8" t="n">
        <v>12</v>
      </c>
      <c r="S578" s="13" t="n">
        <v>44400</v>
      </c>
      <c r="T578" s="13" t="n">
        <v>0</v>
      </c>
      <c r="U578" s="13" t="n">
        <v>0</v>
      </c>
      <c r="V578" s="12" t="n">
        <f aca="false">SUM(S578:U578)</f>
        <v>44400</v>
      </c>
      <c r="W578" s="14" t="s">
        <v>56</v>
      </c>
      <c r="X578" s="14" t="s">
        <v>56</v>
      </c>
      <c r="Y578" s="14" t="s">
        <v>56</v>
      </c>
      <c r="Z578" s="12" t="n">
        <f aca="false">SUM(W578:Y578)</f>
        <v>0</v>
      </c>
      <c r="AA578" s="14" t="str">
        <f aca="false">W578</f>
        <v>-</v>
      </c>
      <c r="AB578" s="14" t="str">
        <f aca="false">X578</f>
        <v>-</v>
      </c>
      <c r="AC578" s="14" t="str">
        <f aca="false">Y578</f>
        <v>-</v>
      </c>
      <c r="AD578" s="12" t="n">
        <f aca="false">SUM(AA578:AC578)</f>
        <v>0</v>
      </c>
      <c r="AE578" s="12" t="n">
        <f aca="false">V578+Z578+AD578</f>
        <v>44400</v>
      </c>
      <c r="AF578" s="23" t="s">
        <v>259</v>
      </c>
      <c r="AG578" s="23" t="s">
        <v>58</v>
      </c>
      <c r="AH578" s="23" t="s">
        <v>1221</v>
      </c>
      <c r="AI578" s="23" t="s">
        <v>60</v>
      </c>
      <c r="AJ578" s="24" t="s">
        <v>61</v>
      </c>
      <c r="AK578" s="25" t="s">
        <v>62</v>
      </c>
      <c r="AL578" s="22" t="s">
        <v>61</v>
      </c>
      <c r="AM578" s="25" t="s">
        <v>63</v>
      </c>
      <c r="AN578" s="25" t="n">
        <v>46022</v>
      </c>
      <c r="AO578" s="8"/>
    </row>
    <row r="579" customFormat="false" ht="12.75" hidden="false" customHeight="false" outlineLevel="0" collapsed="false">
      <c r="A579" s="8" t="n">
        <v>10</v>
      </c>
      <c r="B579" s="8" t="s">
        <v>3539</v>
      </c>
      <c r="C579" s="9" t="s">
        <v>3540</v>
      </c>
      <c r="D579" s="8" t="s">
        <v>3541</v>
      </c>
      <c r="E579" s="8" t="s">
        <v>3583</v>
      </c>
      <c r="F579" s="8" t="s">
        <v>3584</v>
      </c>
      <c r="G579" s="8" t="s">
        <v>3583</v>
      </c>
      <c r="H579" s="8" t="s">
        <v>3554</v>
      </c>
      <c r="I579" s="8" t="s">
        <v>3585</v>
      </c>
      <c r="J579" s="8"/>
      <c r="K579" s="8" t="s">
        <v>3556</v>
      </c>
      <c r="L579" s="8" t="s">
        <v>3554</v>
      </c>
      <c r="M579" s="10" t="s">
        <v>3586</v>
      </c>
      <c r="N579" s="8"/>
      <c r="O579" s="44" t="s">
        <v>3587</v>
      </c>
      <c r="P579" s="45" t="s">
        <v>55</v>
      </c>
      <c r="Q579" s="46" t="n">
        <v>5</v>
      </c>
      <c r="R579" s="8" t="n">
        <v>12</v>
      </c>
      <c r="S579" s="13" t="n">
        <v>5400</v>
      </c>
      <c r="T579" s="13" t="n">
        <v>0</v>
      </c>
      <c r="U579" s="13" t="n">
        <v>0</v>
      </c>
      <c r="V579" s="12" t="n">
        <f aca="false">SUM(S579:U579)</f>
        <v>5400</v>
      </c>
      <c r="W579" s="14" t="s">
        <v>56</v>
      </c>
      <c r="X579" s="14" t="s">
        <v>56</v>
      </c>
      <c r="Y579" s="14" t="s">
        <v>56</v>
      </c>
      <c r="Z579" s="12" t="n">
        <f aca="false">SUM(W579:Y579)</f>
        <v>0</v>
      </c>
      <c r="AA579" s="14" t="str">
        <f aca="false">W579</f>
        <v>-</v>
      </c>
      <c r="AB579" s="14" t="str">
        <f aca="false">X579</f>
        <v>-</v>
      </c>
      <c r="AC579" s="14" t="str">
        <f aca="false">Y579</f>
        <v>-</v>
      </c>
      <c r="AD579" s="12" t="n">
        <f aca="false">SUM(AA579:AC579)</f>
        <v>0</v>
      </c>
      <c r="AE579" s="12" t="n">
        <f aca="false">V579+Z579+AD579</f>
        <v>5400</v>
      </c>
      <c r="AF579" s="23" t="s">
        <v>259</v>
      </c>
      <c r="AG579" s="23" t="s">
        <v>58</v>
      </c>
      <c r="AH579" s="23" t="s">
        <v>1221</v>
      </c>
      <c r="AI579" s="23" t="s">
        <v>60</v>
      </c>
      <c r="AJ579" s="24" t="s">
        <v>61</v>
      </c>
      <c r="AK579" s="25" t="s">
        <v>62</v>
      </c>
      <c r="AL579" s="22" t="s">
        <v>61</v>
      </c>
      <c r="AM579" s="25" t="s">
        <v>63</v>
      </c>
      <c r="AN579" s="25" t="n">
        <v>46022</v>
      </c>
      <c r="AO579" s="8"/>
    </row>
    <row r="580" customFormat="false" ht="12.75" hidden="false" customHeight="false" outlineLevel="0" collapsed="false">
      <c r="A580" s="8" t="n">
        <v>11</v>
      </c>
      <c r="B580" s="8" t="s">
        <v>3539</v>
      </c>
      <c r="C580" s="9" t="s">
        <v>3540</v>
      </c>
      <c r="D580" s="8" t="s">
        <v>3541</v>
      </c>
      <c r="E580" s="8" t="s">
        <v>3583</v>
      </c>
      <c r="F580" s="8" t="s">
        <v>3584</v>
      </c>
      <c r="G580" s="8" t="s">
        <v>3583</v>
      </c>
      <c r="H580" s="8" t="s">
        <v>3554</v>
      </c>
      <c r="I580" s="8" t="s">
        <v>3588</v>
      </c>
      <c r="J580" s="8"/>
      <c r="K580" s="8" t="s">
        <v>3556</v>
      </c>
      <c r="L580" s="8" t="s">
        <v>3554</v>
      </c>
      <c r="M580" s="10" t="s">
        <v>3589</v>
      </c>
      <c r="N580" s="8"/>
      <c r="O580" s="44" t="s">
        <v>3590</v>
      </c>
      <c r="P580" s="45" t="s">
        <v>55</v>
      </c>
      <c r="Q580" s="46" t="n">
        <v>5</v>
      </c>
      <c r="R580" s="8" t="n">
        <v>12</v>
      </c>
      <c r="S580" s="13" t="n">
        <v>5000</v>
      </c>
      <c r="T580" s="13" t="n">
        <v>0</v>
      </c>
      <c r="U580" s="13" t="n">
        <v>0</v>
      </c>
      <c r="V580" s="12" t="n">
        <f aca="false">SUM(S580:U580)</f>
        <v>5000</v>
      </c>
      <c r="W580" s="14" t="s">
        <v>56</v>
      </c>
      <c r="X580" s="14" t="s">
        <v>56</v>
      </c>
      <c r="Y580" s="14" t="s">
        <v>56</v>
      </c>
      <c r="Z580" s="12" t="n">
        <f aca="false">SUM(W580:Y580)</f>
        <v>0</v>
      </c>
      <c r="AA580" s="14" t="str">
        <f aca="false">W580</f>
        <v>-</v>
      </c>
      <c r="AB580" s="14" t="str">
        <f aca="false">X580</f>
        <v>-</v>
      </c>
      <c r="AC580" s="14" t="str">
        <f aca="false">Y580</f>
        <v>-</v>
      </c>
      <c r="AD580" s="12" t="n">
        <f aca="false">SUM(AA580:AC580)</f>
        <v>0</v>
      </c>
      <c r="AE580" s="12" t="n">
        <f aca="false">V580+Z580+AD580</f>
        <v>5000</v>
      </c>
      <c r="AF580" s="23" t="s">
        <v>259</v>
      </c>
      <c r="AG580" s="23" t="s">
        <v>58</v>
      </c>
      <c r="AH580" s="23" t="s">
        <v>1221</v>
      </c>
      <c r="AI580" s="23" t="s">
        <v>60</v>
      </c>
      <c r="AJ580" s="24" t="s">
        <v>61</v>
      </c>
      <c r="AK580" s="25" t="s">
        <v>62</v>
      </c>
      <c r="AL580" s="22" t="s">
        <v>61</v>
      </c>
      <c r="AM580" s="25" t="s">
        <v>63</v>
      </c>
      <c r="AN580" s="25" t="n">
        <v>46022</v>
      </c>
      <c r="AO580" s="8"/>
    </row>
    <row r="581" customFormat="false" ht="12.75" hidden="false" customHeight="false" outlineLevel="0" collapsed="false">
      <c r="A581" s="8" t="n">
        <v>12</v>
      </c>
      <c r="B581" s="8" t="s">
        <v>3539</v>
      </c>
      <c r="C581" s="9" t="s">
        <v>3540</v>
      </c>
      <c r="D581" s="8" t="s">
        <v>3541</v>
      </c>
      <c r="E581" s="8" t="s">
        <v>3583</v>
      </c>
      <c r="F581" s="8" t="s">
        <v>3584</v>
      </c>
      <c r="G581" s="8" t="s">
        <v>3583</v>
      </c>
      <c r="H581" s="8" t="s">
        <v>3591</v>
      </c>
      <c r="I581" s="8" t="s">
        <v>3592</v>
      </c>
      <c r="J581" s="8"/>
      <c r="K581" s="8" t="s">
        <v>3566</v>
      </c>
      <c r="L581" s="8" t="s">
        <v>3591</v>
      </c>
      <c r="M581" s="10" t="s">
        <v>3593</v>
      </c>
      <c r="N581" s="8"/>
      <c r="O581" s="44" t="s">
        <v>3594</v>
      </c>
      <c r="P581" s="45" t="s">
        <v>55</v>
      </c>
      <c r="Q581" s="46" t="n">
        <v>1</v>
      </c>
      <c r="R581" s="8" t="n">
        <v>12</v>
      </c>
      <c r="S581" s="13" t="n">
        <v>1100</v>
      </c>
      <c r="T581" s="13" t="n">
        <v>0</v>
      </c>
      <c r="U581" s="13" t="n">
        <v>0</v>
      </c>
      <c r="V581" s="12" t="n">
        <f aca="false">SUM(S581:U581)</f>
        <v>1100</v>
      </c>
      <c r="W581" s="14" t="s">
        <v>56</v>
      </c>
      <c r="X581" s="14" t="s">
        <v>56</v>
      </c>
      <c r="Y581" s="14" t="s">
        <v>56</v>
      </c>
      <c r="Z581" s="12" t="n">
        <f aca="false">SUM(W581:Y581)</f>
        <v>0</v>
      </c>
      <c r="AA581" s="14" t="str">
        <f aca="false">W581</f>
        <v>-</v>
      </c>
      <c r="AB581" s="14" t="str">
        <f aca="false">X581</f>
        <v>-</v>
      </c>
      <c r="AC581" s="14" t="str">
        <f aca="false">Y581</f>
        <v>-</v>
      </c>
      <c r="AD581" s="12" t="n">
        <f aca="false">SUM(AA581:AC581)</f>
        <v>0</v>
      </c>
      <c r="AE581" s="12" t="n">
        <f aca="false">V581+Z581+AD581</f>
        <v>1100</v>
      </c>
      <c r="AF581" s="23" t="s">
        <v>259</v>
      </c>
      <c r="AG581" s="23" t="s">
        <v>58</v>
      </c>
      <c r="AH581" s="23" t="s">
        <v>1221</v>
      </c>
      <c r="AI581" s="23" t="s">
        <v>60</v>
      </c>
      <c r="AJ581" s="24" t="s">
        <v>61</v>
      </c>
      <c r="AK581" s="25" t="s">
        <v>62</v>
      </c>
      <c r="AL581" s="22" t="s">
        <v>61</v>
      </c>
      <c r="AM581" s="25" t="s">
        <v>63</v>
      </c>
      <c r="AN581" s="25" t="n">
        <v>46022</v>
      </c>
      <c r="AO581" s="8"/>
    </row>
    <row r="582" customFormat="false" ht="12.75" hidden="false" customHeight="false" outlineLevel="0" collapsed="false">
      <c r="A582" s="8" t="n">
        <v>13</v>
      </c>
      <c r="B582" s="8" t="s">
        <v>3539</v>
      </c>
      <c r="C582" s="9" t="s">
        <v>3540</v>
      </c>
      <c r="D582" s="8" t="s">
        <v>3541</v>
      </c>
      <c r="E582" s="8" t="s">
        <v>3583</v>
      </c>
      <c r="F582" s="8" t="s">
        <v>3584</v>
      </c>
      <c r="G582" s="8" t="s">
        <v>3583</v>
      </c>
      <c r="H582" s="8" t="s">
        <v>3591</v>
      </c>
      <c r="I582" s="8" t="s">
        <v>3595</v>
      </c>
      <c r="J582" s="8"/>
      <c r="K582" s="8" t="s">
        <v>3566</v>
      </c>
      <c r="L582" s="8" t="s">
        <v>3591</v>
      </c>
      <c r="M582" s="10" t="s">
        <v>3596</v>
      </c>
      <c r="N582" s="8"/>
      <c r="O582" s="44" t="s">
        <v>3597</v>
      </c>
      <c r="P582" s="45" t="s">
        <v>55</v>
      </c>
      <c r="Q582" s="46" t="n">
        <v>2</v>
      </c>
      <c r="R582" s="8" t="n">
        <v>12</v>
      </c>
      <c r="S582" s="13" t="n">
        <v>2000</v>
      </c>
      <c r="T582" s="13" t="n">
        <v>0</v>
      </c>
      <c r="U582" s="13" t="n">
        <v>0</v>
      </c>
      <c r="V582" s="12" t="n">
        <f aca="false">SUM(S582:U582)</f>
        <v>2000</v>
      </c>
      <c r="W582" s="14" t="s">
        <v>56</v>
      </c>
      <c r="X582" s="14" t="s">
        <v>56</v>
      </c>
      <c r="Y582" s="14" t="s">
        <v>56</v>
      </c>
      <c r="Z582" s="12" t="n">
        <f aca="false">SUM(W582:Y582)</f>
        <v>0</v>
      </c>
      <c r="AA582" s="14" t="str">
        <f aca="false">W582</f>
        <v>-</v>
      </c>
      <c r="AB582" s="14" t="str">
        <f aca="false">X582</f>
        <v>-</v>
      </c>
      <c r="AC582" s="14" t="str">
        <f aca="false">Y582</f>
        <v>-</v>
      </c>
      <c r="AD582" s="12" t="n">
        <f aca="false">SUM(AA582:AC582)</f>
        <v>0</v>
      </c>
      <c r="AE582" s="12" t="n">
        <f aca="false">V582+Z582+AD582</f>
        <v>2000</v>
      </c>
      <c r="AF582" s="23" t="s">
        <v>259</v>
      </c>
      <c r="AG582" s="23" t="s">
        <v>58</v>
      </c>
      <c r="AH582" s="23" t="s">
        <v>1221</v>
      </c>
      <c r="AI582" s="23" t="s">
        <v>60</v>
      </c>
      <c r="AJ582" s="24" t="s">
        <v>61</v>
      </c>
      <c r="AK582" s="25" t="s">
        <v>62</v>
      </c>
      <c r="AL582" s="22" t="s">
        <v>61</v>
      </c>
      <c r="AM582" s="25" t="s">
        <v>63</v>
      </c>
      <c r="AN582" s="25" t="n">
        <v>46022</v>
      </c>
      <c r="AO582" s="8"/>
    </row>
    <row r="583" customFormat="false" ht="12.75" hidden="false" customHeight="false" outlineLevel="0" collapsed="false">
      <c r="A583" s="8" t="n">
        <v>14</v>
      </c>
      <c r="B583" s="8" t="s">
        <v>3539</v>
      </c>
      <c r="C583" s="9" t="s">
        <v>3540</v>
      </c>
      <c r="D583" s="8" t="s">
        <v>3541</v>
      </c>
      <c r="E583" s="8" t="s">
        <v>3583</v>
      </c>
      <c r="F583" s="8" t="s">
        <v>3584</v>
      </c>
      <c r="G583" s="8" t="s">
        <v>3583</v>
      </c>
      <c r="H583" s="8" t="s">
        <v>3554</v>
      </c>
      <c r="I583" s="8" t="s">
        <v>3598</v>
      </c>
      <c r="J583" s="8"/>
      <c r="K583" s="8" t="s">
        <v>3556</v>
      </c>
      <c r="L583" s="8" t="s">
        <v>3554</v>
      </c>
      <c r="M583" s="10" t="s">
        <v>3599</v>
      </c>
      <c r="N583" s="8"/>
      <c r="O583" s="44" t="s">
        <v>3600</v>
      </c>
      <c r="P583" s="45" t="s">
        <v>55</v>
      </c>
      <c r="Q583" s="46" t="n">
        <v>1</v>
      </c>
      <c r="R583" s="8" t="n">
        <v>12</v>
      </c>
      <c r="S583" s="13" t="n">
        <v>1800</v>
      </c>
      <c r="T583" s="13" t="n">
        <v>0</v>
      </c>
      <c r="U583" s="13" t="n">
        <v>0</v>
      </c>
      <c r="V583" s="12" t="n">
        <f aca="false">SUM(S583:U583)</f>
        <v>1800</v>
      </c>
      <c r="W583" s="14" t="s">
        <v>56</v>
      </c>
      <c r="X583" s="14" t="s">
        <v>56</v>
      </c>
      <c r="Y583" s="14" t="s">
        <v>56</v>
      </c>
      <c r="Z583" s="12" t="n">
        <f aca="false">SUM(W583:Y583)</f>
        <v>0</v>
      </c>
      <c r="AA583" s="14" t="str">
        <f aca="false">W583</f>
        <v>-</v>
      </c>
      <c r="AB583" s="14" t="str">
        <f aca="false">X583</f>
        <v>-</v>
      </c>
      <c r="AC583" s="14" t="str">
        <f aca="false">Y583</f>
        <v>-</v>
      </c>
      <c r="AD583" s="12" t="n">
        <f aca="false">SUM(AA583:AC583)</f>
        <v>0</v>
      </c>
      <c r="AE583" s="12" t="n">
        <f aca="false">V583+Z583+AD583</f>
        <v>1800</v>
      </c>
      <c r="AF583" s="23" t="s">
        <v>259</v>
      </c>
      <c r="AG583" s="23" t="s">
        <v>58</v>
      </c>
      <c r="AH583" s="23" t="s">
        <v>1221</v>
      </c>
      <c r="AI583" s="23" t="s">
        <v>60</v>
      </c>
      <c r="AJ583" s="24" t="s">
        <v>61</v>
      </c>
      <c r="AK583" s="25" t="s">
        <v>62</v>
      </c>
      <c r="AL583" s="22" t="s">
        <v>61</v>
      </c>
      <c r="AM583" s="25" t="s">
        <v>63</v>
      </c>
      <c r="AN583" s="25" t="n">
        <v>46022</v>
      </c>
      <c r="AO583" s="8"/>
    </row>
    <row r="584" customFormat="false" ht="12.75" hidden="false" customHeight="false" outlineLevel="0" collapsed="false">
      <c r="A584" s="8" t="n">
        <v>15</v>
      </c>
      <c r="B584" s="8" t="s">
        <v>3539</v>
      </c>
      <c r="C584" s="9" t="s">
        <v>3540</v>
      </c>
      <c r="D584" s="8" t="s">
        <v>3541</v>
      </c>
      <c r="E584" s="8" t="s">
        <v>3583</v>
      </c>
      <c r="F584" s="8" t="s">
        <v>3584</v>
      </c>
      <c r="G584" s="8" t="s">
        <v>3583</v>
      </c>
      <c r="H584" s="8" t="s">
        <v>3554</v>
      </c>
      <c r="I584" s="8" t="s">
        <v>3601</v>
      </c>
      <c r="J584" s="8"/>
      <c r="K584" s="8" t="s">
        <v>3556</v>
      </c>
      <c r="L584" s="8" t="s">
        <v>3554</v>
      </c>
      <c r="M584" s="10" t="s">
        <v>3602</v>
      </c>
      <c r="N584" s="8"/>
      <c r="O584" s="44" t="s">
        <v>3603</v>
      </c>
      <c r="P584" s="45" t="s">
        <v>55</v>
      </c>
      <c r="Q584" s="46" t="n">
        <v>2</v>
      </c>
      <c r="R584" s="8" t="n">
        <v>12</v>
      </c>
      <c r="S584" s="13" t="n">
        <v>1400</v>
      </c>
      <c r="T584" s="13" t="n">
        <v>0</v>
      </c>
      <c r="U584" s="13" t="n">
        <v>0</v>
      </c>
      <c r="V584" s="12" t="n">
        <f aca="false">SUM(S584:U584)</f>
        <v>1400</v>
      </c>
      <c r="W584" s="14" t="s">
        <v>56</v>
      </c>
      <c r="X584" s="14" t="s">
        <v>56</v>
      </c>
      <c r="Y584" s="14" t="s">
        <v>56</v>
      </c>
      <c r="Z584" s="12" t="n">
        <f aca="false">SUM(W584:Y584)</f>
        <v>0</v>
      </c>
      <c r="AA584" s="14" t="str">
        <f aca="false">W584</f>
        <v>-</v>
      </c>
      <c r="AB584" s="14" t="str">
        <f aca="false">X584</f>
        <v>-</v>
      </c>
      <c r="AC584" s="14" t="str">
        <f aca="false">Y584</f>
        <v>-</v>
      </c>
      <c r="AD584" s="12" t="n">
        <f aca="false">SUM(AA584:AC584)</f>
        <v>0</v>
      </c>
      <c r="AE584" s="12" t="n">
        <f aca="false">V584+Z584+AD584</f>
        <v>1400</v>
      </c>
      <c r="AF584" s="23" t="s">
        <v>259</v>
      </c>
      <c r="AG584" s="23" t="s">
        <v>58</v>
      </c>
      <c r="AH584" s="23" t="s">
        <v>1221</v>
      </c>
      <c r="AI584" s="23" t="s">
        <v>60</v>
      </c>
      <c r="AJ584" s="24" t="s">
        <v>61</v>
      </c>
      <c r="AK584" s="25" t="s">
        <v>62</v>
      </c>
      <c r="AL584" s="22" t="s">
        <v>61</v>
      </c>
      <c r="AM584" s="25" t="s">
        <v>63</v>
      </c>
      <c r="AN584" s="25" t="n">
        <v>46022</v>
      </c>
      <c r="AO584" s="8"/>
    </row>
    <row r="585" customFormat="false" ht="12.75" hidden="false" customHeight="false" outlineLevel="0" collapsed="false">
      <c r="A585" s="8" t="n">
        <v>16</v>
      </c>
      <c r="B585" s="8" t="s">
        <v>3539</v>
      </c>
      <c r="C585" s="9" t="s">
        <v>3540</v>
      </c>
      <c r="D585" s="8" t="s">
        <v>3541</v>
      </c>
      <c r="E585" s="8" t="s">
        <v>3583</v>
      </c>
      <c r="F585" s="8" t="s">
        <v>3584</v>
      </c>
      <c r="G585" s="8" t="s">
        <v>3583</v>
      </c>
      <c r="H585" s="8" t="s">
        <v>3554</v>
      </c>
      <c r="I585" s="8" t="s">
        <v>3604</v>
      </c>
      <c r="J585" s="8"/>
      <c r="K585" s="8" t="s">
        <v>3556</v>
      </c>
      <c r="L585" s="8" t="s">
        <v>3554</v>
      </c>
      <c r="M585" s="10" t="s">
        <v>3605</v>
      </c>
      <c r="N585" s="8"/>
      <c r="O585" s="44" t="s">
        <v>3606</v>
      </c>
      <c r="P585" s="45" t="s">
        <v>55</v>
      </c>
      <c r="Q585" s="46" t="n">
        <v>1</v>
      </c>
      <c r="R585" s="8" t="n">
        <v>12</v>
      </c>
      <c r="S585" s="13" t="n">
        <v>1700</v>
      </c>
      <c r="T585" s="13" t="n">
        <v>0</v>
      </c>
      <c r="U585" s="13" t="n">
        <v>0</v>
      </c>
      <c r="V585" s="12" t="n">
        <f aca="false">SUM(S585:U585)</f>
        <v>1700</v>
      </c>
      <c r="W585" s="14" t="s">
        <v>56</v>
      </c>
      <c r="X585" s="14" t="s">
        <v>56</v>
      </c>
      <c r="Y585" s="14" t="s">
        <v>56</v>
      </c>
      <c r="Z585" s="12" t="n">
        <f aca="false">SUM(W585:Y585)</f>
        <v>0</v>
      </c>
      <c r="AA585" s="14" t="str">
        <f aca="false">W585</f>
        <v>-</v>
      </c>
      <c r="AB585" s="14" t="str">
        <f aca="false">X585</f>
        <v>-</v>
      </c>
      <c r="AC585" s="14" t="str">
        <f aca="false">Y585</f>
        <v>-</v>
      </c>
      <c r="AD585" s="12" t="n">
        <f aca="false">SUM(AA585:AC585)</f>
        <v>0</v>
      </c>
      <c r="AE585" s="12" t="n">
        <f aca="false">V585+Z585+AD585</f>
        <v>1700</v>
      </c>
      <c r="AF585" s="23" t="s">
        <v>259</v>
      </c>
      <c r="AG585" s="23" t="s">
        <v>58</v>
      </c>
      <c r="AH585" s="23" t="s">
        <v>1221</v>
      </c>
      <c r="AI585" s="23" t="s">
        <v>60</v>
      </c>
      <c r="AJ585" s="24" t="s">
        <v>61</v>
      </c>
      <c r="AK585" s="25" t="s">
        <v>62</v>
      </c>
      <c r="AL585" s="22" t="s">
        <v>61</v>
      </c>
      <c r="AM585" s="25" t="s">
        <v>63</v>
      </c>
      <c r="AN585" s="25" t="n">
        <v>46022</v>
      </c>
      <c r="AO585" s="8"/>
    </row>
    <row r="586" customFormat="false" ht="12.75" hidden="false" customHeight="false" outlineLevel="0" collapsed="false">
      <c r="A586" s="8" t="n">
        <v>17</v>
      </c>
      <c r="B586" s="8" t="s">
        <v>3539</v>
      </c>
      <c r="C586" s="9" t="s">
        <v>3540</v>
      </c>
      <c r="D586" s="8" t="s">
        <v>3541</v>
      </c>
      <c r="E586" s="8" t="s">
        <v>3583</v>
      </c>
      <c r="F586" s="8" t="s">
        <v>3584</v>
      </c>
      <c r="G586" s="8" t="s">
        <v>3607</v>
      </c>
      <c r="H586" s="8" t="s">
        <v>3554</v>
      </c>
      <c r="I586" s="8" t="s">
        <v>3608</v>
      </c>
      <c r="J586" s="8" t="s">
        <v>1946</v>
      </c>
      <c r="K586" s="8" t="s">
        <v>3556</v>
      </c>
      <c r="L586" s="8" t="s">
        <v>3554</v>
      </c>
      <c r="M586" s="10" t="s">
        <v>3609</v>
      </c>
      <c r="N586" s="8"/>
      <c r="O586" s="44" t="s">
        <v>3610</v>
      </c>
      <c r="P586" s="45" t="s">
        <v>55</v>
      </c>
      <c r="Q586" s="46" t="n">
        <v>40</v>
      </c>
      <c r="R586" s="8" t="n">
        <v>12</v>
      </c>
      <c r="S586" s="13" t="n">
        <v>4400</v>
      </c>
      <c r="T586" s="13" t="n">
        <v>0</v>
      </c>
      <c r="U586" s="13" t="n">
        <v>0</v>
      </c>
      <c r="V586" s="12" t="n">
        <f aca="false">SUM(S586:U586)</f>
        <v>4400</v>
      </c>
      <c r="W586" s="14" t="s">
        <v>56</v>
      </c>
      <c r="X586" s="14" t="s">
        <v>56</v>
      </c>
      <c r="Y586" s="14" t="s">
        <v>56</v>
      </c>
      <c r="Z586" s="12" t="n">
        <f aca="false">SUM(W586:Y586)</f>
        <v>0</v>
      </c>
      <c r="AA586" s="14" t="str">
        <f aca="false">W586</f>
        <v>-</v>
      </c>
      <c r="AB586" s="14" t="str">
        <f aca="false">X586</f>
        <v>-</v>
      </c>
      <c r="AC586" s="14" t="str">
        <f aca="false">Y586</f>
        <v>-</v>
      </c>
      <c r="AD586" s="12" t="n">
        <f aca="false">SUM(AA586:AC586)</f>
        <v>0</v>
      </c>
      <c r="AE586" s="12" t="n">
        <f aca="false">V586+Z586+AD586</f>
        <v>4400</v>
      </c>
      <c r="AF586" s="23" t="s">
        <v>259</v>
      </c>
      <c r="AG586" s="23" t="s">
        <v>58</v>
      </c>
      <c r="AH586" s="23" t="s">
        <v>1221</v>
      </c>
      <c r="AI586" s="23" t="s">
        <v>60</v>
      </c>
      <c r="AJ586" s="24" t="s">
        <v>61</v>
      </c>
      <c r="AK586" s="25" t="s">
        <v>62</v>
      </c>
      <c r="AL586" s="22" t="s">
        <v>61</v>
      </c>
      <c r="AM586" s="25" t="s">
        <v>63</v>
      </c>
      <c r="AN586" s="25" t="n">
        <v>46022</v>
      </c>
      <c r="AO586" s="8"/>
    </row>
    <row r="587" customFormat="false" ht="12.75" hidden="false" customHeight="false" outlineLevel="0" collapsed="false">
      <c r="A587" s="8" t="n">
        <v>18</v>
      </c>
      <c r="B587" s="8" t="s">
        <v>3539</v>
      </c>
      <c r="C587" s="9" t="s">
        <v>3540</v>
      </c>
      <c r="D587" s="8" t="s">
        <v>3541</v>
      </c>
      <c r="E587" s="8" t="s">
        <v>3583</v>
      </c>
      <c r="F587" s="8" t="s">
        <v>3584</v>
      </c>
      <c r="G587" s="8" t="s">
        <v>827</v>
      </c>
      <c r="H587" s="8" t="s">
        <v>3554</v>
      </c>
      <c r="I587" s="8" t="s">
        <v>3611</v>
      </c>
      <c r="J587" s="8"/>
      <c r="K587" s="8" t="s">
        <v>3556</v>
      </c>
      <c r="L587" s="8" t="s">
        <v>3554</v>
      </c>
      <c r="M587" s="10" t="s">
        <v>3612</v>
      </c>
      <c r="N587" s="8"/>
      <c r="O587" s="44" t="s">
        <v>3613</v>
      </c>
      <c r="P587" s="45" t="s">
        <v>55</v>
      </c>
      <c r="Q587" s="46" t="n">
        <v>2</v>
      </c>
      <c r="R587" s="8" t="n">
        <v>12</v>
      </c>
      <c r="S587" s="13" t="n">
        <v>7400</v>
      </c>
      <c r="T587" s="13" t="n">
        <v>0</v>
      </c>
      <c r="U587" s="13" t="n">
        <v>0</v>
      </c>
      <c r="V587" s="12" t="n">
        <f aca="false">SUM(S587:U587)</f>
        <v>7400</v>
      </c>
      <c r="W587" s="14" t="s">
        <v>56</v>
      </c>
      <c r="X587" s="14" t="s">
        <v>56</v>
      </c>
      <c r="Y587" s="14" t="s">
        <v>56</v>
      </c>
      <c r="Z587" s="12" t="n">
        <f aca="false">SUM(W587:Y587)</f>
        <v>0</v>
      </c>
      <c r="AA587" s="14" t="str">
        <f aca="false">W587</f>
        <v>-</v>
      </c>
      <c r="AB587" s="14" t="str">
        <f aca="false">X587</f>
        <v>-</v>
      </c>
      <c r="AC587" s="14" t="str">
        <f aca="false">Y587</f>
        <v>-</v>
      </c>
      <c r="AD587" s="12" t="n">
        <f aca="false">SUM(AA587:AC587)</f>
        <v>0</v>
      </c>
      <c r="AE587" s="12" t="n">
        <f aca="false">V587+Z587+AD587</f>
        <v>7400</v>
      </c>
      <c r="AF587" s="23" t="s">
        <v>259</v>
      </c>
      <c r="AG587" s="23" t="s">
        <v>58</v>
      </c>
      <c r="AH587" s="23" t="s">
        <v>1221</v>
      </c>
      <c r="AI587" s="23" t="s">
        <v>60</v>
      </c>
      <c r="AJ587" s="24" t="s">
        <v>61</v>
      </c>
      <c r="AK587" s="25" t="s">
        <v>62</v>
      </c>
      <c r="AL587" s="22" t="s">
        <v>61</v>
      </c>
      <c r="AM587" s="25" t="s">
        <v>63</v>
      </c>
      <c r="AN587" s="25" t="n">
        <v>46022</v>
      </c>
      <c r="AO587" s="8"/>
    </row>
    <row r="588" customFormat="false" ht="12.75" hidden="false" customHeight="false" outlineLevel="0" collapsed="false">
      <c r="A588" s="8" t="n">
        <v>19</v>
      </c>
      <c r="B588" s="8" t="s">
        <v>3539</v>
      </c>
      <c r="C588" s="9" t="s">
        <v>3540</v>
      </c>
      <c r="D588" s="8" t="s">
        <v>3541</v>
      </c>
      <c r="E588" s="8" t="s">
        <v>3583</v>
      </c>
      <c r="F588" s="8" t="s">
        <v>3584</v>
      </c>
      <c r="G588" s="8" t="s">
        <v>3583</v>
      </c>
      <c r="H588" s="8" t="s">
        <v>3591</v>
      </c>
      <c r="I588" s="8" t="s">
        <v>3614</v>
      </c>
      <c r="J588" s="8" t="s">
        <v>3615</v>
      </c>
      <c r="K588" s="8" t="s">
        <v>3566</v>
      </c>
      <c r="L588" s="8" t="s">
        <v>3591</v>
      </c>
      <c r="M588" s="10" t="s">
        <v>3616</v>
      </c>
      <c r="N588" s="8"/>
      <c r="O588" s="44" t="s">
        <v>3617</v>
      </c>
      <c r="P588" s="45" t="s">
        <v>55</v>
      </c>
      <c r="Q588" s="46" t="n">
        <v>1</v>
      </c>
      <c r="R588" s="8" t="n">
        <v>12</v>
      </c>
      <c r="S588" s="13" t="n">
        <v>800</v>
      </c>
      <c r="T588" s="13" t="n">
        <v>0</v>
      </c>
      <c r="U588" s="13" t="n">
        <v>0</v>
      </c>
      <c r="V588" s="12" t="n">
        <f aca="false">SUM(S588:U588)</f>
        <v>800</v>
      </c>
      <c r="W588" s="14" t="s">
        <v>56</v>
      </c>
      <c r="X588" s="14" t="s">
        <v>56</v>
      </c>
      <c r="Y588" s="14" t="s">
        <v>56</v>
      </c>
      <c r="Z588" s="12" t="n">
        <f aca="false">SUM(W588:Y588)</f>
        <v>0</v>
      </c>
      <c r="AA588" s="14" t="str">
        <f aca="false">W588</f>
        <v>-</v>
      </c>
      <c r="AB588" s="14" t="str">
        <f aca="false">X588</f>
        <v>-</v>
      </c>
      <c r="AC588" s="14" t="str">
        <f aca="false">Y588</f>
        <v>-</v>
      </c>
      <c r="AD588" s="12" t="n">
        <f aca="false">SUM(AA588:AC588)</f>
        <v>0</v>
      </c>
      <c r="AE588" s="12" t="n">
        <f aca="false">V588+Z588+AD588</f>
        <v>800</v>
      </c>
      <c r="AF588" s="23" t="s">
        <v>259</v>
      </c>
      <c r="AG588" s="23" t="s">
        <v>58</v>
      </c>
      <c r="AH588" s="23" t="s">
        <v>1221</v>
      </c>
      <c r="AI588" s="23" t="s">
        <v>60</v>
      </c>
      <c r="AJ588" s="24" t="s">
        <v>61</v>
      </c>
      <c r="AK588" s="25" t="s">
        <v>62</v>
      </c>
      <c r="AL588" s="22" t="s">
        <v>61</v>
      </c>
      <c r="AM588" s="25" t="s">
        <v>63</v>
      </c>
      <c r="AN588" s="25" t="n">
        <v>46022</v>
      </c>
      <c r="AO588" s="8"/>
    </row>
    <row r="589" customFormat="false" ht="12.75" hidden="false" customHeight="false" outlineLevel="0" collapsed="false">
      <c r="A589" s="8" t="n">
        <v>20</v>
      </c>
      <c r="B589" s="8" t="s">
        <v>3539</v>
      </c>
      <c r="C589" s="9" t="s">
        <v>3540</v>
      </c>
      <c r="D589" s="8" t="s">
        <v>3541</v>
      </c>
      <c r="E589" s="8" t="s">
        <v>3583</v>
      </c>
      <c r="F589" s="8" t="s">
        <v>3584</v>
      </c>
      <c r="G589" s="8" t="s">
        <v>827</v>
      </c>
      <c r="H589" s="8" t="s">
        <v>3591</v>
      </c>
      <c r="I589" s="8" t="s">
        <v>3618</v>
      </c>
      <c r="J589" s="8" t="s">
        <v>3619</v>
      </c>
      <c r="K589" s="8" t="s">
        <v>3566</v>
      </c>
      <c r="L589" s="8" t="s">
        <v>3591</v>
      </c>
      <c r="M589" s="10" t="s">
        <v>3620</v>
      </c>
      <c r="N589" s="8"/>
      <c r="O589" s="44" t="s">
        <v>3621</v>
      </c>
      <c r="P589" s="45" t="s">
        <v>55</v>
      </c>
      <c r="Q589" s="46" t="n">
        <v>2</v>
      </c>
      <c r="R589" s="8" t="n">
        <v>12</v>
      </c>
      <c r="S589" s="13" t="n">
        <v>2800</v>
      </c>
      <c r="T589" s="13" t="n">
        <v>0</v>
      </c>
      <c r="U589" s="13" t="n">
        <v>0</v>
      </c>
      <c r="V589" s="12" t="n">
        <f aca="false">SUM(S589:U589)</f>
        <v>2800</v>
      </c>
      <c r="W589" s="14" t="s">
        <v>56</v>
      </c>
      <c r="X589" s="14" t="s">
        <v>56</v>
      </c>
      <c r="Y589" s="14" t="s">
        <v>56</v>
      </c>
      <c r="Z589" s="12" t="n">
        <f aca="false">SUM(W589:Y589)</f>
        <v>0</v>
      </c>
      <c r="AA589" s="14" t="str">
        <f aca="false">W589</f>
        <v>-</v>
      </c>
      <c r="AB589" s="14" t="str">
        <f aca="false">X589</f>
        <v>-</v>
      </c>
      <c r="AC589" s="14" t="str">
        <f aca="false">Y589</f>
        <v>-</v>
      </c>
      <c r="AD589" s="12" t="n">
        <f aca="false">SUM(AA589:AC589)</f>
        <v>0</v>
      </c>
      <c r="AE589" s="12" t="n">
        <f aca="false">V589+Z589+AD589</f>
        <v>2800</v>
      </c>
      <c r="AF589" s="23" t="s">
        <v>259</v>
      </c>
      <c r="AG589" s="23" t="s">
        <v>58</v>
      </c>
      <c r="AH589" s="23" t="s">
        <v>1221</v>
      </c>
      <c r="AI589" s="23" t="s">
        <v>60</v>
      </c>
      <c r="AJ589" s="24" t="s">
        <v>61</v>
      </c>
      <c r="AK589" s="25" t="s">
        <v>62</v>
      </c>
      <c r="AL589" s="22" t="s">
        <v>61</v>
      </c>
      <c r="AM589" s="25" t="s">
        <v>63</v>
      </c>
      <c r="AN589" s="25" t="n">
        <v>46022</v>
      </c>
      <c r="AO589" s="8"/>
    </row>
    <row r="590" customFormat="false" ht="12.75" hidden="false" customHeight="false" outlineLevel="0" collapsed="false">
      <c r="A590" s="8" t="n">
        <v>21</v>
      </c>
      <c r="B590" s="8" t="s">
        <v>3539</v>
      </c>
      <c r="C590" s="9" t="s">
        <v>3540</v>
      </c>
      <c r="D590" s="8" t="s">
        <v>3541</v>
      </c>
      <c r="E590" s="8" t="s">
        <v>3583</v>
      </c>
      <c r="F590" s="8" t="s">
        <v>3584</v>
      </c>
      <c r="G590" s="8" t="s">
        <v>3622</v>
      </c>
      <c r="H590" s="8" t="s">
        <v>3591</v>
      </c>
      <c r="I590" s="8" t="s">
        <v>470</v>
      </c>
      <c r="J590" s="8" t="s">
        <v>3623</v>
      </c>
      <c r="K590" s="8" t="s">
        <v>3566</v>
      </c>
      <c r="L590" s="8" t="s">
        <v>3591</v>
      </c>
      <c r="M590" s="10" t="s">
        <v>3624</v>
      </c>
      <c r="N590" s="8"/>
      <c r="O590" s="44" t="s">
        <v>3625</v>
      </c>
      <c r="P590" s="45" t="s">
        <v>55</v>
      </c>
      <c r="Q590" s="46" t="n">
        <v>3</v>
      </c>
      <c r="R590" s="8" t="n">
        <v>12</v>
      </c>
      <c r="S590" s="13" t="n">
        <v>2500</v>
      </c>
      <c r="T590" s="13" t="n">
        <v>0</v>
      </c>
      <c r="U590" s="13" t="n">
        <v>0</v>
      </c>
      <c r="V590" s="12" t="n">
        <f aca="false">SUM(S590:U590)</f>
        <v>2500</v>
      </c>
      <c r="W590" s="14" t="s">
        <v>56</v>
      </c>
      <c r="X590" s="14" t="s">
        <v>56</v>
      </c>
      <c r="Y590" s="14" t="s">
        <v>56</v>
      </c>
      <c r="Z590" s="12" t="n">
        <f aca="false">SUM(W590:Y590)</f>
        <v>0</v>
      </c>
      <c r="AA590" s="14" t="str">
        <f aca="false">W590</f>
        <v>-</v>
      </c>
      <c r="AB590" s="14" t="str">
        <f aca="false">X590</f>
        <v>-</v>
      </c>
      <c r="AC590" s="14" t="str">
        <f aca="false">Y590</f>
        <v>-</v>
      </c>
      <c r="AD590" s="12" t="n">
        <f aca="false">SUM(AA590:AC590)</f>
        <v>0</v>
      </c>
      <c r="AE590" s="12" t="n">
        <f aca="false">V590+Z590+AD590</f>
        <v>2500</v>
      </c>
      <c r="AF590" s="23" t="s">
        <v>259</v>
      </c>
      <c r="AG590" s="23" t="s">
        <v>58</v>
      </c>
      <c r="AH590" s="23" t="s">
        <v>1221</v>
      </c>
      <c r="AI590" s="23" t="s">
        <v>60</v>
      </c>
      <c r="AJ590" s="24" t="s">
        <v>61</v>
      </c>
      <c r="AK590" s="25" t="s">
        <v>62</v>
      </c>
      <c r="AL590" s="22" t="s">
        <v>61</v>
      </c>
      <c r="AM590" s="25" t="s">
        <v>63</v>
      </c>
      <c r="AN590" s="25" t="n">
        <v>46022</v>
      </c>
      <c r="AO590" s="8"/>
    </row>
    <row r="591" customFormat="false" ht="12.75" hidden="false" customHeight="false" outlineLevel="0" collapsed="false">
      <c r="A591" s="8" t="n">
        <v>22</v>
      </c>
      <c r="B591" s="8" t="s">
        <v>3539</v>
      </c>
      <c r="C591" s="9" t="s">
        <v>3540</v>
      </c>
      <c r="D591" s="8" t="s">
        <v>3541</v>
      </c>
      <c r="E591" s="8" t="s">
        <v>3583</v>
      </c>
      <c r="F591" s="8" t="s">
        <v>3584</v>
      </c>
      <c r="G591" s="8" t="s">
        <v>3583</v>
      </c>
      <c r="H591" s="8" t="s">
        <v>3554</v>
      </c>
      <c r="I591" s="8" t="s">
        <v>3626</v>
      </c>
      <c r="J591" s="8" t="n">
        <v>47</v>
      </c>
      <c r="K591" s="8" t="s">
        <v>3556</v>
      </c>
      <c r="L591" s="8" t="s">
        <v>3554</v>
      </c>
      <c r="M591" s="10" t="s">
        <v>3627</v>
      </c>
      <c r="N591" s="8"/>
      <c r="O591" s="44" t="s">
        <v>3628</v>
      </c>
      <c r="P591" s="45" t="s">
        <v>55</v>
      </c>
      <c r="Q591" s="46" t="n">
        <v>3</v>
      </c>
      <c r="R591" s="8" t="n">
        <v>12</v>
      </c>
      <c r="S591" s="13" t="n">
        <v>1400</v>
      </c>
      <c r="T591" s="13" t="n">
        <v>0</v>
      </c>
      <c r="U591" s="13" t="n">
        <v>0</v>
      </c>
      <c r="V591" s="12" t="n">
        <f aca="false">SUM(S591:U591)</f>
        <v>1400</v>
      </c>
      <c r="W591" s="14" t="s">
        <v>56</v>
      </c>
      <c r="X591" s="14" t="s">
        <v>56</v>
      </c>
      <c r="Y591" s="14" t="s">
        <v>56</v>
      </c>
      <c r="Z591" s="12" t="n">
        <f aca="false">SUM(W591:Y591)</f>
        <v>0</v>
      </c>
      <c r="AA591" s="14" t="str">
        <f aca="false">W591</f>
        <v>-</v>
      </c>
      <c r="AB591" s="14" t="str">
        <f aca="false">X591</f>
        <v>-</v>
      </c>
      <c r="AC591" s="14" t="str">
        <f aca="false">Y591</f>
        <v>-</v>
      </c>
      <c r="AD591" s="12" t="n">
        <f aca="false">SUM(AA591:AC591)</f>
        <v>0</v>
      </c>
      <c r="AE591" s="12" t="n">
        <f aca="false">V591+Z591+AD591</f>
        <v>1400</v>
      </c>
      <c r="AF591" s="23" t="s">
        <v>259</v>
      </c>
      <c r="AG591" s="23" t="s">
        <v>58</v>
      </c>
      <c r="AH591" s="23" t="s">
        <v>1221</v>
      </c>
      <c r="AI591" s="23" t="s">
        <v>60</v>
      </c>
      <c r="AJ591" s="24" t="s">
        <v>61</v>
      </c>
      <c r="AK591" s="25" t="s">
        <v>62</v>
      </c>
      <c r="AL591" s="22" t="s">
        <v>61</v>
      </c>
      <c r="AM591" s="25" t="s">
        <v>63</v>
      </c>
      <c r="AN591" s="25" t="n">
        <v>46022</v>
      </c>
      <c r="AO591" s="8"/>
    </row>
    <row r="592" customFormat="false" ht="12.75" hidden="false" customHeight="false" outlineLevel="0" collapsed="false">
      <c r="A592" s="8" t="n">
        <v>23</v>
      </c>
      <c r="B592" s="8" t="s">
        <v>3539</v>
      </c>
      <c r="C592" s="9" t="s">
        <v>3540</v>
      </c>
      <c r="D592" s="8" t="s">
        <v>3541</v>
      </c>
      <c r="E592" s="8" t="s">
        <v>3583</v>
      </c>
      <c r="F592" s="8" t="s">
        <v>3584</v>
      </c>
      <c r="G592" s="8" t="s">
        <v>3539</v>
      </c>
      <c r="H592" s="8" t="s">
        <v>3554</v>
      </c>
      <c r="I592" s="8" t="s">
        <v>3629</v>
      </c>
      <c r="J592" s="8" t="s">
        <v>3630</v>
      </c>
      <c r="K592" s="8" t="s">
        <v>3556</v>
      </c>
      <c r="L592" s="8" t="s">
        <v>3554</v>
      </c>
      <c r="M592" s="10" t="s">
        <v>3631</v>
      </c>
      <c r="N592" s="8"/>
      <c r="O592" s="44" t="s">
        <v>3632</v>
      </c>
      <c r="P592" s="45" t="s">
        <v>55</v>
      </c>
      <c r="Q592" s="46" t="n">
        <v>2</v>
      </c>
      <c r="R592" s="8" t="n">
        <v>12</v>
      </c>
      <c r="S592" s="13" t="n">
        <v>1900</v>
      </c>
      <c r="T592" s="13" t="n">
        <v>0</v>
      </c>
      <c r="U592" s="13" t="n">
        <v>0</v>
      </c>
      <c r="V592" s="12" t="n">
        <f aca="false">SUM(S592:U592)</f>
        <v>1900</v>
      </c>
      <c r="W592" s="14" t="s">
        <v>56</v>
      </c>
      <c r="X592" s="14" t="s">
        <v>56</v>
      </c>
      <c r="Y592" s="14" t="s">
        <v>56</v>
      </c>
      <c r="Z592" s="12" t="n">
        <f aca="false">SUM(W592:Y592)</f>
        <v>0</v>
      </c>
      <c r="AA592" s="14" t="str">
        <f aca="false">W592</f>
        <v>-</v>
      </c>
      <c r="AB592" s="14" t="str">
        <f aca="false">X592</f>
        <v>-</v>
      </c>
      <c r="AC592" s="14" t="str">
        <f aca="false">Y592</f>
        <v>-</v>
      </c>
      <c r="AD592" s="12" t="n">
        <f aca="false">SUM(AA592:AC592)</f>
        <v>0</v>
      </c>
      <c r="AE592" s="12" t="n">
        <f aca="false">V592+Z592+AD592</f>
        <v>1900</v>
      </c>
      <c r="AF592" s="23" t="s">
        <v>259</v>
      </c>
      <c r="AG592" s="23" t="s">
        <v>58</v>
      </c>
      <c r="AH592" s="23" t="s">
        <v>1221</v>
      </c>
      <c r="AI592" s="23" t="s">
        <v>60</v>
      </c>
      <c r="AJ592" s="24" t="s">
        <v>61</v>
      </c>
      <c r="AK592" s="25" t="s">
        <v>62</v>
      </c>
      <c r="AL592" s="22" t="s">
        <v>61</v>
      </c>
      <c r="AM592" s="25" t="s">
        <v>63</v>
      </c>
      <c r="AN592" s="25" t="n">
        <v>46022</v>
      </c>
      <c r="AO592" s="8"/>
    </row>
    <row r="593" customFormat="false" ht="12.75" hidden="false" customHeight="false" outlineLevel="0" collapsed="false">
      <c r="A593" s="8" t="n">
        <v>24</v>
      </c>
      <c r="B593" s="8" t="s">
        <v>3539</v>
      </c>
      <c r="C593" s="9" t="s">
        <v>3540</v>
      </c>
      <c r="D593" s="8" t="s">
        <v>3541</v>
      </c>
      <c r="E593" s="8" t="s">
        <v>3583</v>
      </c>
      <c r="F593" s="8" t="s">
        <v>3584</v>
      </c>
      <c r="G593" s="8" t="s">
        <v>3583</v>
      </c>
      <c r="H593" s="8" t="s">
        <v>3554</v>
      </c>
      <c r="I593" s="8" t="s">
        <v>3611</v>
      </c>
      <c r="J593" s="8"/>
      <c r="K593" s="8" t="s">
        <v>3556</v>
      </c>
      <c r="L593" s="8" t="s">
        <v>3554</v>
      </c>
      <c r="M593" s="10" t="s">
        <v>3633</v>
      </c>
      <c r="N593" s="8"/>
      <c r="O593" s="44" t="s">
        <v>3634</v>
      </c>
      <c r="P593" s="45" t="s">
        <v>55</v>
      </c>
      <c r="Q593" s="45" t="n">
        <v>3</v>
      </c>
      <c r="R593" s="8" t="n">
        <v>12</v>
      </c>
      <c r="S593" s="13" t="n">
        <v>1000</v>
      </c>
      <c r="T593" s="13" t="n">
        <v>0</v>
      </c>
      <c r="U593" s="13" t="n">
        <v>0</v>
      </c>
      <c r="V593" s="12" t="n">
        <f aca="false">SUM(S593:U593)</f>
        <v>1000</v>
      </c>
      <c r="W593" s="14" t="s">
        <v>56</v>
      </c>
      <c r="X593" s="14" t="s">
        <v>56</v>
      </c>
      <c r="Y593" s="14" t="s">
        <v>56</v>
      </c>
      <c r="Z593" s="12" t="n">
        <f aca="false">SUM(W593:Y593)</f>
        <v>0</v>
      </c>
      <c r="AA593" s="14" t="str">
        <f aca="false">W593</f>
        <v>-</v>
      </c>
      <c r="AB593" s="14" t="str">
        <f aca="false">X593</f>
        <v>-</v>
      </c>
      <c r="AC593" s="14" t="str">
        <f aca="false">Y593</f>
        <v>-</v>
      </c>
      <c r="AD593" s="12" t="n">
        <f aca="false">SUM(AA593:AC593)</f>
        <v>0</v>
      </c>
      <c r="AE593" s="12" t="n">
        <f aca="false">V593+Z593+AD593</f>
        <v>1000</v>
      </c>
      <c r="AF593" s="23" t="s">
        <v>259</v>
      </c>
      <c r="AG593" s="23" t="s">
        <v>58</v>
      </c>
      <c r="AH593" s="23" t="s">
        <v>1221</v>
      </c>
      <c r="AI593" s="23" t="s">
        <v>60</v>
      </c>
      <c r="AJ593" s="24" t="s">
        <v>61</v>
      </c>
      <c r="AK593" s="25" t="s">
        <v>62</v>
      </c>
      <c r="AL593" s="22" t="s">
        <v>61</v>
      </c>
      <c r="AM593" s="25" t="s">
        <v>63</v>
      </c>
      <c r="AN593" s="25" t="n">
        <v>46022</v>
      </c>
      <c r="AO593" s="8"/>
    </row>
    <row r="594" customFormat="false" ht="12.75" hidden="false" customHeight="false" outlineLevel="0" collapsed="false">
      <c r="A594" s="8" t="n">
        <v>25</v>
      </c>
      <c r="B594" s="8" t="s">
        <v>3539</v>
      </c>
      <c r="C594" s="9" t="s">
        <v>3540</v>
      </c>
      <c r="D594" s="8" t="s">
        <v>3541</v>
      </c>
      <c r="E594" s="8" t="s">
        <v>3583</v>
      </c>
      <c r="F594" s="8" t="s">
        <v>3584</v>
      </c>
      <c r="G594" s="8" t="s">
        <v>3583</v>
      </c>
      <c r="H594" s="8" t="s">
        <v>3591</v>
      </c>
      <c r="I594" s="8" t="s">
        <v>3635</v>
      </c>
      <c r="J594" s="8" t="n">
        <v>9459</v>
      </c>
      <c r="K594" s="8" t="s">
        <v>3566</v>
      </c>
      <c r="L594" s="8" t="s">
        <v>3591</v>
      </c>
      <c r="M594" s="10" t="s">
        <v>3636</v>
      </c>
      <c r="N594" s="8"/>
      <c r="O594" s="44" t="s">
        <v>3637</v>
      </c>
      <c r="P594" s="45" t="s">
        <v>55</v>
      </c>
      <c r="Q594" s="45" t="n">
        <v>3</v>
      </c>
      <c r="R594" s="8" t="n">
        <v>12</v>
      </c>
      <c r="S594" s="13" t="n">
        <v>1000</v>
      </c>
      <c r="T594" s="13" t="n">
        <v>0</v>
      </c>
      <c r="U594" s="13" t="n">
        <v>0</v>
      </c>
      <c r="V594" s="12" t="n">
        <f aca="false">SUM(S594:U594)</f>
        <v>1000</v>
      </c>
      <c r="W594" s="14" t="s">
        <v>56</v>
      </c>
      <c r="X594" s="14" t="s">
        <v>56</v>
      </c>
      <c r="Y594" s="14" t="s">
        <v>56</v>
      </c>
      <c r="Z594" s="12" t="n">
        <f aca="false">SUM(W594:Y594)</f>
        <v>0</v>
      </c>
      <c r="AA594" s="14" t="str">
        <f aca="false">W594</f>
        <v>-</v>
      </c>
      <c r="AB594" s="14" t="str">
        <f aca="false">X594</f>
        <v>-</v>
      </c>
      <c r="AC594" s="14" t="str">
        <f aca="false">Y594</f>
        <v>-</v>
      </c>
      <c r="AD594" s="12" t="n">
        <f aca="false">SUM(AA594:AC594)</f>
        <v>0</v>
      </c>
      <c r="AE594" s="12" t="n">
        <f aca="false">V594+Z594+AD594</f>
        <v>1000</v>
      </c>
      <c r="AF594" s="23" t="s">
        <v>259</v>
      </c>
      <c r="AG594" s="23" t="s">
        <v>58</v>
      </c>
      <c r="AH594" s="23" t="s">
        <v>1221</v>
      </c>
      <c r="AI594" s="23" t="s">
        <v>60</v>
      </c>
      <c r="AJ594" s="24" t="s">
        <v>61</v>
      </c>
      <c r="AK594" s="25" t="s">
        <v>62</v>
      </c>
      <c r="AL594" s="22" t="s">
        <v>61</v>
      </c>
      <c r="AM594" s="25" t="s">
        <v>63</v>
      </c>
      <c r="AN594" s="25" t="n">
        <v>46022</v>
      </c>
      <c r="AO594" s="8"/>
    </row>
    <row r="595" customFormat="false" ht="12.75" hidden="false" customHeight="false" outlineLevel="0" collapsed="false">
      <c r="A595" s="8" t="n">
        <v>26</v>
      </c>
      <c r="B595" s="8" t="s">
        <v>3539</v>
      </c>
      <c r="C595" s="9" t="s">
        <v>3540</v>
      </c>
      <c r="D595" s="8" t="s">
        <v>3541</v>
      </c>
      <c r="E595" s="8" t="s">
        <v>3583</v>
      </c>
      <c r="F595" s="8" t="s">
        <v>3584</v>
      </c>
      <c r="G595" s="8" t="s">
        <v>3583</v>
      </c>
      <c r="H595" s="8" t="s">
        <v>3591</v>
      </c>
      <c r="I595" s="8" t="s">
        <v>3638</v>
      </c>
      <c r="J595" s="8" t="s">
        <v>3639</v>
      </c>
      <c r="K595" s="8" t="s">
        <v>3566</v>
      </c>
      <c r="L595" s="8" t="s">
        <v>3591</v>
      </c>
      <c r="M595" s="10" t="s">
        <v>3640</v>
      </c>
      <c r="N595" s="8"/>
      <c r="O595" s="44" t="s">
        <v>3641</v>
      </c>
      <c r="P595" s="45" t="s">
        <v>55</v>
      </c>
      <c r="Q595" s="45" t="n">
        <v>3</v>
      </c>
      <c r="R595" s="8" t="n">
        <v>12</v>
      </c>
      <c r="S595" s="13" t="n">
        <v>1500</v>
      </c>
      <c r="T595" s="13" t="n">
        <v>0</v>
      </c>
      <c r="U595" s="13" t="n">
        <v>0</v>
      </c>
      <c r="V595" s="12" t="n">
        <f aca="false">SUM(S595:U595)</f>
        <v>1500</v>
      </c>
      <c r="W595" s="14" t="s">
        <v>56</v>
      </c>
      <c r="X595" s="14" t="s">
        <v>56</v>
      </c>
      <c r="Y595" s="14" t="s">
        <v>56</v>
      </c>
      <c r="Z595" s="12" t="n">
        <f aca="false">SUM(W595:Y595)</f>
        <v>0</v>
      </c>
      <c r="AA595" s="14" t="str">
        <f aca="false">W595</f>
        <v>-</v>
      </c>
      <c r="AB595" s="14" t="str">
        <f aca="false">X595</f>
        <v>-</v>
      </c>
      <c r="AC595" s="14" t="str">
        <f aca="false">Y595</f>
        <v>-</v>
      </c>
      <c r="AD595" s="12" t="n">
        <f aca="false">SUM(AA595:AC595)</f>
        <v>0</v>
      </c>
      <c r="AE595" s="12" t="n">
        <f aca="false">V595+Z595+AD595</f>
        <v>1500</v>
      </c>
      <c r="AF595" s="23" t="s">
        <v>259</v>
      </c>
      <c r="AG595" s="23" t="s">
        <v>58</v>
      </c>
      <c r="AH595" s="23" t="s">
        <v>1221</v>
      </c>
      <c r="AI595" s="23" t="s">
        <v>60</v>
      </c>
      <c r="AJ595" s="24" t="s">
        <v>61</v>
      </c>
      <c r="AK595" s="25" t="s">
        <v>62</v>
      </c>
      <c r="AL595" s="22" t="s">
        <v>61</v>
      </c>
      <c r="AM595" s="25" t="s">
        <v>63</v>
      </c>
      <c r="AN595" s="25" t="n">
        <v>46022</v>
      </c>
      <c r="AO595" s="8"/>
    </row>
    <row r="596" customFormat="false" ht="12.75" hidden="false" customHeight="false" outlineLevel="0" collapsed="false">
      <c r="A596" s="8" t="n">
        <v>27</v>
      </c>
      <c r="B596" s="8" t="s">
        <v>3539</v>
      </c>
      <c r="C596" s="9" t="s">
        <v>3540</v>
      </c>
      <c r="D596" s="8" t="s">
        <v>3541</v>
      </c>
      <c r="E596" s="8" t="s">
        <v>3642</v>
      </c>
      <c r="F596" s="8" t="s">
        <v>3643</v>
      </c>
      <c r="G596" s="8" t="s">
        <v>3642</v>
      </c>
      <c r="H596" s="8" t="s">
        <v>3554</v>
      </c>
      <c r="I596" s="8" t="s">
        <v>3644</v>
      </c>
      <c r="J596" s="8" t="n">
        <v>3</v>
      </c>
      <c r="K596" s="8" t="s">
        <v>3556</v>
      </c>
      <c r="L596" s="8" t="s">
        <v>3554</v>
      </c>
      <c r="M596" s="10" t="s">
        <v>3645</v>
      </c>
      <c r="N596" s="8"/>
      <c r="O596" s="44" t="s">
        <v>3646</v>
      </c>
      <c r="P596" s="45" t="s">
        <v>55</v>
      </c>
      <c r="Q596" s="46" t="n">
        <v>32</v>
      </c>
      <c r="R596" s="8" t="n">
        <v>12</v>
      </c>
      <c r="S596" s="13" t="n">
        <v>44800</v>
      </c>
      <c r="T596" s="13" t="n">
        <v>0</v>
      </c>
      <c r="U596" s="13" t="n">
        <v>0</v>
      </c>
      <c r="V596" s="12" t="n">
        <f aca="false">SUM(S596:U596)</f>
        <v>44800</v>
      </c>
      <c r="W596" s="14" t="s">
        <v>56</v>
      </c>
      <c r="X596" s="14" t="s">
        <v>56</v>
      </c>
      <c r="Y596" s="14" t="s">
        <v>56</v>
      </c>
      <c r="Z596" s="12" t="n">
        <f aca="false">SUM(W596:Y596)</f>
        <v>0</v>
      </c>
      <c r="AA596" s="14" t="str">
        <f aca="false">W596</f>
        <v>-</v>
      </c>
      <c r="AB596" s="14" t="str">
        <f aca="false">X596</f>
        <v>-</v>
      </c>
      <c r="AC596" s="14" t="str">
        <f aca="false">Y596</f>
        <v>-</v>
      </c>
      <c r="AD596" s="12" t="n">
        <f aca="false">SUM(AA596:AC596)</f>
        <v>0</v>
      </c>
      <c r="AE596" s="12" t="n">
        <f aca="false">V596+Z596+AD596</f>
        <v>44800</v>
      </c>
      <c r="AF596" s="23" t="s">
        <v>259</v>
      </c>
      <c r="AG596" s="23" t="s">
        <v>58</v>
      </c>
      <c r="AH596" s="23" t="s">
        <v>1221</v>
      </c>
      <c r="AI596" s="23" t="s">
        <v>60</v>
      </c>
      <c r="AJ596" s="24" t="s">
        <v>61</v>
      </c>
      <c r="AK596" s="25" t="s">
        <v>62</v>
      </c>
      <c r="AL596" s="22" t="s">
        <v>61</v>
      </c>
      <c r="AM596" s="25" t="s">
        <v>63</v>
      </c>
      <c r="AN596" s="25" t="n">
        <v>46022</v>
      </c>
      <c r="AO596" s="8"/>
    </row>
    <row r="597" customFormat="false" ht="12.75" hidden="false" customHeight="false" outlineLevel="0" collapsed="false">
      <c r="A597" s="8" t="n">
        <v>28</v>
      </c>
      <c r="B597" s="8" t="s">
        <v>3539</v>
      </c>
      <c r="C597" s="9" t="s">
        <v>3540</v>
      </c>
      <c r="D597" s="8" t="s">
        <v>3541</v>
      </c>
      <c r="E597" s="8" t="s">
        <v>3647</v>
      </c>
      <c r="F597" s="8" t="s">
        <v>3648</v>
      </c>
      <c r="G597" s="8" t="s">
        <v>3647</v>
      </c>
      <c r="H597" s="8" t="s">
        <v>3554</v>
      </c>
      <c r="I597" s="8" t="s">
        <v>3649</v>
      </c>
      <c r="J597" s="8" t="n">
        <v>1</v>
      </c>
      <c r="K597" s="8" t="s">
        <v>3556</v>
      </c>
      <c r="L597" s="8" t="s">
        <v>3554</v>
      </c>
      <c r="M597" s="10" t="s">
        <v>3650</v>
      </c>
      <c r="N597" s="8"/>
      <c r="O597" s="47" t="s">
        <v>3651</v>
      </c>
      <c r="P597" s="45" t="s">
        <v>1791</v>
      </c>
      <c r="Q597" s="46" t="n">
        <v>40</v>
      </c>
      <c r="R597" s="8" t="n">
        <v>12</v>
      </c>
      <c r="S597" s="13" t="n">
        <v>14900</v>
      </c>
      <c r="T597" s="13" t="n">
        <v>0</v>
      </c>
      <c r="U597" s="13" t="n">
        <v>0</v>
      </c>
      <c r="V597" s="12" t="n">
        <f aca="false">SUM(S597:U597)</f>
        <v>14900</v>
      </c>
      <c r="W597" s="14" t="s">
        <v>56</v>
      </c>
      <c r="X597" s="14" t="s">
        <v>56</v>
      </c>
      <c r="Y597" s="14" t="s">
        <v>56</v>
      </c>
      <c r="Z597" s="12" t="n">
        <f aca="false">SUM(W597:Y597)</f>
        <v>0</v>
      </c>
      <c r="AA597" s="14" t="str">
        <f aca="false">W597</f>
        <v>-</v>
      </c>
      <c r="AB597" s="14" t="str">
        <f aca="false">X597</f>
        <v>-</v>
      </c>
      <c r="AC597" s="14" t="str">
        <f aca="false">Y597</f>
        <v>-</v>
      </c>
      <c r="AD597" s="12" t="n">
        <f aca="false">SUM(AA597:AC597)</f>
        <v>0</v>
      </c>
      <c r="AE597" s="12" t="n">
        <f aca="false">V597+Z597+AD597</f>
        <v>14900</v>
      </c>
      <c r="AF597" s="23" t="s">
        <v>259</v>
      </c>
      <c r="AG597" s="23" t="s">
        <v>58</v>
      </c>
      <c r="AH597" s="23" t="s">
        <v>1221</v>
      </c>
      <c r="AI597" s="23" t="s">
        <v>60</v>
      </c>
      <c r="AJ597" s="24" t="s">
        <v>61</v>
      </c>
      <c r="AK597" s="25" t="s">
        <v>62</v>
      </c>
      <c r="AL597" s="22" t="s">
        <v>61</v>
      </c>
      <c r="AM597" s="25" t="s">
        <v>63</v>
      </c>
      <c r="AN597" s="25" t="n">
        <v>46022</v>
      </c>
      <c r="AO597" s="8"/>
    </row>
    <row r="598" customFormat="false" ht="12.75" hidden="false" customHeight="false" outlineLevel="0" collapsed="false">
      <c r="A598" s="8" t="n">
        <v>29</v>
      </c>
      <c r="B598" s="8" t="s">
        <v>3539</v>
      </c>
      <c r="C598" s="9" t="s">
        <v>3540</v>
      </c>
      <c r="D598" s="8" t="s">
        <v>3541</v>
      </c>
      <c r="E598" s="8" t="s">
        <v>3647</v>
      </c>
      <c r="F598" s="8" t="s">
        <v>3648</v>
      </c>
      <c r="G598" s="8" t="s">
        <v>3220</v>
      </c>
      <c r="H598" s="8" t="s">
        <v>3554</v>
      </c>
      <c r="I598" s="8" t="s">
        <v>3649</v>
      </c>
      <c r="J598" s="8" t="n">
        <v>5</v>
      </c>
      <c r="K598" s="8" t="s">
        <v>3556</v>
      </c>
      <c r="L598" s="8" t="s">
        <v>3554</v>
      </c>
      <c r="M598" s="10" t="s">
        <v>3652</v>
      </c>
      <c r="N598" s="8"/>
      <c r="O598" s="47" t="s">
        <v>3653</v>
      </c>
      <c r="P598" s="45" t="s">
        <v>1791</v>
      </c>
      <c r="Q598" s="46" t="n">
        <v>80</v>
      </c>
      <c r="R598" s="8" t="n">
        <v>12</v>
      </c>
      <c r="S598" s="13" t="n">
        <v>57400</v>
      </c>
      <c r="T598" s="13" t="n">
        <v>0</v>
      </c>
      <c r="U598" s="13" t="n">
        <v>0</v>
      </c>
      <c r="V598" s="12" t="n">
        <f aca="false">SUM(S598:U598)</f>
        <v>57400</v>
      </c>
      <c r="W598" s="14" t="s">
        <v>56</v>
      </c>
      <c r="X598" s="14" t="s">
        <v>56</v>
      </c>
      <c r="Y598" s="14" t="s">
        <v>56</v>
      </c>
      <c r="Z598" s="12" t="n">
        <f aca="false">SUM(W598:Y598)</f>
        <v>0</v>
      </c>
      <c r="AA598" s="14" t="str">
        <f aca="false">W598</f>
        <v>-</v>
      </c>
      <c r="AB598" s="14" t="str">
        <f aca="false">X598</f>
        <v>-</v>
      </c>
      <c r="AC598" s="14" t="str">
        <f aca="false">Y598</f>
        <v>-</v>
      </c>
      <c r="AD598" s="12" t="n">
        <f aca="false">SUM(AA598:AC598)</f>
        <v>0</v>
      </c>
      <c r="AE598" s="12" t="n">
        <f aca="false">V598+Z598+AD598</f>
        <v>57400</v>
      </c>
      <c r="AF598" s="23" t="s">
        <v>259</v>
      </c>
      <c r="AG598" s="23" t="s">
        <v>58</v>
      </c>
      <c r="AH598" s="23" t="s">
        <v>1221</v>
      </c>
      <c r="AI598" s="23" t="s">
        <v>60</v>
      </c>
      <c r="AJ598" s="24" t="s">
        <v>61</v>
      </c>
      <c r="AK598" s="25" t="s">
        <v>62</v>
      </c>
      <c r="AL598" s="22" t="s">
        <v>61</v>
      </c>
      <c r="AM598" s="25" t="s">
        <v>63</v>
      </c>
      <c r="AN598" s="25" t="n">
        <v>46022</v>
      </c>
      <c r="AO598" s="8"/>
    </row>
    <row r="599" customFormat="false" ht="12.75" hidden="false" customHeight="false" outlineLevel="0" collapsed="false">
      <c r="A599" s="8" t="n">
        <v>30</v>
      </c>
      <c r="B599" s="8" t="s">
        <v>3539</v>
      </c>
      <c r="C599" s="9" t="s">
        <v>3540</v>
      </c>
      <c r="D599" s="8" t="s">
        <v>3541</v>
      </c>
      <c r="E599" s="8" t="s">
        <v>3654</v>
      </c>
      <c r="F599" s="8" t="s">
        <v>3655</v>
      </c>
      <c r="G599" s="8" t="s">
        <v>3654</v>
      </c>
      <c r="H599" s="8" t="s">
        <v>3656</v>
      </c>
      <c r="I599" s="8" t="s">
        <v>3657</v>
      </c>
      <c r="J599" s="8" t="n">
        <v>12</v>
      </c>
      <c r="K599" s="8" t="s">
        <v>3566</v>
      </c>
      <c r="L599" s="8" t="s">
        <v>3656</v>
      </c>
      <c r="M599" s="10" t="s">
        <v>3658</v>
      </c>
      <c r="N599" s="8"/>
      <c r="O599" s="47" t="s">
        <v>3659</v>
      </c>
      <c r="P599" s="45" t="s">
        <v>1791</v>
      </c>
      <c r="Q599" s="46" t="n">
        <v>75</v>
      </c>
      <c r="R599" s="8" t="n">
        <v>12</v>
      </c>
      <c r="S599" s="13" t="n">
        <v>31200</v>
      </c>
      <c r="T599" s="13" t="n">
        <v>0</v>
      </c>
      <c r="U599" s="13" t="n">
        <v>0</v>
      </c>
      <c r="V599" s="12" t="n">
        <f aca="false">SUM(S599:U599)</f>
        <v>31200</v>
      </c>
      <c r="W599" s="14" t="s">
        <v>56</v>
      </c>
      <c r="X599" s="14" t="s">
        <v>56</v>
      </c>
      <c r="Y599" s="14" t="s">
        <v>56</v>
      </c>
      <c r="Z599" s="12" t="n">
        <f aca="false">SUM(W599:Y599)</f>
        <v>0</v>
      </c>
      <c r="AA599" s="14" t="str">
        <f aca="false">W599</f>
        <v>-</v>
      </c>
      <c r="AB599" s="14" t="str">
        <f aca="false">X599</f>
        <v>-</v>
      </c>
      <c r="AC599" s="14" t="str">
        <f aca="false">Y599</f>
        <v>-</v>
      </c>
      <c r="AD599" s="12" t="n">
        <f aca="false">SUM(AA599:AC599)</f>
        <v>0</v>
      </c>
      <c r="AE599" s="12" t="n">
        <f aca="false">V599+Z599+AD599</f>
        <v>31200</v>
      </c>
      <c r="AF599" s="23" t="s">
        <v>259</v>
      </c>
      <c r="AG599" s="23" t="s">
        <v>58</v>
      </c>
      <c r="AH599" s="23" t="s">
        <v>1221</v>
      </c>
      <c r="AI599" s="23" t="s">
        <v>60</v>
      </c>
      <c r="AJ599" s="24" t="s">
        <v>61</v>
      </c>
      <c r="AK599" s="25" t="s">
        <v>62</v>
      </c>
      <c r="AL599" s="22" t="s">
        <v>61</v>
      </c>
      <c r="AM599" s="25" t="s">
        <v>63</v>
      </c>
      <c r="AN599" s="25" t="n">
        <v>46022</v>
      </c>
      <c r="AO599" s="8"/>
    </row>
    <row r="600" customFormat="false" ht="12.75" hidden="false" customHeight="false" outlineLevel="0" collapsed="false">
      <c r="A600" s="8" t="n">
        <v>31</v>
      </c>
      <c r="B600" s="8" t="s">
        <v>3539</v>
      </c>
      <c r="C600" s="9" t="s">
        <v>3540</v>
      </c>
      <c r="D600" s="8" t="s">
        <v>3541</v>
      </c>
      <c r="E600" s="8" t="s">
        <v>3654</v>
      </c>
      <c r="F600" s="8" t="s">
        <v>3655</v>
      </c>
      <c r="G600" s="8" t="s">
        <v>3654</v>
      </c>
      <c r="H600" s="8" t="s">
        <v>3656</v>
      </c>
      <c r="I600" s="8" t="s">
        <v>3657</v>
      </c>
      <c r="J600" s="8" t="n">
        <v>12</v>
      </c>
      <c r="K600" s="8" t="s">
        <v>3566</v>
      </c>
      <c r="L600" s="8" t="s">
        <v>3656</v>
      </c>
      <c r="M600" s="10" t="s">
        <v>3660</v>
      </c>
      <c r="N600" s="8"/>
      <c r="O600" s="47" t="s">
        <v>3661</v>
      </c>
      <c r="P600" s="45" t="s">
        <v>55</v>
      </c>
      <c r="Q600" s="46" t="n">
        <v>5</v>
      </c>
      <c r="R600" s="8" t="n">
        <v>12</v>
      </c>
      <c r="S600" s="13" t="n">
        <v>142600</v>
      </c>
      <c r="T600" s="13" t="n">
        <v>0</v>
      </c>
      <c r="U600" s="13" t="n">
        <v>0</v>
      </c>
      <c r="V600" s="12" t="n">
        <f aca="false">SUM(S600:U600)</f>
        <v>142600</v>
      </c>
      <c r="W600" s="14" t="s">
        <v>56</v>
      </c>
      <c r="X600" s="14" t="s">
        <v>56</v>
      </c>
      <c r="Y600" s="14" t="s">
        <v>56</v>
      </c>
      <c r="Z600" s="12" t="n">
        <f aca="false">SUM(W600:Y600)</f>
        <v>0</v>
      </c>
      <c r="AA600" s="14" t="str">
        <f aca="false">W600</f>
        <v>-</v>
      </c>
      <c r="AB600" s="14" t="str">
        <f aca="false">X600</f>
        <v>-</v>
      </c>
      <c r="AC600" s="14" t="str">
        <f aca="false">Y600</f>
        <v>-</v>
      </c>
      <c r="AD600" s="12" t="n">
        <f aca="false">SUM(AA600:AC600)</f>
        <v>0</v>
      </c>
      <c r="AE600" s="12" t="n">
        <f aca="false">V600+Z600+AD600</f>
        <v>142600</v>
      </c>
      <c r="AF600" s="23" t="s">
        <v>259</v>
      </c>
      <c r="AG600" s="23" t="s">
        <v>58</v>
      </c>
      <c r="AH600" s="23" t="s">
        <v>1221</v>
      </c>
      <c r="AI600" s="23" t="s">
        <v>60</v>
      </c>
      <c r="AJ600" s="24" t="s">
        <v>61</v>
      </c>
      <c r="AK600" s="25" t="s">
        <v>62</v>
      </c>
      <c r="AL600" s="22" t="s">
        <v>61</v>
      </c>
      <c r="AM600" s="25" t="s">
        <v>63</v>
      </c>
      <c r="AN600" s="25" t="n">
        <v>46022</v>
      </c>
      <c r="AO600" s="8"/>
    </row>
    <row r="601" customFormat="false" ht="12.75" hidden="false" customHeight="false" outlineLevel="0" collapsed="false">
      <c r="A601" s="8" t="n">
        <v>32</v>
      </c>
      <c r="B601" s="8" t="s">
        <v>3539</v>
      </c>
      <c r="C601" s="9" t="s">
        <v>3540</v>
      </c>
      <c r="D601" s="8" t="s">
        <v>3541</v>
      </c>
      <c r="E601" s="8" t="s">
        <v>3654</v>
      </c>
      <c r="F601" s="8" t="s">
        <v>3655</v>
      </c>
      <c r="G601" s="8" t="s">
        <v>3654</v>
      </c>
      <c r="H601" s="8" t="s">
        <v>3656</v>
      </c>
      <c r="I601" s="8" t="s">
        <v>3657</v>
      </c>
      <c r="J601" s="8" t="n">
        <v>12</v>
      </c>
      <c r="K601" s="8" t="s">
        <v>3566</v>
      </c>
      <c r="L601" s="8" t="s">
        <v>3656</v>
      </c>
      <c r="M601" s="10" t="s">
        <v>3662</v>
      </c>
      <c r="N601" s="8"/>
      <c r="O601" s="47" t="s">
        <v>3663</v>
      </c>
      <c r="P601" s="45" t="s">
        <v>55</v>
      </c>
      <c r="Q601" s="46" t="n">
        <v>40</v>
      </c>
      <c r="R601" s="8" t="n">
        <v>12</v>
      </c>
      <c r="S601" s="13" t="n">
        <v>19700</v>
      </c>
      <c r="T601" s="13" t="n">
        <v>0</v>
      </c>
      <c r="U601" s="13" t="n">
        <v>0</v>
      </c>
      <c r="V601" s="12" t="n">
        <f aca="false">SUM(S601:U601)</f>
        <v>19700</v>
      </c>
      <c r="W601" s="14" t="s">
        <v>56</v>
      </c>
      <c r="X601" s="14" t="s">
        <v>56</v>
      </c>
      <c r="Y601" s="14" t="s">
        <v>56</v>
      </c>
      <c r="Z601" s="12" t="n">
        <f aca="false">SUM(W601:Y601)</f>
        <v>0</v>
      </c>
      <c r="AA601" s="14" t="str">
        <f aca="false">W601</f>
        <v>-</v>
      </c>
      <c r="AB601" s="14" t="str">
        <f aca="false">X601</f>
        <v>-</v>
      </c>
      <c r="AC601" s="14" t="str">
        <f aca="false">Y601</f>
        <v>-</v>
      </c>
      <c r="AD601" s="12" t="n">
        <f aca="false">SUM(AA601:AC601)</f>
        <v>0</v>
      </c>
      <c r="AE601" s="12" t="n">
        <f aca="false">V601+Z601+AD601</f>
        <v>19700</v>
      </c>
      <c r="AF601" s="23" t="s">
        <v>259</v>
      </c>
      <c r="AG601" s="23" t="s">
        <v>58</v>
      </c>
      <c r="AH601" s="23" t="s">
        <v>1221</v>
      </c>
      <c r="AI601" s="23" t="s">
        <v>60</v>
      </c>
      <c r="AJ601" s="24" t="s">
        <v>61</v>
      </c>
      <c r="AK601" s="25" t="s">
        <v>62</v>
      </c>
      <c r="AL601" s="22" t="s">
        <v>61</v>
      </c>
      <c r="AM601" s="25" t="s">
        <v>63</v>
      </c>
      <c r="AN601" s="25" t="n">
        <v>46022</v>
      </c>
      <c r="AO601" s="8"/>
    </row>
    <row r="602" customFormat="false" ht="12.75" hidden="false" customHeight="false" outlineLevel="0" collapsed="false">
      <c r="A602" s="8" t="n">
        <v>33</v>
      </c>
      <c r="B602" s="8" t="s">
        <v>3539</v>
      </c>
      <c r="C602" s="9" t="s">
        <v>3540</v>
      </c>
      <c r="D602" s="8" t="s">
        <v>3541</v>
      </c>
      <c r="E602" s="8" t="s">
        <v>3664</v>
      </c>
      <c r="F602" s="8" t="s">
        <v>3541</v>
      </c>
      <c r="G602" s="8" t="s">
        <v>3665</v>
      </c>
      <c r="H602" s="8" t="s">
        <v>3554</v>
      </c>
      <c r="I602" s="8" t="s">
        <v>3666</v>
      </c>
      <c r="J602" s="8" t="n">
        <v>2</v>
      </c>
      <c r="K602" s="8" t="s">
        <v>3556</v>
      </c>
      <c r="L602" s="8" t="s">
        <v>3554</v>
      </c>
      <c r="M602" s="10" t="s">
        <v>3667</v>
      </c>
      <c r="N602" s="8"/>
      <c r="O602" s="47" t="s">
        <v>3668</v>
      </c>
      <c r="P602" s="45" t="s">
        <v>1791</v>
      </c>
      <c r="Q602" s="46" t="n">
        <v>65</v>
      </c>
      <c r="R602" s="8" t="n">
        <v>12</v>
      </c>
      <c r="S602" s="13" t="n">
        <v>147400</v>
      </c>
      <c r="T602" s="13" t="n">
        <v>0</v>
      </c>
      <c r="U602" s="13" t="n">
        <v>0</v>
      </c>
      <c r="V602" s="12" t="n">
        <f aca="false">SUM(S602:U602)</f>
        <v>147400</v>
      </c>
      <c r="W602" s="14" t="s">
        <v>56</v>
      </c>
      <c r="X602" s="14" t="s">
        <v>56</v>
      </c>
      <c r="Y602" s="14" t="s">
        <v>56</v>
      </c>
      <c r="Z602" s="12" t="n">
        <f aca="false">SUM(W602:Y602)</f>
        <v>0</v>
      </c>
      <c r="AA602" s="14" t="str">
        <f aca="false">W602</f>
        <v>-</v>
      </c>
      <c r="AB602" s="14" t="str">
        <f aca="false">X602</f>
        <v>-</v>
      </c>
      <c r="AC602" s="14" t="str">
        <f aca="false">Y602</f>
        <v>-</v>
      </c>
      <c r="AD602" s="12" t="n">
        <f aca="false">SUM(AA602:AC602)</f>
        <v>0</v>
      </c>
      <c r="AE602" s="12" t="n">
        <f aca="false">V602+Z602+AD602</f>
        <v>147400</v>
      </c>
      <c r="AF602" s="23" t="s">
        <v>259</v>
      </c>
      <c r="AG602" s="23" t="s">
        <v>58</v>
      </c>
      <c r="AH602" s="23" t="s">
        <v>1221</v>
      </c>
      <c r="AI602" s="23" t="s">
        <v>60</v>
      </c>
      <c r="AJ602" s="24" t="s">
        <v>61</v>
      </c>
      <c r="AK602" s="25" t="s">
        <v>62</v>
      </c>
      <c r="AL602" s="22" t="s">
        <v>61</v>
      </c>
      <c r="AM602" s="25" t="s">
        <v>63</v>
      </c>
      <c r="AN602" s="25" t="n">
        <v>46022</v>
      </c>
      <c r="AO602" s="8" t="s">
        <v>3669</v>
      </c>
    </row>
    <row r="603" customFormat="false" ht="12.75" hidden="false" customHeight="false" outlineLevel="0" collapsed="false">
      <c r="A603" s="8" t="n">
        <v>34</v>
      </c>
      <c r="B603" s="8" t="s">
        <v>3539</v>
      </c>
      <c r="C603" s="9" t="s">
        <v>3540</v>
      </c>
      <c r="D603" s="8" t="s">
        <v>3541</v>
      </c>
      <c r="E603" s="8" t="s">
        <v>3664</v>
      </c>
      <c r="F603" s="8" t="s">
        <v>3541</v>
      </c>
      <c r="G603" s="8" t="s">
        <v>3670</v>
      </c>
      <c r="H603" s="8" t="s">
        <v>3656</v>
      </c>
      <c r="I603" s="8" t="s">
        <v>3671</v>
      </c>
      <c r="J603" s="8" t="n">
        <v>4</v>
      </c>
      <c r="K603" s="8" t="s">
        <v>3566</v>
      </c>
      <c r="L603" s="8" t="s">
        <v>3656</v>
      </c>
      <c r="M603" s="10" t="s">
        <v>3672</v>
      </c>
      <c r="N603" s="8"/>
      <c r="O603" s="47" t="s">
        <v>3673</v>
      </c>
      <c r="P603" s="45" t="s">
        <v>1673</v>
      </c>
      <c r="Q603" s="46" t="n">
        <v>16</v>
      </c>
      <c r="R603" s="8" t="n">
        <v>12</v>
      </c>
      <c r="S603" s="13" t="n">
        <v>100</v>
      </c>
      <c r="T603" s="13" t="n">
        <v>0</v>
      </c>
      <c r="U603" s="13" t="n">
        <v>0</v>
      </c>
      <c r="V603" s="12" t="n">
        <f aca="false">SUM(S603:U603)</f>
        <v>100</v>
      </c>
      <c r="W603" s="14" t="s">
        <v>56</v>
      </c>
      <c r="X603" s="14" t="s">
        <v>56</v>
      </c>
      <c r="Y603" s="14" t="s">
        <v>56</v>
      </c>
      <c r="Z603" s="12" t="n">
        <f aca="false">SUM(W603:Y603)</f>
        <v>0</v>
      </c>
      <c r="AA603" s="14" t="str">
        <f aca="false">W603</f>
        <v>-</v>
      </c>
      <c r="AB603" s="14" t="str">
        <f aca="false">X603</f>
        <v>-</v>
      </c>
      <c r="AC603" s="14" t="str">
        <f aca="false">Y603</f>
        <v>-</v>
      </c>
      <c r="AD603" s="12" t="n">
        <f aca="false">SUM(AA603:AC603)</f>
        <v>0</v>
      </c>
      <c r="AE603" s="12" t="n">
        <f aca="false">V603+Z603+AD603</f>
        <v>100</v>
      </c>
      <c r="AF603" s="23" t="s">
        <v>259</v>
      </c>
      <c r="AG603" s="23" t="s">
        <v>58</v>
      </c>
      <c r="AH603" s="23" t="s">
        <v>1221</v>
      </c>
      <c r="AI603" s="23" t="s">
        <v>60</v>
      </c>
      <c r="AJ603" s="24" t="s">
        <v>61</v>
      </c>
      <c r="AK603" s="25" t="s">
        <v>62</v>
      </c>
      <c r="AL603" s="22" t="s">
        <v>61</v>
      </c>
      <c r="AM603" s="25" t="s">
        <v>63</v>
      </c>
      <c r="AN603" s="25" t="n">
        <v>46022</v>
      </c>
      <c r="AO603" s="8"/>
    </row>
    <row r="604" customFormat="false" ht="12.75" hidden="false" customHeight="false" outlineLevel="0" collapsed="false">
      <c r="A604" s="8" t="n">
        <v>35</v>
      </c>
      <c r="B604" s="8" t="s">
        <v>3539</v>
      </c>
      <c r="C604" s="9" t="s">
        <v>3540</v>
      </c>
      <c r="D604" s="8" t="s">
        <v>3541</v>
      </c>
      <c r="E604" s="8" t="s">
        <v>3664</v>
      </c>
      <c r="F604" s="8" t="s">
        <v>3541</v>
      </c>
      <c r="G604" s="8" t="s">
        <v>3664</v>
      </c>
      <c r="H604" s="8" t="s">
        <v>3554</v>
      </c>
      <c r="I604" s="8" t="s">
        <v>399</v>
      </c>
      <c r="J604" s="8" t="n">
        <v>20</v>
      </c>
      <c r="K604" s="8" t="s">
        <v>3556</v>
      </c>
      <c r="L604" s="8" t="s">
        <v>3554</v>
      </c>
      <c r="M604" s="10" t="s">
        <v>3674</v>
      </c>
      <c r="N604" s="8"/>
      <c r="O604" s="47" t="s">
        <v>3675</v>
      </c>
      <c r="P604" s="45" t="s">
        <v>55</v>
      </c>
      <c r="Q604" s="46" t="n">
        <v>10</v>
      </c>
      <c r="R604" s="8" t="n">
        <v>12</v>
      </c>
      <c r="S604" s="13" t="n">
        <v>47800</v>
      </c>
      <c r="T604" s="13" t="n">
        <v>0</v>
      </c>
      <c r="U604" s="13" t="n">
        <v>0</v>
      </c>
      <c r="V604" s="12" t="n">
        <f aca="false">SUM(S604:U604)</f>
        <v>47800</v>
      </c>
      <c r="W604" s="14" t="s">
        <v>56</v>
      </c>
      <c r="X604" s="14" t="s">
        <v>56</v>
      </c>
      <c r="Y604" s="14" t="s">
        <v>56</v>
      </c>
      <c r="Z604" s="12" t="n">
        <f aca="false">SUM(W604:Y604)</f>
        <v>0</v>
      </c>
      <c r="AA604" s="14" t="str">
        <f aca="false">W604</f>
        <v>-</v>
      </c>
      <c r="AB604" s="14" t="str">
        <f aca="false">X604</f>
        <v>-</v>
      </c>
      <c r="AC604" s="14" t="str">
        <f aca="false">Y604</f>
        <v>-</v>
      </c>
      <c r="AD604" s="12" t="n">
        <f aca="false">SUM(AA604:AC604)</f>
        <v>0</v>
      </c>
      <c r="AE604" s="12" t="n">
        <f aca="false">V604+Z604+AD604</f>
        <v>47800</v>
      </c>
      <c r="AF604" s="23" t="s">
        <v>259</v>
      </c>
      <c r="AG604" s="23" t="s">
        <v>58</v>
      </c>
      <c r="AH604" s="23" t="s">
        <v>1221</v>
      </c>
      <c r="AI604" s="23" t="s">
        <v>60</v>
      </c>
      <c r="AJ604" s="24" t="s">
        <v>61</v>
      </c>
      <c r="AK604" s="25" t="s">
        <v>62</v>
      </c>
      <c r="AL604" s="22" t="s">
        <v>61</v>
      </c>
      <c r="AM604" s="25" t="s">
        <v>63</v>
      </c>
      <c r="AN604" s="25" t="n">
        <v>46022</v>
      </c>
      <c r="AO604" s="8"/>
    </row>
    <row r="605" customFormat="false" ht="12.75" hidden="false" customHeight="false" outlineLevel="0" collapsed="false">
      <c r="A605" s="8" t="n">
        <v>36</v>
      </c>
      <c r="B605" s="8" t="s">
        <v>3539</v>
      </c>
      <c r="C605" s="9" t="s">
        <v>3540</v>
      </c>
      <c r="D605" s="8" t="s">
        <v>3541</v>
      </c>
      <c r="E605" s="8" t="s">
        <v>3664</v>
      </c>
      <c r="F605" s="8" t="s">
        <v>3541</v>
      </c>
      <c r="G605" s="8" t="s">
        <v>3676</v>
      </c>
      <c r="H605" s="8" t="s">
        <v>3656</v>
      </c>
      <c r="I605" s="8" t="s">
        <v>3580</v>
      </c>
      <c r="J605" s="8" t="n">
        <v>1</v>
      </c>
      <c r="K605" s="8" t="s">
        <v>3566</v>
      </c>
      <c r="L605" s="8" t="s">
        <v>3656</v>
      </c>
      <c r="M605" s="10" t="s">
        <v>3677</v>
      </c>
      <c r="N605" s="8"/>
      <c r="O605" s="47" t="s">
        <v>3678</v>
      </c>
      <c r="P605" s="45" t="s">
        <v>55</v>
      </c>
      <c r="Q605" s="46" t="n">
        <v>7</v>
      </c>
      <c r="R605" s="8" t="n">
        <v>12</v>
      </c>
      <c r="S605" s="13" t="n">
        <v>1100</v>
      </c>
      <c r="T605" s="13" t="n">
        <v>0</v>
      </c>
      <c r="U605" s="13" t="n">
        <v>0</v>
      </c>
      <c r="V605" s="12" t="n">
        <f aca="false">SUM(S605:U605)</f>
        <v>1100</v>
      </c>
      <c r="W605" s="14" t="s">
        <v>56</v>
      </c>
      <c r="X605" s="14" t="s">
        <v>56</v>
      </c>
      <c r="Y605" s="14" t="s">
        <v>56</v>
      </c>
      <c r="Z605" s="12" t="n">
        <f aca="false">SUM(W605:Y605)</f>
        <v>0</v>
      </c>
      <c r="AA605" s="14" t="str">
        <f aca="false">W605</f>
        <v>-</v>
      </c>
      <c r="AB605" s="14" t="str">
        <f aca="false">X605</f>
        <v>-</v>
      </c>
      <c r="AC605" s="14" t="str">
        <f aca="false">Y605</f>
        <v>-</v>
      </c>
      <c r="AD605" s="12" t="n">
        <f aca="false">SUM(AA605:AC605)</f>
        <v>0</v>
      </c>
      <c r="AE605" s="12" t="n">
        <f aca="false">V605+Z605+AD605</f>
        <v>1100</v>
      </c>
      <c r="AF605" s="23" t="s">
        <v>259</v>
      </c>
      <c r="AG605" s="23" t="s">
        <v>58</v>
      </c>
      <c r="AH605" s="23" t="s">
        <v>1221</v>
      </c>
      <c r="AI605" s="23" t="s">
        <v>60</v>
      </c>
      <c r="AJ605" s="24" t="s">
        <v>61</v>
      </c>
      <c r="AK605" s="25" t="s">
        <v>62</v>
      </c>
      <c r="AL605" s="22" t="s">
        <v>61</v>
      </c>
      <c r="AM605" s="25" t="s">
        <v>63</v>
      </c>
      <c r="AN605" s="25" t="n">
        <v>46022</v>
      </c>
      <c r="AO605" s="8"/>
    </row>
    <row r="606" customFormat="false" ht="12.75" hidden="false" customHeight="false" outlineLevel="0" collapsed="false">
      <c r="A606" s="8" t="n">
        <v>37</v>
      </c>
      <c r="B606" s="8" t="s">
        <v>3539</v>
      </c>
      <c r="C606" s="9" t="s">
        <v>3540</v>
      </c>
      <c r="D606" s="8" t="s">
        <v>3541</v>
      </c>
      <c r="E606" s="8" t="s">
        <v>3664</v>
      </c>
      <c r="F606" s="8" t="s">
        <v>3541</v>
      </c>
      <c r="G606" s="8" t="s">
        <v>3679</v>
      </c>
      <c r="H606" s="8" t="s">
        <v>3554</v>
      </c>
      <c r="I606" s="8" t="s">
        <v>3680</v>
      </c>
      <c r="J606" s="8" t="s">
        <v>1946</v>
      </c>
      <c r="K606" s="8" t="s">
        <v>3556</v>
      </c>
      <c r="L606" s="8" t="s">
        <v>3554</v>
      </c>
      <c r="M606" s="10" t="s">
        <v>3681</v>
      </c>
      <c r="N606" s="8"/>
      <c r="O606" s="47" t="s">
        <v>3682</v>
      </c>
      <c r="P606" s="45" t="s">
        <v>55</v>
      </c>
      <c r="Q606" s="46" t="n">
        <v>26</v>
      </c>
      <c r="R606" s="8" t="n">
        <v>12</v>
      </c>
      <c r="S606" s="13" t="n">
        <v>25769</v>
      </c>
      <c r="T606" s="13" t="n">
        <v>0</v>
      </c>
      <c r="U606" s="13" t="n">
        <v>0</v>
      </c>
      <c r="V606" s="12" t="n">
        <f aca="false">SUM(S606:U606)</f>
        <v>25769</v>
      </c>
      <c r="W606" s="14" t="s">
        <v>56</v>
      </c>
      <c r="X606" s="14" t="s">
        <v>56</v>
      </c>
      <c r="Y606" s="14" t="s">
        <v>56</v>
      </c>
      <c r="Z606" s="12" t="n">
        <f aca="false">SUM(W606:Y606)</f>
        <v>0</v>
      </c>
      <c r="AA606" s="14" t="str">
        <f aca="false">W606</f>
        <v>-</v>
      </c>
      <c r="AB606" s="14" t="str">
        <f aca="false">X606</f>
        <v>-</v>
      </c>
      <c r="AC606" s="14" t="str">
        <f aca="false">Y606</f>
        <v>-</v>
      </c>
      <c r="AD606" s="12" t="n">
        <f aca="false">SUM(AA606:AC606)</f>
        <v>0</v>
      </c>
      <c r="AE606" s="12" t="n">
        <f aca="false">V606+Z606+AD606</f>
        <v>25769</v>
      </c>
      <c r="AF606" s="23" t="s">
        <v>259</v>
      </c>
      <c r="AG606" s="23" t="s">
        <v>58</v>
      </c>
      <c r="AH606" s="23" t="s">
        <v>1221</v>
      </c>
      <c r="AI606" s="23" t="s">
        <v>60</v>
      </c>
      <c r="AJ606" s="24" t="s">
        <v>61</v>
      </c>
      <c r="AK606" s="25" t="s">
        <v>62</v>
      </c>
      <c r="AL606" s="22" t="s">
        <v>61</v>
      </c>
      <c r="AM606" s="25" t="s">
        <v>63</v>
      </c>
      <c r="AN606" s="25" t="n">
        <v>46022</v>
      </c>
      <c r="AO606" s="8" t="s">
        <v>3683</v>
      </c>
    </row>
    <row r="607" customFormat="false" ht="12.75" hidden="false" customHeight="false" outlineLevel="0" collapsed="false">
      <c r="A607" s="8" t="n">
        <v>38</v>
      </c>
      <c r="B607" s="8" t="s">
        <v>3539</v>
      </c>
      <c r="C607" s="9" t="s">
        <v>3540</v>
      </c>
      <c r="D607" s="8" t="s">
        <v>3541</v>
      </c>
      <c r="E607" s="8" t="s">
        <v>3684</v>
      </c>
      <c r="F607" s="8" t="s">
        <v>3685</v>
      </c>
      <c r="G607" s="8" t="s">
        <v>3686</v>
      </c>
      <c r="H607" s="8" t="s">
        <v>3591</v>
      </c>
      <c r="I607" s="8" t="s">
        <v>3687</v>
      </c>
      <c r="J607" s="8" t="n">
        <v>3</v>
      </c>
      <c r="K607" s="8" t="s">
        <v>3556</v>
      </c>
      <c r="L607" s="8" t="s">
        <v>3554</v>
      </c>
      <c r="M607" s="10" t="s">
        <v>3688</v>
      </c>
      <c r="N607" s="8"/>
      <c r="O607" s="44" t="s">
        <v>3689</v>
      </c>
      <c r="P607" s="45" t="s">
        <v>55</v>
      </c>
      <c r="Q607" s="46" t="n">
        <v>40</v>
      </c>
      <c r="R607" s="8" t="n">
        <v>12</v>
      </c>
      <c r="S607" s="13" t="n">
        <v>52100</v>
      </c>
      <c r="T607" s="13" t="n">
        <v>0</v>
      </c>
      <c r="U607" s="13" t="n">
        <v>0</v>
      </c>
      <c r="V607" s="12" t="n">
        <f aca="false">SUM(S607:U607)</f>
        <v>52100</v>
      </c>
      <c r="W607" s="14" t="s">
        <v>56</v>
      </c>
      <c r="X607" s="14" t="s">
        <v>56</v>
      </c>
      <c r="Y607" s="14" t="s">
        <v>56</v>
      </c>
      <c r="Z607" s="12" t="n">
        <f aca="false">SUM(W607:Y607)</f>
        <v>0</v>
      </c>
      <c r="AA607" s="14" t="str">
        <f aca="false">W607</f>
        <v>-</v>
      </c>
      <c r="AB607" s="14" t="str">
        <f aca="false">X607</f>
        <v>-</v>
      </c>
      <c r="AC607" s="14" t="str">
        <f aca="false">Y607</f>
        <v>-</v>
      </c>
      <c r="AD607" s="12" t="n">
        <f aca="false">SUM(AA607:AC607)</f>
        <v>0</v>
      </c>
      <c r="AE607" s="12" t="n">
        <f aca="false">V607+Z607+AD607</f>
        <v>52100</v>
      </c>
      <c r="AF607" s="23" t="s">
        <v>259</v>
      </c>
      <c r="AG607" s="23" t="s">
        <v>58</v>
      </c>
      <c r="AH607" s="23" t="s">
        <v>1221</v>
      </c>
      <c r="AI607" s="23" t="s">
        <v>60</v>
      </c>
      <c r="AJ607" s="24" t="s">
        <v>61</v>
      </c>
      <c r="AK607" s="25" t="s">
        <v>62</v>
      </c>
      <c r="AL607" s="22" t="s">
        <v>61</v>
      </c>
      <c r="AM607" s="25" t="s">
        <v>63</v>
      </c>
      <c r="AN607" s="25" t="n">
        <v>46022</v>
      </c>
      <c r="AO607" s="8"/>
    </row>
    <row r="608" customFormat="false" ht="12.75" hidden="false" customHeight="false" outlineLevel="0" collapsed="false">
      <c r="A608" s="8" t="n">
        <v>39</v>
      </c>
      <c r="B608" s="8" t="s">
        <v>3539</v>
      </c>
      <c r="C608" s="9" t="s">
        <v>3540</v>
      </c>
      <c r="D608" s="8" t="s">
        <v>3541</v>
      </c>
      <c r="E608" s="8" t="s">
        <v>3690</v>
      </c>
      <c r="F608" s="8" t="s">
        <v>3691</v>
      </c>
      <c r="G608" s="8" t="s">
        <v>3690</v>
      </c>
      <c r="H608" s="8" t="s">
        <v>3692</v>
      </c>
      <c r="I608" s="8" t="s">
        <v>3693</v>
      </c>
      <c r="J608" s="8" t="n">
        <v>12</v>
      </c>
      <c r="K608" s="8" t="s">
        <v>3694</v>
      </c>
      <c r="L608" s="8" t="s">
        <v>3692</v>
      </c>
      <c r="M608" s="10" t="s">
        <v>3695</v>
      </c>
      <c r="N608" s="8"/>
      <c r="O608" s="44" t="s">
        <v>3696</v>
      </c>
      <c r="P608" s="45" t="s">
        <v>55</v>
      </c>
      <c r="Q608" s="46" t="n">
        <v>40</v>
      </c>
      <c r="R608" s="8" t="n">
        <v>12</v>
      </c>
      <c r="S608" s="13" t="n">
        <v>18100</v>
      </c>
      <c r="T608" s="13" t="n">
        <v>0</v>
      </c>
      <c r="U608" s="13" t="n">
        <v>0</v>
      </c>
      <c r="V608" s="12" t="n">
        <f aca="false">SUM(S608:U608)</f>
        <v>18100</v>
      </c>
      <c r="W608" s="14" t="s">
        <v>56</v>
      </c>
      <c r="X608" s="14" t="s">
        <v>56</v>
      </c>
      <c r="Y608" s="14" t="s">
        <v>56</v>
      </c>
      <c r="Z608" s="12" t="n">
        <f aca="false">SUM(W608:Y608)</f>
        <v>0</v>
      </c>
      <c r="AA608" s="14" t="str">
        <f aca="false">W608</f>
        <v>-</v>
      </c>
      <c r="AB608" s="14" t="str">
        <f aca="false">X608</f>
        <v>-</v>
      </c>
      <c r="AC608" s="14" t="str">
        <f aca="false">Y608</f>
        <v>-</v>
      </c>
      <c r="AD608" s="12" t="n">
        <f aca="false">SUM(AA608:AC608)</f>
        <v>0</v>
      </c>
      <c r="AE608" s="12" t="n">
        <f aca="false">V608+Z608+AD608</f>
        <v>18100</v>
      </c>
      <c r="AF608" s="23" t="s">
        <v>259</v>
      </c>
      <c r="AG608" s="23" t="s">
        <v>58</v>
      </c>
      <c r="AH608" s="23" t="s">
        <v>1221</v>
      </c>
      <c r="AI608" s="23" t="s">
        <v>60</v>
      </c>
      <c r="AJ608" s="24" t="s">
        <v>61</v>
      </c>
      <c r="AK608" s="25" t="s">
        <v>62</v>
      </c>
      <c r="AL608" s="22" t="s">
        <v>61</v>
      </c>
      <c r="AM608" s="25" t="s">
        <v>63</v>
      </c>
      <c r="AN608" s="25" t="n">
        <v>46022</v>
      </c>
      <c r="AO608" s="8"/>
    </row>
    <row r="609" customFormat="false" ht="12.75" hidden="false" customHeight="false" outlineLevel="0" collapsed="false">
      <c r="A609" s="8" t="n">
        <v>40</v>
      </c>
      <c r="B609" s="8" t="s">
        <v>3539</v>
      </c>
      <c r="C609" s="9" t="s">
        <v>3540</v>
      </c>
      <c r="D609" s="8" t="s">
        <v>3541</v>
      </c>
      <c r="E609" s="8" t="s">
        <v>3690</v>
      </c>
      <c r="F609" s="8" t="s">
        <v>3691</v>
      </c>
      <c r="G609" s="8" t="s">
        <v>3690</v>
      </c>
      <c r="H609" s="8" t="s">
        <v>3692</v>
      </c>
      <c r="I609" s="8" t="s">
        <v>3693</v>
      </c>
      <c r="J609" s="8" t="n">
        <v>12</v>
      </c>
      <c r="K609" s="8" t="s">
        <v>3694</v>
      </c>
      <c r="L609" s="8" t="s">
        <v>3692</v>
      </c>
      <c r="M609" s="10" t="s">
        <v>3697</v>
      </c>
      <c r="N609" s="8"/>
      <c r="O609" s="44" t="s">
        <v>3698</v>
      </c>
      <c r="P609" s="45" t="s">
        <v>55</v>
      </c>
      <c r="Q609" s="46" t="n">
        <v>32</v>
      </c>
      <c r="R609" s="8" t="n">
        <v>12</v>
      </c>
      <c r="S609" s="13" t="n">
        <v>29900</v>
      </c>
      <c r="T609" s="13" t="n">
        <v>0</v>
      </c>
      <c r="U609" s="13" t="n">
        <v>0</v>
      </c>
      <c r="V609" s="12" t="n">
        <f aca="false">SUM(S609:U609)</f>
        <v>29900</v>
      </c>
      <c r="W609" s="14" t="s">
        <v>56</v>
      </c>
      <c r="X609" s="14" t="s">
        <v>56</v>
      </c>
      <c r="Y609" s="14" t="s">
        <v>56</v>
      </c>
      <c r="Z609" s="12" t="n">
        <f aca="false">SUM(W609:Y609)</f>
        <v>0</v>
      </c>
      <c r="AA609" s="14" t="str">
        <f aca="false">W609</f>
        <v>-</v>
      </c>
      <c r="AB609" s="14" t="str">
        <f aca="false">X609</f>
        <v>-</v>
      </c>
      <c r="AC609" s="14" t="str">
        <f aca="false">Y609</f>
        <v>-</v>
      </c>
      <c r="AD609" s="12" t="n">
        <f aca="false">SUM(AA609:AC609)</f>
        <v>0</v>
      </c>
      <c r="AE609" s="12" t="n">
        <f aca="false">V609+Z609+AD609</f>
        <v>29900</v>
      </c>
      <c r="AF609" s="23" t="s">
        <v>259</v>
      </c>
      <c r="AG609" s="23" t="s">
        <v>58</v>
      </c>
      <c r="AH609" s="23" t="s">
        <v>1221</v>
      </c>
      <c r="AI609" s="23" t="s">
        <v>60</v>
      </c>
      <c r="AJ609" s="24" t="s">
        <v>61</v>
      </c>
      <c r="AK609" s="25" t="s">
        <v>62</v>
      </c>
      <c r="AL609" s="22" t="s">
        <v>61</v>
      </c>
      <c r="AM609" s="25" t="s">
        <v>63</v>
      </c>
      <c r="AN609" s="25" t="n">
        <v>46022</v>
      </c>
      <c r="AO609" s="8"/>
    </row>
    <row r="610" customFormat="false" ht="12.75" hidden="false" customHeight="false" outlineLevel="0" collapsed="false">
      <c r="A610" s="8" t="n">
        <v>41</v>
      </c>
      <c r="B610" s="8" t="s">
        <v>3539</v>
      </c>
      <c r="C610" s="9" t="s">
        <v>3540</v>
      </c>
      <c r="D610" s="8" t="s">
        <v>3541</v>
      </c>
      <c r="E610" s="8" t="s">
        <v>3699</v>
      </c>
      <c r="F610" s="8" t="s">
        <v>3700</v>
      </c>
      <c r="G610" s="8" t="s">
        <v>2077</v>
      </c>
      <c r="H610" s="8" t="s">
        <v>3554</v>
      </c>
      <c r="I610" s="8" t="s">
        <v>3701</v>
      </c>
      <c r="J610" s="8" t="s">
        <v>3702</v>
      </c>
      <c r="K610" s="8" t="s">
        <v>3556</v>
      </c>
      <c r="L610" s="8" t="s">
        <v>3554</v>
      </c>
      <c r="M610" s="10" t="s">
        <v>3703</v>
      </c>
      <c r="N610" s="8"/>
      <c r="O610" s="47" t="s">
        <v>56</v>
      </c>
      <c r="P610" s="45" t="s">
        <v>1673</v>
      </c>
      <c r="Q610" s="46" t="n">
        <v>3</v>
      </c>
      <c r="R610" s="8" t="n">
        <v>12</v>
      </c>
      <c r="S610" s="13" t="n">
        <v>700</v>
      </c>
      <c r="T610" s="13" t="n">
        <v>0</v>
      </c>
      <c r="U610" s="13" t="n">
        <v>0</v>
      </c>
      <c r="V610" s="12" t="n">
        <f aca="false">SUM(S610:U610)</f>
        <v>700</v>
      </c>
      <c r="W610" s="14" t="s">
        <v>56</v>
      </c>
      <c r="X610" s="14" t="s">
        <v>56</v>
      </c>
      <c r="Y610" s="14" t="s">
        <v>56</v>
      </c>
      <c r="Z610" s="12" t="n">
        <f aca="false">SUM(W610:Y610)</f>
        <v>0</v>
      </c>
      <c r="AA610" s="14" t="str">
        <f aca="false">W610</f>
        <v>-</v>
      </c>
      <c r="AB610" s="14" t="str">
        <f aca="false">X610</f>
        <v>-</v>
      </c>
      <c r="AC610" s="14" t="str">
        <f aca="false">Y610</f>
        <v>-</v>
      </c>
      <c r="AD610" s="12" t="n">
        <f aca="false">SUM(AA610:AC610)</f>
        <v>0</v>
      </c>
      <c r="AE610" s="12" t="n">
        <f aca="false">V610+Z610+AD610</f>
        <v>700</v>
      </c>
      <c r="AF610" s="23" t="s">
        <v>259</v>
      </c>
      <c r="AG610" s="23" t="s">
        <v>58</v>
      </c>
      <c r="AH610" s="23" t="s">
        <v>1221</v>
      </c>
      <c r="AI610" s="23" t="s">
        <v>60</v>
      </c>
      <c r="AJ610" s="24" t="s">
        <v>61</v>
      </c>
      <c r="AK610" s="25" t="s">
        <v>62</v>
      </c>
      <c r="AL610" s="22" t="s">
        <v>61</v>
      </c>
      <c r="AM610" s="25" t="s">
        <v>63</v>
      </c>
      <c r="AN610" s="25" t="n">
        <v>46022</v>
      </c>
      <c r="AO610" s="8"/>
    </row>
    <row r="611" customFormat="false" ht="12.75" hidden="false" customHeight="false" outlineLevel="0" collapsed="false">
      <c r="A611" s="18"/>
      <c r="B611" s="19" t="s">
        <v>3539</v>
      </c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20" t="n">
        <f aca="false">SUM(S570:S610)</f>
        <v>934369</v>
      </c>
      <c r="T611" s="20" t="n">
        <f aca="false">SUM(T570:T610)</f>
        <v>46500</v>
      </c>
      <c r="U611" s="20" t="n">
        <f aca="false">SUM(U570:U610)</f>
        <v>50500</v>
      </c>
      <c r="V611" s="20" t="n">
        <f aca="false">SUM(V570:V610)</f>
        <v>1031369</v>
      </c>
      <c r="W611" s="20" t="n">
        <f aca="false">SUM(W570:W610)</f>
        <v>0</v>
      </c>
      <c r="X611" s="20" t="n">
        <f aca="false">SUM(X570:X610)</f>
        <v>0</v>
      </c>
      <c r="Y611" s="20" t="n">
        <f aca="false">SUM(Y570:Y610)</f>
        <v>0</v>
      </c>
      <c r="Z611" s="20" t="n">
        <f aca="false">SUM(Z570:Z610)</f>
        <v>0</v>
      </c>
      <c r="AA611" s="20" t="n">
        <f aca="false">SUM(AA570:AA610)</f>
        <v>0</v>
      </c>
      <c r="AB611" s="20" t="n">
        <f aca="false">SUM(AB570:AB610)</f>
        <v>0</v>
      </c>
      <c r="AC611" s="20" t="n">
        <f aca="false">SUM(AC570:AC610)</f>
        <v>0</v>
      </c>
      <c r="AD611" s="20" t="n">
        <f aca="false">SUM(AD570:AD610)</f>
        <v>0</v>
      </c>
      <c r="AE611" s="20" t="n">
        <f aca="false">SUM(AE570:AE610)</f>
        <v>1031369</v>
      </c>
      <c r="AF611" s="18"/>
      <c r="AG611" s="18"/>
      <c r="AH611" s="18"/>
      <c r="AI611" s="18"/>
      <c r="AJ611" s="18"/>
      <c r="AK611" s="18"/>
      <c r="AL611" s="18"/>
      <c r="AM611" s="18"/>
      <c r="AN611" s="18"/>
      <c r="AO611" s="38"/>
    </row>
    <row r="612" customFormat="false" ht="12.75" hidden="false" customHeight="false" outlineLevel="0" collapsed="false">
      <c r="A612" s="8" t="n">
        <v>1</v>
      </c>
      <c r="B612" s="8" t="s">
        <v>3578</v>
      </c>
      <c r="C612" s="9" t="s">
        <v>3704</v>
      </c>
      <c r="D612" s="8" t="s">
        <v>3579</v>
      </c>
      <c r="E612" s="8" t="s">
        <v>3578</v>
      </c>
      <c r="F612" s="8" t="s">
        <v>3579</v>
      </c>
      <c r="G612" s="8" t="s">
        <v>3578</v>
      </c>
      <c r="H612" s="8" t="s">
        <v>3554</v>
      </c>
      <c r="I612" s="8" t="s">
        <v>3580</v>
      </c>
      <c r="J612" s="8" t="n">
        <v>8</v>
      </c>
      <c r="K612" s="8" t="s">
        <v>3556</v>
      </c>
      <c r="L612" s="8" t="s">
        <v>3554</v>
      </c>
      <c r="M612" s="10" t="s">
        <v>3581</v>
      </c>
      <c r="N612" s="8"/>
      <c r="O612" s="44" t="s">
        <v>3582</v>
      </c>
      <c r="P612" s="45" t="s">
        <v>1791</v>
      </c>
      <c r="Q612" s="46" t="n">
        <v>60</v>
      </c>
      <c r="R612" s="8" t="n">
        <v>12</v>
      </c>
      <c r="S612" s="13" t="n">
        <v>44400</v>
      </c>
      <c r="T612" s="13" t="n">
        <v>0</v>
      </c>
      <c r="U612" s="13" t="n">
        <v>0</v>
      </c>
      <c r="V612" s="12" t="n">
        <f aca="false">SUM(S612:U612)</f>
        <v>44400</v>
      </c>
      <c r="W612" s="14" t="s">
        <v>56</v>
      </c>
      <c r="X612" s="14" t="s">
        <v>56</v>
      </c>
      <c r="Y612" s="14" t="s">
        <v>56</v>
      </c>
      <c r="Z612" s="12" t="n">
        <f aca="false">SUM(W612:Y612)</f>
        <v>0</v>
      </c>
      <c r="AA612" s="14" t="str">
        <f aca="false">W612</f>
        <v>-</v>
      </c>
      <c r="AB612" s="14" t="str">
        <f aca="false">X612</f>
        <v>-</v>
      </c>
      <c r="AC612" s="14" t="str">
        <f aca="false">Y612</f>
        <v>-</v>
      </c>
      <c r="AD612" s="12" t="n">
        <f aca="false">SUM(AA612:AC612)</f>
        <v>0</v>
      </c>
      <c r="AE612" s="12" t="n">
        <f aca="false">V612+Z612+AD612</f>
        <v>44400</v>
      </c>
      <c r="AF612" s="23" t="s">
        <v>259</v>
      </c>
      <c r="AG612" s="23" t="s">
        <v>58</v>
      </c>
      <c r="AH612" s="23" t="s">
        <v>1221</v>
      </c>
      <c r="AI612" s="23" t="s">
        <v>60</v>
      </c>
      <c r="AJ612" s="24" t="s">
        <v>61</v>
      </c>
      <c r="AK612" s="25" t="s">
        <v>62</v>
      </c>
      <c r="AL612" s="22" t="s">
        <v>61</v>
      </c>
      <c r="AM612" s="25" t="s">
        <v>63</v>
      </c>
      <c r="AN612" s="25" t="n">
        <v>46022</v>
      </c>
      <c r="AO612" s="8"/>
    </row>
    <row r="613" customFormat="false" ht="12.75" hidden="false" customHeight="false" outlineLevel="0" collapsed="false">
      <c r="A613" s="18"/>
      <c r="B613" s="19" t="s">
        <v>3578</v>
      </c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20" t="n">
        <f aca="false">SUM(S612)</f>
        <v>44400</v>
      </c>
      <c r="T613" s="20" t="n">
        <f aca="false">SUM(T612)</f>
        <v>0</v>
      </c>
      <c r="U613" s="20" t="n">
        <f aca="false">SUM(U612)</f>
        <v>0</v>
      </c>
      <c r="V613" s="20" t="n">
        <f aca="false">SUM(V612)</f>
        <v>44400</v>
      </c>
      <c r="W613" s="20" t="n">
        <f aca="false">SUM(W612)</f>
        <v>0</v>
      </c>
      <c r="X613" s="20" t="n">
        <f aca="false">SUM(X612)</f>
        <v>0</v>
      </c>
      <c r="Y613" s="20" t="n">
        <f aca="false">SUM(Y612)</f>
        <v>0</v>
      </c>
      <c r="Z613" s="20" t="n">
        <f aca="false">SUM(Z612)</f>
        <v>0</v>
      </c>
      <c r="AA613" s="20" t="n">
        <f aca="false">SUM(AA612)</f>
        <v>0</v>
      </c>
      <c r="AB613" s="20" t="n">
        <f aca="false">SUM(AB612)</f>
        <v>0</v>
      </c>
      <c r="AC613" s="20" t="n">
        <f aca="false">SUM(AC612)</f>
        <v>0</v>
      </c>
      <c r="AD613" s="20" t="n">
        <f aca="false">SUM(AD612)</f>
        <v>0</v>
      </c>
      <c r="AE613" s="20" t="n">
        <f aca="false">SUM(AE612)</f>
        <v>44400</v>
      </c>
      <c r="AF613" s="18"/>
      <c r="AG613" s="18"/>
      <c r="AH613" s="18"/>
      <c r="AI613" s="18"/>
      <c r="AJ613" s="18"/>
      <c r="AK613" s="18"/>
      <c r="AL613" s="18"/>
      <c r="AM613" s="18"/>
      <c r="AN613" s="18"/>
      <c r="AO613" s="38"/>
    </row>
    <row r="614" customFormat="false" ht="12.75" hidden="false" customHeight="false" outlineLevel="0" collapsed="false">
      <c r="A614" s="8" t="n">
        <v>1</v>
      </c>
      <c r="B614" s="8" t="s">
        <v>1374</v>
      </c>
      <c r="C614" s="9" t="s">
        <v>1375</v>
      </c>
      <c r="D614" s="8" t="s">
        <v>1376</v>
      </c>
      <c r="E614" s="8" t="s">
        <v>3705</v>
      </c>
      <c r="F614" s="8" t="s">
        <v>1376</v>
      </c>
      <c r="G614" s="8" t="s">
        <v>3706</v>
      </c>
      <c r="H614" s="8" t="s">
        <v>1514</v>
      </c>
      <c r="I614" s="8" t="s">
        <v>3707</v>
      </c>
      <c r="J614" s="8" t="s">
        <v>300</v>
      </c>
      <c r="K614" s="8" t="s">
        <v>1380</v>
      </c>
      <c r="L614" s="8" t="s">
        <v>1377</v>
      </c>
      <c r="M614" s="10" t="s">
        <v>3708</v>
      </c>
      <c r="N614" s="22"/>
      <c r="O614" s="22" t="n">
        <v>322056164329</v>
      </c>
      <c r="P614" s="8" t="s">
        <v>55</v>
      </c>
      <c r="Q614" s="8" t="n">
        <v>21</v>
      </c>
      <c r="R614" s="8" t="n">
        <v>12</v>
      </c>
      <c r="S614" s="14" t="s">
        <v>56</v>
      </c>
      <c r="T614" s="14" t="s">
        <v>56</v>
      </c>
      <c r="U614" s="14" t="s">
        <v>56</v>
      </c>
      <c r="V614" s="12" t="n">
        <f aca="false">SUM(S614:U614)</f>
        <v>0</v>
      </c>
      <c r="W614" s="13" t="n">
        <v>3500</v>
      </c>
      <c r="X614" s="13" t="n">
        <v>0</v>
      </c>
      <c r="Y614" s="13"/>
      <c r="Z614" s="12" t="n">
        <f aca="false">SUM(W614:Y614)</f>
        <v>3500</v>
      </c>
      <c r="AA614" s="14" t="s">
        <v>56</v>
      </c>
      <c r="AB614" s="14" t="s">
        <v>56</v>
      </c>
      <c r="AC614" s="14" t="s">
        <v>56</v>
      </c>
      <c r="AD614" s="12" t="n">
        <f aca="false">SUM(AA614:AC614)</f>
        <v>0</v>
      </c>
      <c r="AE614" s="12" t="n">
        <f aca="false">V614+Z614+AD614</f>
        <v>3500</v>
      </c>
      <c r="AF614" s="15" t="s">
        <v>259</v>
      </c>
      <c r="AG614" s="23" t="s">
        <v>58</v>
      </c>
      <c r="AH614" s="23" t="s">
        <v>1221</v>
      </c>
      <c r="AI614" s="23" t="s">
        <v>60</v>
      </c>
      <c r="AJ614" s="24" t="s">
        <v>61</v>
      </c>
      <c r="AK614" s="25" t="n">
        <v>46022</v>
      </c>
      <c r="AL614" s="22" t="s">
        <v>61</v>
      </c>
      <c r="AM614" s="16" t="n">
        <v>46023</v>
      </c>
      <c r="AN614" s="16" t="n">
        <v>46387</v>
      </c>
      <c r="AO614" s="8"/>
    </row>
    <row r="615" customFormat="false" ht="12.75" hidden="false" customHeight="false" outlineLevel="0" collapsed="false">
      <c r="A615" s="8" t="n">
        <v>2</v>
      </c>
      <c r="B615" s="8" t="s">
        <v>1374</v>
      </c>
      <c r="C615" s="9" t="s">
        <v>1375</v>
      </c>
      <c r="D615" s="8" t="s">
        <v>1376</v>
      </c>
      <c r="E615" s="8" t="s">
        <v>3705</v>
      </c>
      <c r="F615" s="8" t="s">
        <v>1376</v>
      </c>
      <c r="G615" s="8" t="s">
        <v>2579</v>
      </c>
      <c r="H615" s="8" t="s">
        <v>1467</v>
      </c>
      <c r="I615" s="8" t="s">
        <v>275</v>
      </c>
      <c r="J615" s="8" t="s">
        <v>3709</v>
      </c>
      <c r="K615" s="8" t="s">
        <v>1380</v>
      </c>
      <c r="L615" s="8" t="s">
        <v>1377</v>
      </c>
      <c r="M615" s="10" t="s">
        <v>3710</v>
      </c>
      <c r="N615" s="22"/>
      <c r="O615" s="22" t="n">
        <v>95012191</v>
      </c>
      <c r="P615" s="8" t="s">
        <v>55</v>
      </c>
      <c r="Q615" s="8" t="n">
        <v>4</v>
      </c>
      <c r="R615" s="8" t="n">
        <v>12</v>
      </c>
      <c r="S615" s="14" t="s">
        <v>56</v>
      </c>
      <c r="T615" s="14" t="s">
        <v>56</v>
      </c>
      <c r="U615" s="14" t="s">
        <v>56</v>
      </c>
      <c r="V615" s="12" t="n">
        <f aca="false">SUM(S615:U615)</f>
        <v>0</v>
      </c>
      <c r="W615" s="13" t="n">
        <v>2500</v>
      </c>
      <c r="X615" s="13" t="n">
        <v>0</v>
      </c>
      <c r="Y615" s="13"/>
      <c r="Z615" s="12" t="n">
        <f aca="false">SUM(W615:Y615)</f>
        <v>2500</v>
      </c>
      <c r="AA615" s="14" t="s">
        <v>56</v>
      </c>
      <c r="AB615" s="14" t="s">
        <v>56</v>
      </c>
      <c r="AC615" s="14" t="s">
        <v>56</v>
      </c>
      <c r="AD615" s="12" t="n">
        <f aca="false">SUM(AA615:AC615)</f>
        <v>0</v>
      </c>
      <c r="AE615" s="12" t="n">
        <f aca="false">V615+Z615+AD615</f>
        <v>2500</v>
      </c>
      <c r="AF615" s="15" t="s">
        <v>259</v>
      </c>
      <c r="AG615" s="23" t="s">
        <v>58</v>
      </c>
      <c r="AH615" s="23" t="s">
        <v>1221</v>
      </c>
      <c r="AI615" s="23" t="s">
        <v>60</v>
      </c>
      <c r="AJ615" s="24" t="s">
        <v>61</v>
      </c>
      <c r="AK615" s="25" t="n">
        <v>46022</v>
      </c>
      <c r="AL615" s="22" t="s">
        <v>61</v>
      </c>
      <c r="AM615" s="16" t="n">
        <v>46023</v>
      </c>
      <c r="AN615" s="16" t="n">
        <v>46387</v>
      </c>
      <c r="AO615" s="8"/>
    </row>
    <row r="616" customFormat="false" ht="12.75" hidden="false" customHeight="false" outlineLevel="0" collapsed="false">
      <c r="A616" s="8" t="n">
        <v>3</v>
      </c>
      <c r="B616" s="8" t="s">
        <v>1374</v>
      </c>
      <c r="C616" s="9" t="s">
        <v>1375</v>
      </c>
      <c r="D616" s="8" t="s">
        <v>1376</v>
      </c>
      <c r="E616" s="8" t="s">
        <v>3705</v>
      </c>
      <c r="F616" s="8" t="s">
        <v>1376</v>
      </c>
      <c r="G616" s="8" t="s">
        <v>3711</v>
      </c>
      <c r="H616" s="8" t="s">
        <v>1377</v>
      </c>
      <c r="I616" s="8" t="s">
        <v>798</v>
      </c>
      <c r="J616" s="8" t="s">
        <v>636</v>
      </c>
      <c r="K616" s="8" t="s">
        <v>1380</v>
      </c>
      <c r="L616" s="8" t="s">
        <v>1377</v>
      </c>
      <c r="M616" s="10" t="s">
        <v>3712</v>
      </c>
      <c r="N616" s="22"/>
      <c r="O616" s="22" t="n">
        <v>70204550</v>
      </c>
      <c r="P616" s="8" t="s">
        <v>55</v>
      </c>
      <c r="Q616" s="8" t="n">
        <v>5</v>
      </c>
      <c r="R616" s="8" t="n">
        <v>12</v>
      </c>
      <c r="S616" s="14" t="s">
        <v>56</v>
      </c>
      <c r="T616" s="14" t="s">
        <v>56</v>
      </c>
      <c r="U616" s="14" t="s">
        <v>56</v>
      </c>
      <c r="V616" s="12" t="n">
        <f aca="false">SUM(S616:U616)</f>
        <v>0</v>
      </c>
      <c r="W616" s="13" t="n">
        <v>1800</v>
      </c>
      <c r="X616" s="13" t="n">
        <v>0</v>
      </c>
      <c r="Y616" s="13"/>
      <c r="Z616" s="12" t="n">
        <f aca="false">SUM(W616:Y616)</f>
        <v>1800</v>
      </c>
      <c r="AA616" s="14" t="s">
        <v>56</v>
      </c>
      <c r="AB616" s="14" t="s">
        <v>56</v>
      </c>
      <c r="AC616" s="14" t="s">
        <v>56</v>
      </c>
      <c r="AD616" s="12" t="n">
        <f aca="false">SUM(AA616:AC616)</f>
        <v>0</v>
      </c>
      <c r="AE616" s="12" t="n">
        <f aca="false">V616+Z616+AD616</f>
        <v>1800</v>
      </c>
      <c r="AF616" s="15" t="s">
        <v>259</v>
      </c>
      <c r="AG616" s="23" t="s">
        <v>58</v>
      </c>
      <c r="AH616" s="23" t="s">
        <v>1221</v>
      </c>
      <c r="AI616" s="23" t="s">
        <v>60</v>
      </c>
      <c r="AJ616" s="24" t="s">
        <v>61</v>
      </c>
      <c r="AK616" s="25" t="n">
        <v>46022</v>
      </c>
      <c r="AL616" s="22" t="s">
        <v>61</v>
      </c>
      <c r="AM616" s="16" t="n">
        <v>46023</v>
      </c>
      <c r="AN616" s="16" t="n">
        <v>46387</v>
      </c>
      <c r="AO616" s="8"/>
    </row>
    <row r="617" customFormat="false" ht="12.75" hidden="false" customHeight="false" outlineLevel="0" collapsed="false">
      <c r="A617" s="8" t="n">
        <v>4</v>
      </c>
      <c r="B617" s="8" t="s">
        <v>1374</v>
      </c>
      <c r="C617" s="9" t="s">
        <v>1375</v>
      </c>
      <c r="D617" s="8" t="s">
        <v>1376</v>
      </c>
      <c r="E617" s="8" t="s">
        <v>3705</v>
      </c>
      <c r="F617" s="8" t="s">
        <v>1376</v>
      </c>
      <c r="G617" s="8" t="s">
        <v>3706</v>
      </c>
      <c r="H617" s="8" t="s">
        <v>1467</v>
      </c>
      <c r="I617" s="8" t="s">
        <v>275</v>
      </c>
      <c r="J617" s="8" t="s">
        <v>3713</v>
      </c>
      <c r="K617" s="8" t="s">
        <v>1380</v>
      </c>
      <c r="L617" s="8" t="s">
        <v>1377</v>
      </c>
      <c r="M617" s="10" t="s">
        <v>3714</v>
      </c>
      <c r="N617" s="22"/>
      <c r="O617" s="22" t="n">
        <v>322056164442</v>
      </c>
      <c r="P617" s="8" t="s">
        <v>55</v>
      </c>
      <c r="Q617" s="8" t="n">
        <v>26</v>
      </c>
      <c r="R617" s="8" t="n">
        <v>12</v>
      </c>
      <c r="S617" s="14" t="s">
        <v>56</v>
      </c>
      <c r="T617" s="14" t="s">
        <v>56</v>
      </c>
      <c r="U617" s="14" t="s">
        <v>56</v>
      </c>
      <c r="V617" s="12" t="n">
        <f aca="false">SUM(S617:U617)</f>
        <v>0</v>
      </c>
      <c r="W617" s="13" t="n">
        <v>8000</v>
      </c>
      <c r="X617" s="13" t="n">
        <v>0</v>
      </c>
      <c r="Y617" s="13"/>
      <c r="Z617" s="12" t="n">
        <f aca="false">SUM(W617:Y617)</f>
        <v>8000</v>
      </c>
      <c r="AA617" s="14" t="s">
        <v>56</v>
      </c>
      <c r="AB617" s="14" t="s">
        <v>56</v>
      </c>
      <c r="AC617" s="14" t="s">
        <v>56</v>
      </c>
      <c r="AD617" s="12" t="n">
        <f aca="false">SUM(AA617:AC617)</f>
        <v>0</v>
      </c>
      <c r="AE617" s="12" t="n">
        <f aca="false">V617+Z617+AD617</f>
        <v>8000</v>
      </c>
      <c r="AF617" s="15" t="s">
        <v>259</v>
      </c>
      <c r="AG617" s="23" t="s">
        <v>58</v>
      </c>
      <c r="AH617" s="23" t="s">
        <v>1221</v>
      </c>
      <c r="AI617" s="23" t="s">
        <v>60</v>
      </c>
      <c r="AJ617" s="24" t="s">
        <v>61</v>
      </c>
      <c r="AK617" s="25" t="n">
        <v>46022</v>
      </c>
      <c r="AL617" s="22" t="s">
        <v>61</v>
      </c>
      <c r="AM617" s="16" t="n">
        <v>46023</v>
      </c>
      <c r="AN617" s="16" t="n">
        <v>46387</v>
      </c>
      <c r="AO617" s="8"/>
    </row>
    <row r="618" customFormat="false" ht="12.75" hidden="false" customHeight="false" outlineLevel="0" collapsed="false">
      <c r="A618" s="8" t="n">
        <v>5</v>
      </c>
      <c r="B618" s="8" t="s">
        <v>1374</v>
      </c>
      <c r="C618" s="9" t="s">
        <v>1375</v>
      </c>
      <c r="D618" s="8" t="s">
        <v>1376</v>
      </c>
      <c r="E618" s="8" t="s">
        <v>3705</v>
      </c>
      <c r="F618" s="8" t="s">
        <v>1376</v>
      </c>
      <c r="G618" s="8" t="s">
        <v>2216</v>
      </c>
      <c r="H618" s="8" t="s">
        <v>3715</v>
      </c>
      <c r="I618" s="8" t="s">
        <v>1591</v>
      </c>
      <c r="J618" s="8" t="s">
        <v>805</v>
      </c>
      <c r="K618" s="8" t="s">
        <v>1380</v>
      </c>
      <c r="L618" s="8" t="s">
        <v>1377</v>
      </c>
      <c r="M618" s="10" t="s">
        <v>3716</v>
      </c>
      <c r="N618" s="22"/>
      <c r="O618" s="22" t="n">
        <v>27018415</v>
      </c>
      <c r="P618" s="8" t="s">
        <v>1673</v>
      </c>
      <c r="Q618" s="8" t="n">
        <v>5</v>
      </c>
      <c r="R618" s="8" t="n">
        <v>12</v>
      </c>
      <c r="S618" s="14" t="s">
        <v>56</v>
      </c>
      <c r="T618" s="14" t="s">
        <v>56</v>
      </c>
      <c r="U618" s="14" t="s">
        <v>56</v>
      </c>
      <c r="V618" s="12" t="n">
        <f aca="false">SUM(S618:U618)</f>
        <v>0</v>
      </c>
      <c r="W618" s="13" t="n">
        <v>1400</v>
      </c>
      <c r="X618" s="13" t="n">
        <v>0</v>
      </c>
      <c r="Y618" s="13"/>
      <c r="Z618" s="12" t="n">
        <f aca="false">SUM(W618:Y618)</f>
        <v>1400</v>
      </c>
      <c r="AA618" s="14" t="s">
        <v>56</v>
      </c>
      <c r="AB618" s="14" t="s">
        <v>56</v>
      </c>
      <c r="AC618" s="14" t="s">
        <v>56</v>
      </c>
      <c r="AD618" s="12" t="n">
        <f aca="false">SUM(AA618:AC618)</f>
        <v>0</v>
      </c>
      <c r="AE618" s="12" t="n">
        <f aca="false">V618+Z618+AD618</f>
        <v>1400</v>
      </c>
      <c r="AF618" s="15" t="s">
        <v>259</v>
      </c>
      <c r="AG618" s="23" t="s">
        <v>58</v>
      </c>
      <c r="AH618" s="23" t="s">
        <v>1221</v>
      </c>
      <c r="AI618" s="23" t="s">
        <v>60</v>
      </c>
      <c r="AJ618" s="24" t="s">
        <v>61</v>
      </c>
      <c r="AK618" s="25" t="n">
        <v>46022</v>
      </c>
      <c r="AL618" s="22" t="s">
        <v>61</v>
      </c>
      <c r="AM618" s="16" t="n">
        <v>46023</v>
      </c>
      <c r="AN618" s="16" t="n">
        <v>46387</v>
      </c>
      <c r="AO618" s="8"/>
    </row>
    <row r="619" customFormat="false" ht="12.75" hidden="false" customHeight="false" outlineLevel="0" collapsed="false">
      <c r="A619" s="8" t="n">
        <v>6</v>
      </c>
      <c r="B619" s="8" t="s">
        <v>1374</v>
      </c>
      <c r="C619" s="9" t="s">
        <v>1375</v>
      </c>
      <c r="D619" s="8" t="s">
        <v>1376</v>
      </c>
      <c r="E619" s="8" t="s">
        <v>3705</v>
      </c>
      <c r="F619" s="8" t="s">
        <v>1376</v>
      </c>
      <c r="G619" s="8" t="s">
        <v>2216</v>
      </c>
      <c r="H619" s="8" t="s">
        <v>3715</v>
      </c>
      <c r="I619" s="8" t="s">
        <v>1591</v>
      </c>
      <c r="J619" s="8" t="s">
        <v>805</v>
      </c>
      <c r="K619" s="8" t="s">
        <v>1380</v>
      </c>
      <c r="L619" s="8" t="s">
        <v>1377</v>
      </c>
      <c r="M619" s="10" t="s">
        <v>3717</v>
      </c>
      <c r="N619" s="22"/>
      <c r="O619" s="22" t="n">
        <v>322371630217</v>
      </c>
      <c r="P619" s="8" t="s">
        <v>55</v>
      </c>
      <c r="Q619" s="8" t="n">
        <v>13</v>
      </c>
      <c r="R619" s="8" t="n">
        <v>12</v>
      </c>
      <c r="S619" s="14" t="s">
        <v>56</v>
      </c>
      <c r="T619" s="14" t="s">
        <v>56</v>
      </c>
      <c r="U619" s="14" t="s">
        <v>56</v>
      </c>
      <c r="V619" s="12" t="n">
        <f aca="false">SUM(S619:U619)</f>
        <v>0</v>
      </c>
      <c r="W619" s="13" t="n">
        <v>1200</v>
      </c>
      <c r="X619" s="13" t="n">
        <v>0</v>
      </c>
      <c r="Y619" s="13"/>
      <c r="Z619" s="12" t="n">
        <f aca="false">SUM(W619:Y619)</f>
        <v>1200</v>
      </c>
      <c r="AA619" s="14" t="s">
        <v>56</v>
      </c>
      <c r="AB619" s="14" t="s">
        <v>56</v>
      </c>
      <c r="AC619" s="14" t="s">
        <v>56</v>
      </c>
      <c r="AD619" s="12" t="n">
        <f aca="false">SUM(AA619:AC619)</f>
        <v>0</v>
      </c>
      <c r="AE619" s="12" t="n">
        <f aca="false">V619+Z619+AD619</f>
        <v>1200</v>
      </c>
      <c r="AF619" s="15" t="s">
        <v>259</v>
      </c>
      <c r="AG619" s="23" t="s">
        <v>58</v>
      </c>
      <c r="AH619" s="23" t="s">
        <v>1221</v>
      </c>
      <c r="AI619" s="23" t="s">
        <v>60</v>
      </c>
      <c r="AJ619" s="24" t="s">
        <v>61</v>
      </c>
      <c r="AK619" s="25" t="n">
        <v>46022</v>
      </c>
      <c r="AL619" s="22" t="s">
        <v>61</v>
      </c>
      <c r="AM619" s="16" t="n">
        <v>46023</v>
      </c>
      <c r="AN619" s="16" t="n">
        <v>46387</v>
      </c>
      <c r="AO619" s="8"/>
    </row>
    <row r="620" customFormat="false" ht="12.75" hidden="false" customHeight="false" outlineLevel="0" collapsed="false">
      <c r="A620" s="8" t="n">
        <v>7</v>
      </c>
      <c r="B620" s="8" t="s">
        <v>1374</v>
      </c>
      <c r="C620" s="9" t="s">
        <v>1375</v>
      </c>
      <c r="D620" s="8" t="s">
        <v>1376</v>
      </c>
      <c r="E620" s="8" t="s">
        <v>3705</v>
      </c>
      <c r="F620" s="8" t="s">
        <v>1376</v>
      </c>
      <c r="G620" s="8" t="s">
        <v>3718</v>
      </c>
      <c r="H620" s="8" t="s">
        <v>1467</v>
      </c>
      <c r="I620" s="8" t="s">
        <v>470</v>
      </c>
      <c r="J620" s="8" t="s">
        <v>269</v>
      </c>
      <c r="K620" s="8" t="s">
        <v>1380</v>
      </c>
      <c r="L620" s="8" t="s">
        <v>1377</v>
      </c>
      <c r="M620" s="10" t="s">
        <v>3719</v>
      </c>
      <c r="N620" s="22"/>
      <c r="O620" s="22" t="n">
        <v>94192146</v>
      </c>
      <c r="P620" s="8" t="s">
        <v>55</v>
      </c>
      <c r="Q620" s="8" t="n">
        <v>8</v>
      </c>
      <c r="R620" s="8" t="n">
        <v>12</v>
      </c>
      <c r="S620" s="14" t="s">
        <v>56</v>
      </c>
      <c r="T620" s="14" t="s">
        <v>56</v>
      </c>
      <c r="U620" s="14" t="s">
        <v>56</v>
      </c>
      <c r="V620" s="12" t="n">
        <f aca="false">SUM(S620:U620)</f>
        <v>0</v>
      </c>
      <c r="W620" s="13" t="n">
        <v>3500</v>
      </c>
      <c r="X620" s="13" t="n">
        <v>0</v>
      </c>
      <c r="Y620" s="13"/>
      <c r="Z620" s="12" t="n">
        <f aca="false">SUM(W620:Y620)</f>
        <v>3500</v>
      </c>
      <c r="AA620" s="14" t="s">
        <v>56</v>
      </c>
      <c r="AB620" s="14" t="s">
        <v>56</v>
      </c>
      <c r="AC620" s="14" t="s">
        <v>56</v>
      </c>
      <c r="AD620" s="12" t="n">
        <f aca="false">SUM(AA620:AC620)</f>
        <v>0</v>
      </c>
      <c r="AE620" s="12" t="n">
        <f aca="false">V620+Z620+AD620</f>
        <v>3500</v>
      </c>
      <c r="AF620" s="15" t="s">
        <v>259</v>
      </c>
      <c r="AG620" s="23" t="s">
        <v>58</v>
      </c>
      <c r="AH620" s="23" t="s">
        <v>1221</v>
      </c>
      <c r="AI620" s="23" t="s">
        <v>60</v>
      </c>
      <c r="AJ620" s="24" t="s">
        <v>61</v>
      </c>
      <c r="AK620" s="25" t="n">
        <v>46022</v>
      </c>
      <c r="AL620" s="22" t="s">
        <v>61</v>
      </c>
      <c r="AM620" s="16" t="n">
        <v>46023</v>
      </c>
      <c r="AN620" s="16" t="n">
        <v>46387</v>
      </c>
      <c r="AO620" s="8"/>
    </row>
    <row r="621" customFormat="false" ht="12.75" hidden="false" customHeight="false" outlineLevel="0" collapsed="false">
      <c r="A621" s="8" t="n">
        <v>8</v>
      </c>
      <c r="B621" s="8" t="s">
        <v>1374</v>
      </c>
      <c r="C621" s="9" t="s">
        <v>1375</v>
      </c>
      <c r="D621" s="8" t="s">
        <v>1376</v>
      </c>
      <c r="E621" s="8" t="s">
        <v>3705</v>
      </c>
      <c r="F621" s="8" t="s">
        <v>1376</v>
      </c>
      <c r="G621" s="8" t="s">
        <v>3720</v>
      </c>
      <c r="H621" s="8" t="s">
        <v>3721</v>
      </c>
      <c r="I621" s="8" t="s">
        <v>3707</v>
      </c>
      <c r="J621" s="8" t="s">
        <v>2254</v>
      </c>
      <c r="K621" s="8" t="s">
        <v>1380</v>
      </c>
      <c r="L621" s="8" t="s">
        <v>1377</v>
      </c>
      <c r="M621" s="10" t="s">
        <v>3722</v>
      </c>
      <c r="N621" s="22"/>
      <c r="O621" s="22" t="n">
        <v>9319661</v>
      </c>
      <c r="P621" s="8" t="s">
        <v>55</v>
      </c>
      <c r="Q621" s="8" t="n">
        <v>5</v>
      </c>
      <c r="R621" s="8" t="n">
        <v>12</v>
      </c>
      <c r="S621" s="14" t="s">
        <v>56</v>
      </c>
      <c r="T621" s="14" t="s">
        <v>56</v>
      </c>
      <c r="U621" s="14" t="s">
        <v>56</v>
      </c>
      <c r="V621" s="12" t="n">
        <f aca="false">SUM(S621:U621)</f>
        <v>0</v>
      </c>
      <c r="W621" s="13" t="n">
        <v>1100</v>
      </c>
      <c r="X621" s="13" t="n">
        <v>0</v>
      </c>
      <c r="Y621" s="13"/>
      <c r="Z621" s="12" t="n">
        <f aca="false">SUM(W621:Y621)</f>
        <v>1100</v>
      </c>
      <c r="AA621" s="14" t="s">
        <v>56</v>
      </c>
      <c r="AB621" s="14" t="s">
        <v>56</v>
      </c>
      <c r="AC621" s="14" t="s">
        <v>56</v>
      </c>
      <c r="AD621" s="12" t="n">
        <f aca="false">SUM(AA621:AC621)</f>
        <v>0</v>
      </c>
      <c r="AE621" s="12" t="n">
        <f aca="false">V621+Z621+AD621</f>
        <v>1100</v>
      </c>
      <c r="AF621" s="15" t="s">
        <v>259</v>
      </c>
      <c r="AG621" s="23" t="s">
        <v>58</v>
      </c>
      <c r="AH621" s="23" t="s">
        <v>1221</v>
      </c>
      <c r="AI621" s="23" t="s">
        <v>60</v>
      </c>
      <c r="AJ621" s="24" t="s">
        <v>61</v>
      </c>
      <c r="AK621" s="25" t="n">
        <v>46022</v>
      </c>
      <c r="AL621" s="22" t="s">
        <v>61</v>
      </c>
      <c r="AM621" s="16" t="n">
        <v>46023</v>
      </c>
      <c r="AN621" s="16" t="n">
        <v>46387</v>
      </c>
      <c r="AO621" s="8"/>
    </row>
    <row r="622" customFormat="false" ht="12.75" hidden="false" customHeight="false" outlineLevel="0" collapsed="false">
      <c r="A622" s="8" t="n">
        <v>9</v>
      </c>
      <c r="B622" s="8" t="s">
        <v>1374</v>
      </c>
      <c r="C622" s="9" t="s">
        <v>1375</v>
      </c>
      <c r="D622" s="8" t="s">
        <v>1376</v>
      </c>
      <c r="E622" s="8" t="s">
        <v>3705</v>
      </c>
      <c r="F622" s="8" t="s">
        <v>1376</v>
      </c>
      <c r="G622" s="8" t="s">
        <v>3723</v>
      </c>
      <c r="H622" s="8" t="s">
        <v>3721</v>
      </c>
      <c r="I622" s="8" t="s">
        <v>3724</v>
      </c>
      <c r="J622" s="8" t="s">
        <v>266</v>
      </c>
      <c r="K622" s="8" t="s">
        <v>1380</v>
      </c>
      <c r="L622" s="8" t="s">
        <v>1377</v>
      </c>
      <c r="M622" s="10" t="s">
        <v>3725</v>
      </c>
      <c r="N622" s="22"/>
      <c r="O622" s="22" t="n">
        <v>94771278</v>
      </c>
      <c r="P622" s="8" t="s">
        <v>55</v>
      </c>
      <c r="Q622" s="8" t="n">
        <v>9</v>
      </c>
      <c r="R622" s="8" t="n">
        <v>12</v>
      </c>
      <c r="S622" s="14" t="s">
        <v>56</v>
      </c>
      <c r="T622" s="14" t="s">
        <v>56</v>
      </c>
      <c r="U622" s="14" t="s">
        <v>56</v>
      </c>
      <c r="V622" s="12" t="n">
        <f aca="false">SUM(S622:U622)</f>
        <v>0</v>
      </c>
      <c r="W622" s="13" t="n">
        <v>2600</v>
      </c>
      <c r="X622" s="13" t="n">
        <v>0</v>
      </c>
      <c r="Y622" s="13"/>
      <c r="Z622" s="12" t="n">
        <f aca="false">SUM(W622:Y622)</f>
        <v>2600</v>
      </c>
      <c r="AA622" s="14" t="s">
        <v>56</v>
      </c>
      <c r="AB622" s="14" t="s">
        <v>56</v>
      </c>
      <c r="AC622" s="14" t="s">
        <v>56</v>
      </c>
      <c r="AD622" s="12" t="n">
        <f aca="false">SUM(AA622:AC622)</f>
        <v>0</v>
      </c>
      <c r="AE622" s="12" t="n">
        <f aca="false">V622+Z622+AD622</f>
        <v>2600</v>
      </c>
      <c r="AF622" s="15" t="s">
        <v>259</v>
      </c>
      <c r="AG622" s="23" t="s">
        <v>58</v>
      </c>
      <c r="AH622" s="23" t="s">
        <v>1221</v>
      </c>
      <c r="AI622" s="23" t="s">
        <v>60</v>
      </c>
      <c r="AJ622" s="24" t="s">
        <v>61</v>
      </c>
      <c r="AK622" s="25" t="n">
        <v>46022</v>
      </c>
      <c r="AL622" s="22" t="s">
        <v>61</v>
      </c>
      <c r="AM622" s="16" t="n">
        <v>46023</v>
      </c>
      <c r="AN622" s="16" t="n">
        <v>46387</v>
      </c>
      <c r="AO622" s="8"/>
    </row>
    <row r="623" customFormat="false" ht="12.75" hidden="false" customHeight="false" outlineLevel="0" collapsed="false">
      <c r="A623" s="8" t="n">
        <v>10</v>
      </c>
      <c r="B623" s="8" t="s">
        <v>1374</v>
      </c>
      <c r="C623" s="9" t="s">
        <v>1375</v>
      </c>
      <c r="D623" s="8" t="s">
        <v>1376</v>
      </c>
      <c r="E623" s="8" t="s">
        <v>3705</v>
      </c>
      <c r="F623" s="8" t="s">
        <v>1376</v>
      </c>
      <c r="G623" s="8" t="s">
        <v>3726</v>
      </c>
      <c r="H623" s="8" t="s">
        <v>1377</v>
      </c>
      <c r="I623" s="8" t="s">
        <v>3727</v>
      </c>
      <c r="J623" s="8" t="s">
        <v>3728</v>
      </c>
      <c r="K623" s="8" t="s">
        <v>1380</v>
      </c>
      <c r="L623" s="8" t="s">
        <v>1377</v>
      </c>
      <c r="M623" s="10" t="s">
        <v>3729</v>
      </c>
      <c r="N623" s="22"/>
      <c r="O623" s="22" t="n">
        <v>9080082</v>
      </c>
      <c r="P623" s="8" t="s">
        <v>1673</v>
      </c>
      <c r="Q623" s="8" t="n">
        <v>11</v>
      </c>
      <c r="R623" s="8" t="n">
        <v>12</v>
      </c>
      <c r="S623" s="14" t="s">
        <v>56</v>
      </c>
      <c r="T623" s="14" t="s">
        <v>56</v>
      </c>
      <c r="U623" s="14" t="s">
        <v>56</v>
      </c>
      <c r="V623" s="12" t="n">
        <f aca="false">SUM(S623:U623)</f>
        <v>0</v>
      </c>
      <c r="W623" s="13" t="n">
        <v>3500</v>
      </c>
      <c r="X623" s="13" t="n">
        <v>0</v>
      </c>
      <c r="Y623" s="13"/>
      <c r="Z623" s="12" t="n">
        <f aca="false">SUM(W623:Y623)</f>
        <v>3500</v>
      </c>
      <c r="AA623" s="14" t="s">
        <v>56</v>
      </c>
      <c r="AB623" s="14" t="s">
        <v>56</v>
      </c>
      <c r="AC623" s="14" t="s">
        <v>56</v>
      </c>
      <c r="AD623" s="12" t="n">
        <f aca="false">SUM(AA623:AC623)</f>
        <v>0</v>
      </c>
      <c r="AE623" s="12" t="n">
        <f aca="false">V623+Z623+AD623</f>
        <v>3500</v>
      </c>
      <c r="AF623" s="15" t="s">
        <v>259</v>
      </c>
      <c r="AG623" s="23" t="s">
        <v>58</v>
      </c>
      <c r="AH623" s="23" t="s">
        <v>1221</v>
      </c>
      <c r="AI623" s="23" t="s">
        <v>60</v>
      </c>
      <c r="AJ623" s="24" t="s">
        <v>61</v>
      </c>
      <c r="AK623" s="25" t="n">
        <v>46022</v>
      </c>
      <c r="AL623" s="22" t="s">
        <v>61</v>
      </c>
      <c r="AM623" s="16" t="n">
        <v>46023</v>
      </c>
      <c r="AN623" s="16" t="n">
        <v>46387</v>
      </c>
      <c r="AO623" s="8"/>
    </row>
    <row r="624" customFormat="false" ht="12.75" hidden="false" customHeight="false" outlineLevel="0" collapsed="false">
      <c r="A624" s="8" t="n">
        <v>11</v>
      </c>
      <c r="B624" s="8" t="s">
        <v>1374</v>
      </c>
      <c r="C624" s="9" t="s">
        <v>1375</v>
      </c>
      <c r="D624" s="8" t="s">
        <v>1376</v>
      </c>
      <c r="E624" s="8" t="s">
        <v>3705</v>
      </c>
      <c r="F624" s="8" t="s">
        <v>1376</v>
      </c>
      <c r="G624" s="8" t="s">
        <v>2216</v>
      </c>
      <c r="H624" s="8" t="s">
        <v>1495</v>
      </c>
      <c r="I624" s="8" t="s">
        <v>3730</v>
      </c>
      <c r="J624" s="8" t="s">
        <v>2254</v>
      </c>
      <c r="K624" s="8" t="s">
        <v>1380</v>
      </c>
      <c r="L624" s="8" t="s">
        <v>1377</v>
      </c>
      <c r="M624" s="10" t="s">
        <v>3731</v>
      </c>
      <c r="N624" s="22"/>
      <c r="O624" s="22" t="n">
        <v>322056163817</v>
      </c>
      <c r="P624" s="8" t="s">
        <v>55</v>
      </c>
      <c r="Q624" s="8" t="n">
        <v>17</v>
      </c>
      <c r="R624" s="8" t="n">
        <v>12</v>
      </c>
      <c r="S624" s="14" t="s">
        <v>56</v>
      </c>
      <c r="T624" s="14" t="s">
        <v>56</v>
      </c>
      <c r="U624" s="14" t="s">
        <v>56</v>
      </c>
      <c r="V624" s="12" t="n">
        <f aca="false">SUM(S624:U624)</f>
        <v>0</v>
      </c>
      <c r="W624" s="13" t="n">
        <v>2500</v>
      </c>
      <c r="X624" s="13" t="n">
        <v>0</v>
      </c>
      <c r="Y624" s="13"/>
      <c r="Z624" s="12" t="n">
        <f aca="false">SUM(W624:Y624)</f>
        <v>2500</v>
      </c>
      <c r="AA624" s="14" t="s">
        <v>56</v>
      </c>
      <c r="AB624" s="14" t="s">
        <v>56</v>
      </c>
      <c r="AC624" s="14" t="s">
        <v>56</v>
      </c>
      <c r="AD624" s="12" t="n">
        <f aca="false">SUM(AA624:AC624)</f>
        <v>0</v>
      </c>
      <c r="AE624" s="12" t="n">
        <f aca="false">V624+Z624+AD624</f>
        <v>2500</v>
      </c>
      <c r="AF624" s="15" t="s">
        <v>259</v>
      </c>
      <c r="AG624" s="23" t="s">
        <v>58</v>
      </c>
      <c r="AH624" s="23" t="s">
        <v>1221</v>
      </c>
      <c r="AI624" s="23" t="s">
        <v>60</v>
      </c>
      <c r="AJ624" s="24" t="s">
        <v>61</v>
      </c>
      <c r="AK624" s="25" t="n">
        <v>46022</v>
      </c>
      <c r="AL624" s="22" t="s">
        <v>61</v>
      </c>
      <c r="AM624" s="16" t="n">
        <v>46023</v>
      </c>
      <c r="AN624" s="16" t="n">
        <v>46387</v>
      </c>
      <c r="AO624" s="8"/>
    </row>
    <row r="625" customFormat="false" ht="12.75" hidden="false" customHeight="false" outlineLevel="0" collapsed="false">
      <c r="A625" s="8" t="n">
        <v>12</v>
      </c>
      <c r="B625" s="8" t="s">
        <v>1374</v>
      </c>
      <c r="C625" s="9" t="s">
        <v>1375</v>
      </c>
      <c r="D625" s="8" t="s">
        <v>1376</v>
      </c>
      <c r="E625" s="8" t="s">
        <v>3705</v>
      </c>
      <c r="F625" s="8" t="s">
        <v>1376</v>
      </c>
      <c r="G625" s="8" t="s">
        <v>2579</v>
      </c>
      <c r="H625" s="8" t="s">
        <v>1467</v>
      </c>
      <c r="I625" s="8" t="s">
        <v>275</v>
      </c>
      <c r="J625" s="8" t="s">
        <v>2803</v>
      </c>
      <c r="K625" s="8" t="s">
        <v>1380</v>
      </c>
      <c r="L625" s="8" t="s">
        <v>1377</v>
      </c>
      <c r="M625" s="10" t="s">
        <v>3732</v>
      </c>
      <c r="N625" s="22"/>
      <c r="O625" s="22" t="n">
        <v>96230741</v>
      </c>
      <c r="P625" s="8" t="s">
        <v>55</v>
      </c>
      <c r="Q625" s="8" t="n">
        <v>10</v>
      </c>
      <c r="R625" s="8" t="n">
        <v>12</v>
      </c>
      <c r="S625" s="14" t="s">
        <v>56</v>
      </c>
      <c r="T625" s="14" t="s">
        <v>56</v>
      </c>
      <c r="U625" s="14" t="s">
        <v>56</v>
      </c>
      <c r="V625" s="12" t="n">
        <f aca="false">SUM(S625:U625)</f>
        <v>0</v>
      </c>
      <c r="W625" s="13" t="n">
        <v>3000</v>
      </c>
      <c r="X625" s="13" t="n">
        <v>0</v>
      </c>
      <c r="Y625" s="13"/>
      <c r="Z625" s="12" t="n">
        <f aca="false">SUM(W625:Y625)</f>
        <v>3000</v>
      </c>
      <c r="AA625" s="14" t="s">
        <v>56</v>
      </c>
      <c r="AB625" s="14" t="s">
        <v>56</v>
      </c>
      <c r="AC625" s="14" t="s">
        <v>56</v>
      </c>
      <c r="AD625" s="12" t="n">
        <f aca="false">SUM(AA625:AC625)</f>
        <v>0</v>
      </c>
      <c r="AE625" s="12" t="n">
        <f aca="false">V625+Z625+AD625</f>
        <v>3000</v>
      </c>
      <c r="AF625" s="15" t="s">
        <v>259</v>
      </c>
      <c r="AG625" s="23" t="s">
        <v>58</v>
      </c>
      <c r="AH625" s="23" t="s">
        <v>1221</v>
      </c>
      <c r="AI625" s="23" t="s">
        <v>60</v>
      </c>
      <c r="AJ625" s="24" t="s">
        <v>61</v>
      </c>
      <c r="AK625" s="25" t="n">
        <v>46022</v>
      </c>
      <c r="AL625" s="22" t="s">
        <v>61</v>
      </c>
      <c r="AM625" s="16" t="n">
        <v>46023</v>
      </c>
      <c r="AN625" s="16" t="n">
        <v>46387</v>
      </c>
      <c r="AO625" s="8"/>
    </row>
    <row r="626" customFormat="false" ht="12.75" hidden="false" customHeight="false" outlineLevel="0" collapsed="false">
      <c r="A626" s="8" t="n">
        <v>13</v>
      </c>
      <c r="B626" s="8" t="s">
        <v>1374</v>
      </c>
      <c r="C626" s="9" t="s">
        <v>1375</v>
      </c>
      <c r="D626" s="8" t="s">
        <v>1376</v>
      </c>
      <c r="E626" s="8" t="s">
        <v>3705</v>
      </c>
      <c r="F626" s="8" t="s">
        <v>1376</v>
      </c>
      <c r="G626" s="8" t="s">
        <v>3733</v>
      </c>
      <c r="H626" s="8" t="s">
        <v>1540</v>
      </c>
      <c r="I626" s="8" t="s">
        <v>1561</v>
      </c>
      <c r="J626" s="8" t="s">
        <v>266</v>
      </c>
      <c r="K626" s="8" t="s">
        <v>1380</v>
      </c>
      <c r="L626" s="8" t="s">
        <v>1377</v>
      </c>
      <c r="M626" s="10" t="s">
        <v>3734</v>
      </c>
      <c r="N626" s="22"/>
      <c r="O626" s="22" t="n">
        <v>322056155218</v>
      </c>
      <c r="P626" s="8" t="s">
        <v>55</v>
      </c>
      <c r="Q626" s="8" t="n">
        <v>20</v>
      </c>
      <c r="R626" s="8" t="n">
        <v>12</v>
      </c>
      <c r="S626" s="14" t="s">
        <v>56</v>
      </c>
      <c r="T626" s="14" t="s">
        <v>56</v>
      </c>
      <c r="U626" s="14" t="s">
        <v>56</v>
      </c>
      <c r="V626" s="12" t="n">
        <f aca="false">SUM(S626:U626)</f>
        <v>0</v>
      </c>
      <c r="W626" s="13" t="n">
        <v>7900</v>
      </c>
      <c r="X626" s="13" t="n">
        <v>0</v>
      </c>
      <c r="Y626" s="13"/>
      <c r="Z626" s="12" t="n">
        <f aca="false">SUM(W626:Y626)</f>
        <v>7900</v>
      </c>
      <c r="AA626" s="14" t="s">
        <v>56</v>
      </c>
      <c r="AB626" s="14" t="s">
        <v>56</v>
      </c>
      <c r="AC626" s="14" t="s">
        <v>56</v>
      </c>
      <c r="AD626" s="12" t="n">
        <f aca="false">SUM(AA626:AC626)</f>
        <v>0</v>
      </c>
      <c r="AE626" s="12" t="n">
        <f aca="false">V626+Z626+AD626</f>
        <v>7900</v>
      </c>
      <c r="AF626" s="15" t="s">
        <v>259</v>
      </c>
      <c r="AG626" s="23" t="s">
        <v>58</v>
      </c>
      <c r="AH626" s="23" t="s">
        <v>1221</v>
      </c>
      <c r="AI626" s="23" t="s">
        <v>60</v>
      </c>
      <c r="AJ626" s="24" t="s">
        <v>61</v>
      </c>
      <c r="AK626" s="25" t="n">
        <v>46022</v>
      </c>
      <c r="AL626" s="22" t="s">
        <v>61</v>
      </c>
      <c r="AM626" s="16" t="n">
        <v>46023</v>
      </c>
      <c r="AN626" s="16" t="n">
        <v>46387</v>
      </c>
      <c r="AO626" s="8"/>
    </row>
    <row r="627" customFormat="false" ht="12.75" hidden="false" customHeight="false" outlineLevel="0" collapsed="false">
      <c r="A627" s="8" t="n">
        <v>14</v>
      </c>
      <c r="B627" s="8" t="s">
        <v>1374</v>
      </c>
      <c r="C627" s="9" t="s">
        <v>1375</v>
      </c>
      <c r="D627" s="8" t="s">
        <v>1376</v>
      </c>
      <c r="E627" s="8" t="s">
        <v>3705</v>
      </c>
      <c r="F627" s="8" t="s">
        <v>1376</v>
      </c>
      <c r="G627" s="8" t="s">
        <v>2216</v>
      </c>
      <c r="H627" s="8" t="s">
        <v>1444</v>
      </c>
      <c r="I627" s="8" t="s">
        <v>3735</v>
      </c>
      <c r="J627" s="8" t="s">
        <v>1813</v>
      </c>
      <c r="K627" s="8" t="s">
        <v>1380</v>
      </c>
      <c r="L627" s="8" t="s">
        <v>1377</v>
      </c>
      <c r="M627" s="10" t="s">
        <v>3736</v>
      </c>
      <c r="N627" s="22"/>
      <c r="O627" s="22" t="n">
        <v>94546315</v>
      </c>
      <c r="P627" s="8" t="s">
        <v>55</v>
      </c>
      <c r="Q627" s="8" t="n">
        <v>16</v>
      </c>
      <c r="R627" s="8" t="n">
        <v>12</v>
      </c>
      <c r="S627" s="14" t="s">
        <v>56</v>
      </c>
      <c r="T627" s="14" t="s">
        <v>56</v>
      </c>
      <c r="U627" s="14" t="s">
        <v>56</v>
      </c>
      <c r="V627" s="12" t="n">
        <f aca="false">SUM(S627:U627)</f>
        <v>0</v>
      </c>
      <c r="W627" s="13" t="n">
        <v>13000</v>
      </c>
      <c r="X627" s="13" t="n">
        <v>0</v>
      </c>
      <c r="Y627" s="13"/>
      <c r="Z627" s="12" t="n">
        <f aca="false">SUM(W627:Y627)</f>
        <v>13000</v>
      </c>
      <c r="AA627" s="14" t="s">
        <v>56</v>
      </c>
      <c r="AB627" s="14" t="s">
        <v>56</v>
      </c>
      <c r="AC627" s="14" t="s">
        <v>56</v>
      </c>
      <c r="AD627" s="12" t="n">
        <f aca="false">SUM(AA627:AC627)</f>
        <v>0</v>
      </c>
      <c r="AE627" s="12" t="n">
        <f aca="false">V627+Z627+AD627</f>
        <v>13000</v>
      </c>
      <c r="AF627" s="15" t="s">
        <v>259</v>
      </c>
      <c r="AG627" s="23" t="s">
        <v>58</v>
      </c>
      <c r="AH627" s="23" t="s">
        <v>1221</v>
      </c>
      <c r="AI627" s="23" t="s">
        <v>60</v>
      </c>
      <c r="AJ627" s="24" t="s">
        <v>61</v>
      </c>
      <c r="AK627" s="25" t="n">
        <v>46022</v>
      </c>
      <c r="AL627" s="22" t="s">
        <v>61</v>
      </c>
      <c r="AM627" s="16" t="n">
        <v>46023</v>
      </c>
      <c r="AN627" s="16" t="n">
        <v>46387</v>
      </c>
      <c r="AO627" s="8"/>
    </row>
    <row r="628" customFormat="false" ht="12.75" hidden="false" customHeight="false" outlineLevel="0" collapsed="false">
      <c r="A628" s="8" t="n">
        <v>15</v>
      </c>
      <c r="B628" s="8" t="s">
        <v>1374</v>
      </c>
      <c r="C628" s="9" t="s">
        <v>1375</v>
      </c>
      <c r="D628" s="8" t="s">
        <v>1376</v>
      </c>
      <c r="E628" s="8" t="s">
        <v>3705</v>
      </c>
      <c r="F628" s="8" t="s">
        <v>1376</v>
      </c>
      <c r="G628" s="8" t="s">
        <v>3706</v>
      </c>
      <c r="H628" s="8" t="s">
        <v>1531</v>
      </c>
      <c r="I628" s="8" t="s">
        <v>1532</v>
      </c>
      <c r="J628" s="8" t="s">
        <v>263</v>
      </c>
      <c r="K628" s="8" t="s">
        <v>1380</v>
      </c>
      <c r="L628" s="8" t="s">
        <v>1377</v>
      </c>
      <c r="M628" s="10" t="s">
        <v>3737</v>
      </c>
      <c r="N628" s="22"/>
      <c r="O628" s="22" t="n">
        <v>322056163247</v>
      </c>
      <c r="P628" s="8" t="s">
        <v>66</v>
      </c>
      <c r="Q628" s="8" t="n">
        <v>17</v>
      </c>
      <c r="R628" s="8" t="n">
        <v>12</v>
      </c>
      <c r="S628" s="14" t="s">
        <v>56</v>
      </c>
      <c r="T628" s="14" t="s">
        <v>56</v>
      </c>
      <c r="U628" s="14" t="s">
        <v>56</v>
      </c>
      <c r="V628" s="12" t="n">
        <f aca="false">SUM(S628:U628)</f>
        <v>0</v>
      </c>
      <c r="W628" s="13" t="n">
        <v>1000</v>
      </c>
      <c r="X628" s="13" t="n">
        <v>400</v>
      </c>
      <c r="Y628" s="13"/>
      <c r="Z628" s="12" t="n">
        <f aca="false">SUM(W628:Y628)</f>
        <v>1400</v>
      </c>
      <c r="AA628" s="14" t="s">
        <v>56</v>
      </c>
      <c r="AB628" s="14" t="s">
        <v>56</v>
      </c>
      <c r="AC628" s="14" t="s">
        <v>56</v>
      </c>
      <c r="AD628" s="12" t="n">
        <f aca="false">SUM(AA628:AC628)</f>
        <v>0</v>
      </c>
      <c r="AE628" s="12" t="n">
        <f aca="false">V628+Z628+AD628</f>
        <v>1400</v>
      </c>
      <c r="AF628" s="15" t="s">
        <v>259</v>
      </c>
      <c r="AG628" s="23" t="s">
        <v>58</v>
      </c>
      <c r="AH628" s="23" t="s">
        <v>1221</v>
      </c>
      <c r="AI628" s="23" t="s">
        <v>60</v>
      </c>
      <c r="AJ628" s="24" t="s">
        <v>61</v>
      </c>
      <c r="AK628" s="25" t="n">
        <v>46022</v>
      </c>
      <c r="AL628" s="22" t="s">
        <v>61</v>
      </c>
      <c r="AM628" s="16" t="n">
        <v>46023</v>
      </c>
      <c r="AN628" s="16" t="n">
        <v>46387</v>
      </c>
      <c r="AO628" s="8"/>
    </row>
    <row r="629" customFormat="false" ht="12.75" hidden="false" customHeight="false" outlineLevel="0" collapsed="false">
      <c r="A629" s="8" t="n">
        <v>16</v>
      </c>
      <c r="B629" s="8" t="s">
        <v>1374</v>
      </c>
      <c r="C629" s="9" t="s">
        <v>1375</v>
      </c>
      <c r="D629" s="8" t="s">
        <v>1376</v>
      </c>
      <c r="E629" s="8" t="s">
        <v>3705</v>
      </c>
      <c r="F629" s="8" t="s">
        <v>1376</v>
      </c>
      <c r="G629" s="8" t="s">
        <v>2216</v>
      </c>
      <c r="H629" s="8" t="s">
        <v>1503</v>
      </c>
      <c r="I629" s="8" t="s">
        <v>1504</v>
      </c>
      <c r="J629" s="8" t="s">
        <v>2383</v>
      </c>
      <c r="K629" s="8" t="s">
        <v>1380</v>
      </c>
      <c r="L629" s="8" t="s">
        <v>1377</v>
      </c>
      <c r="M629" s="10" t="s">
        <v>3738</v>
      </c>
      <c r="N629" s="22"/>
      <c r="O629" s="22" t="n">
        <v>94194308</v>
      </c>
      <c r="P629" s="8" t="s">
        <v>55</v>
      </c>
      <c r="Q629" s="8" t="n">
        <v>16</v>
      </c>
      <c r="R629" s="8" t="n">
        <v>12</v>
      </c>
      <c r="S629" s="14" t="s">
        <v>56</v>
      </c>
      <c r="T629" s="14" t="s">
        <v>56</v>
      </c>
      <c r="U629" s="14" t="s">
        <v>56</v>
      </c>
      <c r="V629" s="12" t="n">
        <f aca="false">SUM(S629:U629)</f>
        <v>0</v>
      </c>
      <c r="W629" s="13" t="n">
        <v>2000</v>
      </c>
      <c r="X629" s="13" t="n">
        <v>0</v>
      </c>
      <c r="Y629" s="13"/>
      <c r="Z629" s="12" t="n">
        <f aca="false">SUM(W629:Y629)</f>
        <v>2000</v>
      </c>
      <c r="AA629" s="14" t="s">
        <v>56</v>
      </c>
      <c r="AB629" s="14" t="s">
        <v>56</v>
      </c>
      <c r="AC629" s="14" t="s">
        <v>56</v>
      </c>
      <c r="AD629" s="12" t="n">
        <f aca="false">SUM(AA629:AC629)</f>
        <v>0</v>
      </c>
      <c r="AE629" s="12" t="n">
        <f aca="false">V629+Z629+AD629</f>
        <v>2000</v>
      </c>
      <c r="AF629" s="15" t="s">
        <v>259</v>
      </c>
      <c r="AG629" s="23" t="s">
        <v>58</v>
      </c>
      <c r="AH629" s="23" t="s">
        <v>1221</v>
      </c>
      <c r="AI629" s="23" t="s">
        <v>60</v>
      </c>
      <c r="AJ629" s="24" t="s">
        <v>61</v>
      </c>
      <c r="AK629" s="25" t="n">
        <v>46022</v>
      </c>
      <c r="AL629" s="22" t="s">
        <v>61</v>
      </c>
      <c r="AM629" s="16" t="n">
        <v>46023</v>
      </c>
      <c r="AN629" s="16" t="n">
        <v>46387</v>
      </c>
      <c r="AO629" s="8"/>
    </row>
    <row r="630" customFormat="false" ht="12.75" hidden="false" customHeight="false" outlineLevel="0" collapsed="false">
      <c r="A630" s="8" t="n">
        <v>17</v>
      </c>
      <c r="B630" s="8" t="s">
        <v>1374</v>
      </c>
      <c r="C630" s="9" t="s">
        <v>1375</v>
      </c>
      <c r="D630" s="8" t="s">
        <v>1376</v>
      </c>
      <c r="E630" s="8" t="s">
        <v>3705</v>
      </c>
      <c r="F630" s="8" t="s">
        <v>1376</v>
      </c>
      <c r="G630" s="8" t="s">
        <v>2538</v>
      </c>
      <c r="H630" s="8" t="s">
        <v>1564</v>
      </c>
      <c r="I630" s="8" t="s">
        <v>3739</v>
      </c>
      <c r="J630" s="8" t="s">
        <v>300</v>
      </c>
      <c r="K630" s="8" t="s">
        <v>1380</v>
      </c>
      <c r="L630" s="8" t="s">
        <v>1377</v>
      </c>
      <c r="M630" s="10" t="s">
        <v>3740</v>
      </c>
      <c r="N630" s="22"/>
      <c r="O630" s="22" t="n">
        <v>322056163215</v>
      </c>
      <c r="P630" s="8" t="s">
        <v>55</v>
      </c>
      <c r="Q630" s="8" t="n">
        <v>26</v>
      </c>
      <c r="R630" s="8" t="n">
        <v>12</v>
      </c>
      <c r="S630" s="14" t="s">
        <v>56</v>
      </c>
      <c r="T630" s="14" t="s">
        <v>56</v>
      </c>
      <c r="U630" s="14" t="s">
        <v>56</v>
      </c>
      <c r="V630" s="12" t="n">
        <f aca="false">SUM(S630:U630)</f>
        <v>0</v>
      </c>
      <c r="W630" s="13" t="n">
        <v>5200</v>
      </c>
      <c r="X630" s="13" t="n">
        <v>0</v>
      </c>
      <c r="Y630" s="13"/>
      <c r="Z630" s="12" t="n">
        <f aca="false">SUM(W630:Y630)</f>
        <v>5200</v>
      </c>
      <c r="AA630" s="14" t="s">
        <v>56</v>
      </c>
      <c r="AB630" s="14" t="s">
        <v>56</v>
      </c>
      <c r="AC630" s="14" t="s">
        <v>56</v>
      </c>
      <c r="AD630" s="12" t="n">
        <f aca="false">SUM(AA630:AC630)</f>
        <v>0</v>
      </c>
      <c r="AE630" s="12" t="n">
        <f aca="false">V630+Z630+AD630</f>
        <v>5200</v>
      </c>
      <c r="AF630" s="15" t="s">
        <v>259</v>
      </c>
      <c r="AG630" s="23" t="s">
        <v>58</v>
      </c>
      <c r="AH630" s="23" t="s">
        <v>1221</v>
      </c>
      <c r="AI630" s="23" t="s">
        <v>60</v>
      </c>
      <c r="AJ630" s="24" t="s">
        <v>61</v>
      </c>
      <c r="AK630" s="25" t="n">
        <v>46022</v>
      </c>
      <c r="AL630" s="22" t="s">
        <v>61</v>
      </c>
      <c r="AM630" s="16" t="n">
        <v>46023</v>
      </c>
      <c r="AN630" s="16" t="n">
        <v>46387</v>
      </c>
      <c r="AO630" s="8"/>
    </row>
    <row r="631" customFormat="false" ht="12.75" hidden="false" customHeight="false" outlineLevel="0" collapsed="false">
      <c r="A631" s="8" t="n">
        <v>18</v>
      </c>
      <c r="B631" s="8" t="s">
        <v>1374</v>
      </c>
      <c r="C631" s="9" t="s">
        <v>1375</v>
      </c>
      <c r="D631" s="8" t="s">
        <v>1376</v>
      </c>
      <c r="E631" s="8" t="s">
        <v>3705</v>
      </c>
      <c r="F631" s="8" t="s">
        <v>1376</v>
      </c>
      <c r="G631" s="8" t="s">
        <v>3706</v>
      </c>
      <c r="H631" s="8" t="s">
        <v>1444</v>
      </c>
      <c r="I631" s="8" t="s">
        <v>3735</v>
      </c>
      <c r="J631" s="8" t="s">
        <v>1813</v>
      </c>
      <c r="K631" s="8" t="s">
        <v>1380</v>
      </c>
      <c r="L631" s="8" t="s">
        <v>1377</v>
      </c>
      <c r="M631" s="10" t="s">
        <v>3741</v>
      </c>
      <c r="N631" s="22"/>
      <c r="O631" s="22" t="n">
        <v>94309445</v>
      </c>
      <c r="P631" s="8" t="s">
        <v>66</v>
      </c>
      <c r="Q631" s="8" t="n">
        <v>11</v>
      </c>
      <c r="R631" s="8" t="n">
        <v>12</v>
      </c>
      <c r="S631" s="14" t="s">
        <v>56</v>
      </c>
      <c r="T631" s="14" t="s">
        <v>56</v>
      </c>
      <c r="U631" s="14" t="s">
        <v>56</v>
      </c>
      <c r="V631" s="12" t="n">
        <f aca="false">SUM(S631:U631)</f>
        <v>0</v>
      </c>
      <c r="W631" s="13" t="n">
        <v>1500</v>
      </c>
      <c r="X631" s="13" t="n">
        <v>1500</v>
      </c>
      <c r="Y631" s="13"/>
      <c r="Z631" s="12" t="n">
        <f aca="false">SUM(W631:Y631)</f>
        <v>3000</v>
      </c>
      <c r="AA631" s="14" t="s">
        <v>56</v>
      </c>
      <c r="AB631" s="14" t="s">
        <v>56</v>
      </c>
      <c r="AC631" s="14" t="s">
        <v>56</v>
      </c>
      <c r="AD631" s="12" t="n">
        <f aca="false">SUM(AA631:AC631)</f>
        <v>0</v>
      </c>
      <c r="AE631" s="12" t="n">
        <f aca="false">V631+Z631+AD631</f>
        <v>3000</v>
      </c>
      <c r="AF631" s="15" t="s">
        <v>259</v>
      </c>
      <c r="AG631" s="23" t="s">
        <v>58</v>
      </c>
      <c r="AH631" s="23" t="s">
        <v>1221</v>
      </c>
      <c r="AI631" s="23" t="s">
        <v>60</v>
      </c>
      <c r="AJ631" s="24" t="s">
        <v>61</v>
      </c>
      <c r="AK631" s="25" t="n">
        <v>46022</v>
      </c>
      <c r="AL631" s="22" t="s">
        <v>61</v>
      </c>
      <c r="AM631" s="16" t="n">
        <v>46023</v>
      </c>
      <c r="AN631" s="16" t="n">
        <v>46387</v>
      </c>
      <c r="AO631" s="8"/>
    </row>
    <row r="632" customFormat="false" ht="12.75" hidden="false" customHeight="false" outlineLevel="0" collapsed="false">
      <c r="A632" s="8" t="n">
        <v>19</v>
      </c>
      <c r="B632" s="8" t="s">
        <v>1374</v>
      </c>
      <c r="C632" s="9" t="s">
        <v>1375</v>
      </c>
      <c r="D632" s="8" t="s">
        <v>1376</v>
      </c>
      <c r="E632" s="8" t="s">
        <v>3705</v>
      </c>
      <c r="F632" s="8" t="s">
        <v>1376</v>
      </c>
      <c r="G632" s="8" t="s">
        <v>3742</v>
      </c>
      <c r="H632" s="8" t="s">
        <v>1377</v>
      </c>
      <c r="I632" s="8" t="s">
        <v>1078</v>
      </c>
      <c r="J632" s="8" t="s">
        <v>3743</v>
      </c>
      <c r="K632" s="8" t="s">
        <v>1380</v>
      </c>
      <c r="L632" s="8" t="s">
        <v>1377</v>
      </c>
      <c r="M632" s="10" t="s">
        <v>3744</v>
      </c>
      <c r="N632" s="22"/>
      <c r="O632" s="22" t="n">
        <v>322056164335</v>
      </c>
      <c r="P632" s="8" t="s">
        <v>66</v>
      </c>
      <c r="Q632" s="8" t="n">
        <v>26</v>
      </c>
      <c r="R632" s="8" t="n">
        <v>12</v>
      </c>
      <c r="S632" s="14" t="s">
        <v>56</v>
      </c>
      <c r="T632" s="14" t="s">
        <v>56</v>
      </c>
      <c r="U632" s="14" t="s">
        <v>56</v>
      </c>
      <c r="V632" s="12" t="n">
        <f aca="false">SUM(S632:U632)</f>
        <v>0</v>
      </c>
      <c r="W632" s="13" t="n">
        <v>7000</v>
      </c>
      <c r="X632" s="13" t="n">
        <v>7000</v>
      </c>
      <c r="Y632" s="13"/>
      <c r="Z632" s="12" t="n">
        <f aca="false">SUM(W632:Y632)</f>
        <v>14000</v>
      </c>
      <c r="AA632" s="14" t="s">
        <v>56</v>
      </c>
      <c r="AB632" s="14" t="s">
        <v>56</v>
      </c>
      <c r="AC632" s="14" t="s">
        <v>56</v>
      </c>
      <c r="AD632" s="12" t="n">
        <f aca="false">SUM(AA632:AC632)</f>
        <v>0</v>
      </c>
      <c r="AE632" s="12" t="n">
        <f aca="false">V632+Z632+AD632</f>
        <v>14000</v>
      </c>
      <c r="AF632" s="15" t="s">
        <v>259</v>
      </c>
      <c r="AG632" s="23" t="s">
        <v>58</v>
      </c>
      <c r="AH632" s="23" t="s">
        <v>1221</v>
      </c>
      <c r="AI632" s="23" t="s">
        <v>60</v>
      </c>
      <c r="AJ632" s="24" t="s">
        <v>61</v>
      </c>
      <c r="AK632" s="25" t="n">
        <v>46022</v>
      </c>
      <c r="AL632" s="22" t="s">
        <v>61</v>
      </c>
      <c r="AM632" s="16" t="n">
        <v>46023</v>
      </c>
      <c r="AN632" s="16" t="n">
        <v>46387</v>
      </c>
      <c r="AO632" s="8"/>
    </row>
    <row r="633" customFormat="false" ht="12.75" hidden="false" customHeight="false" outlineLevel="0" collapsed="false">
      <c r="A633" s="8" t="n">
        <v>20</v>
      </c>
      <c r="B633" s="8" t="s">
        <v>1374</v>
      </c>
      <c r="C633" s="9" t="s">
        <v>1375</v>
      </c>
      <c r="D633" s="8" t="s">
        <v>1376</v>
      </c>
      <c r="E633" s="8" t="s">
        <v>3745</v>
      </c>
      <c r="F633" s="8" t="s">
        <v>1376</v>
      </c>
      <c r="G633" s="8" t="s">
        <v>3745</v>
      </c>
      <c r="H633" s="8" t="s">
        <v>1377</v>
      </c>
      <c r="I633" s="8" t="s">
        <v>3746</v>
      </c>
      <c r="J633" s="8" t="s">
        <v>424</v>
      </c>
      <c r="K633" s="8" t="s">
        <v>1380</v>
      </c>
      <c r="L633" s="8" t="s">
        <v>1377</v>
      </c>
      <c r="M633" s="10" t="s">
        <v>3747</v>
      </c>
      <c r="N633" s="22"/>
      <c r="O633" s="22" t="s">
        <v>3748</v>
      </c>
      <c r="P633" s="8" t="s">
        <v>55</v>
      </c>
      <c r="Q633" s="8" t="n">
        <v>40</v>
      </c>
      <c r="R633" s="8" t="n">
        <v>12</v>
      </c>
      <c r="S633" s="14" t="s">
        <v>56</v>
      </c>
      <c r="T633" s="14" t="s">
        <v>56</v>
      </c>
      <c r="U633" s="14" t="s">
        <v>56</v>
      </c>
      <c r="V633" s="12" t="n">
        <f aca="false">SUM(S633:U633)</f>
        <v>0</v>
      </c>
      <c r="W633" s="13" t="n">
        <v>85000</v>
      </c>
      <c r="X633" s="13"/>
      <c r="Y633" s="13"/>
      <c r="Z633" s="12" t="n">
        <f aca="false">SUM(W633:Y633)</f>
        <v>85000</v>
      </c>
      <c r="AA633" s="14" t="s">
        <v>56</v>
      </c>
      <c r="AB633" s="14" t="s">
        <v>56</v>
      </c>
      <c r="AC633" s="14" t="s">
        <v>56</v>
      </c>
      <c r="AD633" s="12" t="n">
        <f aca="false">SUM(AA633:AC633)</f>
        <v>0</v>
      </c>
      <c r="AE633" s="12" t="n">
        <f aca="false">V633+Z633+AD633</f>
        <v>85000</v>
      </c>
      <c r="AF633" s="15" t="s">
        <v>259</v>
      </c>
      <c r="AG633" s="23" t="s">
        <v>58</v>
      </c>
      <c r="AH633" s="23" t="s">
        <v>1221</v>
      </c>
      <c r="AI633" s="23" t="s">
        <v>60</v>
      </c>
      <c r="AJ633" s="24" t="s">
        <v>61</v>
      </c>
      <c r="AK633" s="25" t="n">
        <v>46022</v>
      </c>
      <c r="AL633" s="22" t="s">
        <v>61</v>
      </c>
      <c r="AM633" s="16" t="n">
        <v>46023</v>
      </c>
      <c r="AN633" s="16" t="n">
        <v>46387</v>
      </c>
      <c r="AO633" s="8"/>
    </row>
    <row r="634" customFormat="false" ht="12.75" hidden="false" customHeight="false" outlineLevel="0" collapsed="false">
      <c r="A634" s="8" t="n">
        <v>21</v>
      </c>
      <c r="B634" s="8" t="s">
        <v>1374</v>
      </c>
      <c r="C634" s="9" t="s">
        <v>1375</v>
      </c>
      <c r="D634" s="8" t="s">
        <v>1376</v>
      </c>
      <c r="E634" s="8" t="s">
        <v>3749</v>
      </c>
      <c r="F634" s="8" t="s">
        <v>3750</v>
      </c>
      <c r="G634" s="8" t="s">
        <v>2775</v>
      </c>
      <c r="H634" s="8" t="s">
        <v>1377</v>
      </c>
      <c r="I634" s="8" t="s">
        <v>275</v>
      </c>
      <c r="J634" s="8" t="s">
        <v>713</v>
      </c>
      <c r="K634" s="8" t="s">
        <v>1380</v>
      </c>
      <c r="L634" s="8" t="s">
        <v>1377</v>
      </c>
      <c r="M634" s="10" t="s">
        <v>3751</v>
      </c>
      <c r="N634" s="22"/>
      <c r="O634" s="22" t="n">
        <v>94256047</v>
      </c>
      <c r="P634" s="8" t="s">
        <v>55</v>
      </c>
      <c r="Q634" s="8" t="n">
        <v>14</v>
      </c>
      <c r="R634" s="8" t="n">
        <v>12</v>
      </c>
      <c r="S634" s="14" t="s">
        <v>56</v>
      </c>
      <c r="T634" s="14" t="s">
        <v>56</v>
      </c>
      <c r="U634" s="14" t="s">
        <v>56</v>
      </c>
      <c r="V634" s="12" t="n">
        <f aca="false">SUM(S634:U634)</f>
        <v>0</v>
      </c>
      <c r="W634" s="13" t="n">
        <v>27800</v>
      </c>
      <c r="X634" s="13" t="n">
        <v>0</v>
      </c>
      <c r="Y634" s="13"/>
      <c r="Z634" s="12" t="n">
        <f aca="false">SUM(W634:Y634)</f>
        <v>27800</v>
      </c>
      <c r="AA634" s="14" t="s">
        <v>56</v>
      </c>
      <c r="AB634" s="14" t="s">
        <v>56</v>
      </c>
      <c r="AC634" s="14" t="s">
        <v>56</v>
      </c>
      <c r="AD634" s="12" t="n">
        <f aca="false">SUM(AA634:AC634)</f>
        <v>0</v>
      </c>
      <c r="AE634" s="12" t="n">
        <f aca="false">V634+Z634+AD634</f>
        <v>27800</v>
      </c>
      <c r="AF634" s="15" t="s">
        <v>259</v>
      </c>
      <c r="AG634" s="23" t="s">
        <v>58</v>
      </c>
      <c r="AH634" s="23" t="s">
        <v>1221</v>
      </c>
      <c r="AI634" s="23" t="s">
        <v>60</v>
      </c>
      <c r="AJ634" s="24" t="s">
        <v>61</v>
      </c>
      <c r="AK634" s="25" t="n">
        <v>46022</v>
      </c>
      <c r="AL634" s="22" t="s">
        <v>61</v>
      </c>
      <c r="AM634" s="16" t="n">
        <v>46023</v>
      </c>
      <c r="AN634" s="16" t="n">
        <v>46387</v>
      </c>
      <c r="AO634" s="8"/>
    </row>
    <row r="635" customFormat="false" ht="12.75" hidden="false" customHeight="false" outlineLevel="0" collapsed="false">
      <c r="A635" s="8" t="n">
        <v>22</v>
      </c>
      <c r="B635" s="8" t="s">
        <v>1374</v>
      </c>
      <c r="C635" s="9" t="s">
        <v>1375</v>
      </c>
      <c r="D635" s="8" t="s">
        <v>1376</v>
      </c>
      <c r="E635" s="8" t="s">
        <v>3752</v>
      </c>
      <c r="F635" s="8" t="s">
        <v>3753</v>
      </c>
      <c r="G635" s="8" t="s">
        <v>2775</v>
      </c>
      <c r="H635" s="8" t="s">
        <v>1564</v>
      </c>
      <c r="I635" s="8" t="s">
        <v>3754</v>
      </c>
      <c r="J635" s="8" t="s">
        <v>263</v>
      </c>
      <c r="K635" s="8" t="s">
        <v>1380</v>
      </c>
      <c r="L635" s="8" t="s">
        <v>1377</v>
      </c>
      <c r="M635" s="10" t="s">
        <v>3755</v>
      </c>
      <c r="N635" s="22"/>
      <c r="O635" s="22" t="s">
        <v>3756</v>
      </c>
      <c r="P635" s="8" t="s">
        <v>55</v>
      </c>
      <c r="Q635" s="8" t="n">
        <v>17</v>
      </c>
      <c r="R635" s="8" t="n">
        <v>12</v>
      </c>
      <c r="S635" s="14" t="s">
        <v>56</v>
      </c>
      <c r="T635" s="14" t="s">
        <v>56</v>
      </c>
      <c r="U635" s="14" t="s">
        <v>56</v>
      </c>
      <c r="V635" s="12" t="n">
        <f aca="false">SUM(S635:U635)</f>
        <v>0</v>
      </c>
      <c r="W635" s="13" t="n">
        <v>14400</v>
      </c>
      <c r="X635" s="13" t="n">
        <v>0</v>
      </c>
      <c r="Y635" s="13"/>
      <c r="Z635" s="12" t="n">
        <f aca="false">SUM(W635:Y635)</f>
        <v>14400</v>
      </c>
      <c r="AA635" s="14" t="s">
        <v>56</v>
      </c>
      <c r="AB635" s="14" t="s">
        <v>56</v>
      </c>
      <c r="AC635" s="14" t="s">
        <v>56</v>
      </c>
      <c r="AD635" s="12" t="n">
        <f aca="false">SUM(AA635:AC635)</f>
        <v>0</v>
      </c>
      <c r="AE635" s="12" t="n">
        <f aca="false">V635+Z635+AD635</f>
        <v>14400</v>
      </c>
      <c r="AF635" s="15" t="s">
        <v>259</v>
      </c>
      <c r="AG635" s="23" t="s">
        <v>58</v>
      </c>
      <c r="AH635" s="23" t="s">
        <v>1221</v>
      </c>
      <c r="AI635" s="23" t="s">
        <v>60</v>
      </c>
      <c r="AJ635" s="24" t="s">
        <v>61</v>
      </c>
      <c r="AK635" s="25" t="n">
        <v>46022</v>
      </c>
      <c r="AL635" s="22" t="s">
        <v>61</v>
      </c>
      <c r="AM635" s="16" t="n">
        <v>46023</v>
      </c>
      <c r="AN635" s="16" t="n">
        <v>46387</v>
      </c>
      <c r="AO635" s="8"/>
    </row>
    <row r="636" customFormat="false" ht="12.75" hidden="false" customHeight="false" outlineLevel="0" collapsed="false">
      <c r="A636" s="8" t="n">
        <v>23</v>
      </c>
      <c r="B636" s="8" t="s">
        <v>1374</v>
      </c>
      <c r="C636" s="9" t="s">
        <v>1375</v>
      </c>
      <c r="D636" s="8" t="s">
        <v>1376</v>
      </c>
      <c r="E636" s="8" t="s">
        <v>3757</v>
      </c>
      <c r="F636" s="8" t="s">
        <v>3758</v>
      </c>
      <c r="G636" s="8" t="s">
        <v>2775</v>
      </c>
      <c r="H636" s="8" t="s">
        <v>1377</v>
      </c>
      <c r="I636" s="8" t="s">
        <v>3746</v>
      </c>
      <c r="J636" s="8" t="s">
        <v>424</v>
      </c>
      <c r="K636" s="8" t="s">
        <v>1380</v>
      </c>
      <c r="L636" s="8" t="s">
        <v>1377</v>
      </c>
      <c r="M636" s="10" t="s">
        <v>3759</v>
      </c>
      <c r="N636" s="22"/>
      <c r="O636" s="22" t="s">
        <v>3760</v>
      </c>
      <c r="P636" s="8" t="s">
        <v>55</v>
      </c>
      <c r="Q636" s="8" t="n">
        <v>21</v>
      </c>
      <c r="R636" s="8" t="n">
        <v>12</v>
      </c>
      <c r="S636" s="14" t="s">
        <v>56</v>
      </c>
      <c r="T636" s="14" t="s">
        <v>56</v>
      </c>
      <c r="U636" s="14" t="s">
        <v>56</v>
      </c>
      <c r="V636" s="12" t="n">
        <f aca="false">SUM(S636:U636)</f>
        <v>0</v>
      </c>
      <c r="W636" s="13" t="n">
        <v>23000</v>
      </c>
      <c r="X636" s="13" t="n">
        <v>0</v>
      </c>
      <c r="Y636" s="13"/>
      <c r="Z636" s="12" t="n">
        <f aca="false">SUM(W636:Y636)</f>
        <v>23000</v>
      </c>
      <c r="AA636" s="14" t="s">
        <v>56</v>
      </c>
      <c r="AB636" s="14" t="s">
        <v>56</v>
      </c>
      <c r="AC636" s="14" t="s">
        <v>56</v>
      </c>
      <c r="AD636" s="12" t="n">
        <f aca="false">SUM(AA636:AC636)</f>
        <v>0</v>
      </c>
      <c r="AE636" s="12" t="n">
        <f aca="false">V636+Z636+AD636</f>
        <v>23000</v>
      </c>
      <c r="AF636" s="15" t="s">
        <v>259</v>
      </c>
      <c r="AG636" s="23" t="s">
        <v>58</v>
      </c>
      <c r="AH636" s="23" t="s">
        <v>1221</v>
      </c>
      <c r="AI636" s="23" t="s">
        <v>60</v>
      </c>
      <c r="AJ636" s="24" t="s">
        <v>61</v>
      </c>
      <c r="AK636" s="25" t="n">
        <v>46022</v>
      </c>
      <c r="AL636" s="22" t="s">
        <v>61</v>
      </c>
      <c r="AM636" s="16" t="n">
        <v>46023</v>
      </c>
      <c r="AN636" s="16" t="n">
        <v>46387</v>
      </c>
      <c r="AO636" s="8"/>
    </row>
    <row r="637" customFormat="false" ht="12.75" hidden="false" customHeight="false" outlineLevel="0" collapsed="false">
      <c r="A637" s="8" t="n">
        <v>24</v>
      </c>
      <c r="B637" s="8" t="s">
        <v>1374</v>
      </c>
      <c r="C637" s="9" t="s">
        <v>1375</v>
      </c>
      <c r="D637" s="8" t="s">
        <v>1376</v>
      </c>
      <c r="E637" s="8" t="s">
        <v>3757</v>
      </c>
      <c r="F637" s="8" t="s">
        <v>3758</v>
      </c>
      <c r="G637" s="8" t="s">
        <v>2775</v>
      </c>
      <c r="H637" s="8" t="s">
        <v>1444</v>
      </c>
      <c r="I637" s="8" t="s">
        <v>3761</v>
      </c>
      <c r="J637" s="8"/>
      <c r="K637" s="8" t="s">
        <v>1380</v>
      </c>
      <c r="L637" s="8" t="s">
        <v>1377</v>
      </c>
      <c r="M637" s="10" t="s">
        <v>3762</v>
      </c>
      <c r="N637" s="22"/>
      <c r="O637" s="22" t="s">
        <v>3763</v>
      </c>
      <c r="P637" s="8" t="s">
        <v>55</v>
      </c>
      <c r="Q637" s="8" t="n">
        <v>10</v>
      </c>
      <c r="R637" s="8" t="n">
        <v>12</v>
      </c>
      <c r="S637" s="14" t="s">
        <v>56</v>
      </c>
      <c r="T637" s="14" t="s">
        <v>56</v>
      </c>
      <c r="U637" s="14" t="s">
        <v>56</v>
      </c>
      <c r="V637" s="12" t="n">
        <f aca="false">SUM(S637:U637)</f>
        <v>0</v>
      </c>
      <c r="W637" s="13" t="n">
        <v>8000</v>
      </c>
      <c r="X637" s="13" t="n">
        <v>0</v>
      </c>
      <c r="Y637" s="13"/>
      <c r="Z637" s="12" t="n">
        <f aca="false">SUM(W637:Y637)</f>
        <v>8000</v>
      </c>
      <c r="AA637" s="14" t="s">
        <v>56</v>
      </c>
      <c r="AB637" s="14" t="s">
        <v>56</v>
      </c>
      <c r="AC637" s="14" t="s">
        <v>56</v>
      </c>
      <c r="AD637" s="12" t="n">
        <f aca="false">SUM(AA637:AC637)</f>
        <v>0</v>
      </c>
      <c r="AE637" s="12" t="n">
        <f aca="false">V637+Z637+AD637</f>
        <v>8000</v>
      </c>
      <c r="AF637" s="15" t="s">
        <v>259</v>
      </c>
      <c r="AG637" s="23" t="s">
        <v>58</v>
      </c>
      <c r="AH637" s="23" t="s">
        <v>1221</v>
      </c>
      <c r="AI637" s="23" t="s">
        <v>60</v>
      </c>
      <c r="AJ637" s="24" t="s">
        <v>61</v>
      </c>
      <c r="AK637" s="25" t="n">
        <v>46022</v>
      </c>
      <c r="AL637" s="22" t="s">
        <v>61</v>
      </c>
      <c r="AM637" s="16" t="n">
        <v>46023</v>
      </c>
      <c r="AN637" s="16" t="n">
        <v>46387</v>
      </c>
      <c r="AO637" s="8"/>
    </row>
    <row r="638" customFormat="false" ht="12.75" hidden="false" customHeight="false" outlineLevel="0" collapsed="false">
      <c r="A638" s="8" t="n">
        <v>25</v>
      </c>
      <c r="B638" s="8" t="s">
        <v>1374</v>
      </c>
      <c r="C638" s="9" t="s">
        <v>1375</v>
      </c>
      <c r="D638" s="8" t="s">
        <v>1376</v>
      </c>
      <c r="E638" s="8" t="s">
        <v>3764</v>
      </c>
      <c r="F638" s="8" t="s">
        <v>3765</v>
      </c>
      <c r="G638" s="8" t="s">
        <v>2646</v>
      </c>
      <c r="H638" s="8" t="s">
        <v>1540</v>
      </c>
      <c r="I638" s="8" t="s">
        <v>3766</v>
      </c>
      <c r="J638" s="8" t="s">
        <v>2895</v>
      </c>
      <c r="K638" s="8" t="s">
        <v>1380</v>
      </c>
      <c r="L638" s="8" t="s">
        <v>1377</v>
      </c>
      <c r="M638" s="10" t="s">
        <v>3767</v>
      </c>
      <c r="N638" s="22"/>
      <c r="O638" s="22" t="s">
        <v>3768</v>
      </c>
      <c r="P638" s="8" t="s">
        <v>55</v>
      </c>
      <c r="Q638" s="8" t="n">
        <v>40</v>
      </c>
      <c r="R638" s="8" t="n">
        <v>12</v>
      </c>
      <c r="S638" s="14" t="s">
        <v>56</v>
      </c>
      <c r="T638" s="14" t="s">
        <v>56</v>
      </c>
      <c r="U638" s="14" t="s">
        <v>56</v>
      </c>
      <c r="V638" s="12" t="n">
        <f aca="false">SUM(S638:U638)</f>
        <v>0</v>
      </c>
      <c r="W638" s="13" t="n">
        <v>18500</v>
      </c>
      <c r="X638" s="13" t="n">
        <v>0</v>
      </c>
      <c r="Y638" s="13"/>
      <c r="Z638" s="12" t="n">
        <f aca="false">SUM(W638:Y638)</f>
        <v>18500</v>
      </c>
      <c r="AA638" s="14" t="s">
        <v>56</v>
      </c>
      <c r="AB638" s="14" t="s">
        <v>56</v>
      </c>
      <c r="AC638" s="14" t="s">
        <v>56</v>
      </c>
      <c r="AD638" s="12" t="n">
        <f aca="false">SUM(AA638:AC638)</f>
        <v>0</v>
      </c>
      <c r="AE638" s="12" t="n">
        <f aca="false">V638+Z638+AD638</f>
        <v>18500</v>
      </c>
      <c r="AF638" s="15" t="s">
        <v>259</v>
      </c>
      <c r="AG638" s="23" t="s">
        <v>58</v>
      </c>
      <c r="AH638" s="23" t="s">
        <v>1221</v>
      </c>
      <c r="AI638" s="23" t="s">
        <v>60</v>
      </c>
      <c r="AJ638" s="24" t="s">
        <v>61</v>
      </c>
      <c r="AK638" s="25" t="n">
        <v>46022</v>
      </c>
      <c r="AL638" s="22" t="s">
        <v>61</v>
      </c>
      <c r="AM638" s="16" t="n">
        <v>46023</v>
      </c>
      <c r="AN638" s="16" t="n">
        <v>46387</v>
      </c>
      <c r="AO638" s="8"/>
    </row>
    <row r="639" customFormat="false" ht="12.75" hidden="false" customHeight="false" outlineLevel="0" collapsed="false">
      <c r="A639" s="8" t="n">
        <v>26</v>
      </c>
      <c r="B639" s="8" t="s">
        <v>1374</v>
      </c>
      <c r="C639" s="9" t="s">
        <v>1375</v>
      </c>
      <c r="D639" s="8" t="s">
        <v>1376</v>
      </c>
      <c r="E639" s="8" t="s">
        <v>3769</v>
      </c>
      <c r="F639" s="8" t="s">
        <v>3770</v>
      </c>
      <c r="G639" s="8" t="s">
        <v>2646</v>
      </c>
      <c r="H639" s="8" t="s">
        <v>1444</v>
      </c>
      <c r="I639" s="8" t="s">
        <v>3761</v>
      </c>
      <c r="J639" s="8" t="s">
        <v>1991</v>
      </c>
      <c r="K639" s="8" t="s">
        <v>1380</v>
      </c>
      <c r="L639" s="8" t="s">
        <v>1377</v>
      </c>
      <c r="M639" s="10" t="s">
        <v>3771</v>
      </c>
      <c r="N639" s="22"/>
      <c r="O639" s="22" t="s">
        <v>3772</v>
      </c>
      <c r="P639" s="8" t="s">
        <v>55</v>
      </c>
      <c r="Q639" s="8" t="n">
        <v>30</v>
      </c>
      <c r="R639" s="8" t="n">
        <v>12</v>
      </c>
      <c r="S639" s="14" t="s">
        <v>56</v>
      </c>
      <c r="T639" s="14" t="s">
        <v>56</v>
      </c>
      <c r="U639" s="14" t="s">
        <v>56</v>
      </c>
      <c r="V639" s="12" t="n">
        <f aca="false">SUM(S639:U639)</f>
        <v>0</v>
      </c>
      <c r="W639" s="13" t="n">
        <v>17000</v>
      </c>
      <c r="X639" s="13" t="n">
        <v>0</v>
      </c>
      <c r="Y639" s="13"/>
      <c r="Z639" s="12" t="n">
        <f aca="false">SUM(W639:Y639)</f>
        <v>17000</v>
      </c>
      <c r="AA639" s="14" t="s">
        <v>56</v>
      </c>
      <c r="AB639" s="14" t="s">
        <v>56</v>
      </c>
      <c r="AC639" s="14" t="s">
        <v>56</v>
      </c>
      <c r="AD639" s="12" t="n">
        <f aca="false">SUM(AA639:AC639)</f>
        <v>0</v>
      </c>
      <c r="AE639" s="12" t="n">
        <f aca="false">V639+Z639+AD639</f>
        <v>17000</v>
      </c>
      <c r="AF639" s="15" t="s">
        <v>259</v>
      </c>
      <c r="AG639" s="23" t="s">
        <v>58</v>
      </c>
      <c r="AH639" s="23" t="s">
        <v>1221</v>
      </c>
      <c r="AI639" s="23" t="s">
        <v>60</v>
      </c>
      <c r="AJ639" s="24" t="s">
        <v>61</v>
      </c>
      <c r="AK639" s="25" t="n">
        <v>46022</v>
      </c>
      <c r="AL639" s="22" t="s">
        <v>61</v>
      </c>
      <c r="AM639" s="16" t="n">
        <v>46023</v>
      </c>
      <c r="AN639" s="16" t="n">
        <v>46387</v>
      </c>
      <c r="AO639" s="8"/>
    </row>
    <row r="640" customFormat="false" ht="12.75" hidden="false" customHeight="false" outlineLevel="0" collapsed="false">
      <c r="A640" s="8" t="n">
        <v>27</v>
      </c>
      <c r="B640" s="8" t="s">
        <v>1374</v>
      </c>
      <c r="C640" s="9" t="s">
        <v>1375</v>
      </c>
      <c r="D640" s="8" t="s">
        <v>1376</v>
      </c>
      <c r="E640" s="8" t="s">
        <v>3773</v>
      </c>
      <c r="F640" s="8" t="s">
        <v>3774</v>
      </c>
      <c r="G640" s="8" t="s">
        <v>2646</v>
      </c>
      <c r="H640" s="8" t="s">
        <v>1377</v>
      </c>
      <c r="I640" s="8" t="s">
        <v>3775</v>
      </c>
      <c r="J640" s="8" t="s">
        <v>304</v>
      </c>
      <c r="K640" s="8" t="s">
        <v>1380</v>
      </c>
      <c r="L640" s="8" t="s">
        <v>1377</v>
      </c>
      <c r="M640" s="10" t="s">
        <v>3776</v>
      </c>
      <c r="N640" s="22"/>
      <c r="O640" s="22" t="s">
        <v>3777</v>
      </c>
      <c r="P640" s="8" t="s">
        <v>55</v>
      </c>
      <c r="Q640" s="8" t="n">
        <v>5</v>
      </c>
      <c r="R640" s="8" t="n">
        <v>12</v>
      </c>
      <c r="S640" s="14" t="s">
        <v>56</v>
      </c>
      <c r="T640" s="14" t="s">
        <v>56</v>
      </c>
      <c r="U640" s="14" t="s">
        <v>56</v>
      </c>
      <c r="V640" s="12" t="n">
        <f aca="false">SUM(S640:U640)</f>
        <v>0</v>
      </c>
      <c r="W640" s="13" t="n">
        <v>2500</v>
      </c>
      <c r="X640" s="13" t="n">
        <v>0</v>
      </c>
      <c r="Y640" s="13"/>
      <c r="Z640" s="12" t="n">
        <f aca="false">SUM(W640:Y640)</f>
        <v>2500</v>
      </c>
      <c r="AA640" s="14" t="s">
        <v>56</v>
      </c>
      <c r="AB640" s="14" t="s">
        <v>56</v>
      </c>
      <c r="AC640" s="14" t="s">
        <v>56</v>
      </c>
      <c r="AD640" s="12" t="n">
        <f aca="false">SUM(AA640:AC640)</f>
        <v>0</v>
      </c>
      <c r="AE640" s="12" t="n">
        <f aca="false">V640+Z640+AD640</f>
        <v>2500</v>
      </c>
      <c r="AF640" s="15" t="s">
        <v>259</v>
      </c>
      <c r="AG640" s="23" t="s">
        <v>58</v>
      </c>
      <c r="AH640" s="23" t="s">
        <v>1221</v>
      </c>
      <c r="AI640" s="23" t="s">
        <v>60</v>
      </c>
      <c r="AJ640" s="24" t="s">
        <v>61</v>
      </c>
      <c r="AK640" s="25" t="n">
        <v>46022</v>
      </c>
      <c r="AL640" s="22" t="s">
        <v>61</v>
      </c>
      <c r="AM640" s="16" t="n">
        <v>46023</v>
      </c>
      <c r="AN640" s="16" t="n">
        <v>46387</v>
      </c>
      <c r="AO640" s="8"/>
    </row>
    <row r="641" customFormat="false" ht="12.75" hidden="false" customHeight="false" outlineLevel="0" collapsed="false">
      <c r="A641" s="8" t="n">
        <v>28</v>
      </c>
      <c r="B641" s="8" t="s">
        <v>1374</v>
      </c>
      <c r="C641" s="9" t="s">
        <v>1375</v>
      </c>
      <c r="D641" s="8" t="s">
        <v>1376</v>
      </c>
      <c r="E641" s="8" t="s">
        <v>3773</v>
      </c>
      <c r="F641" s="8" t="s">
        <v>3774</v>
      </c>
      <c r="G641" s="8" t="s">
        <v>2646</v>
      </c>
      <c r="H641" s="8" t="s">
        <v>1377</v>
      </c>
      <c r="I641" s="8" t="s">
        <v>3775</v>
      </c>
      <c r="J641" s="8" t="s">
        <v>304</v>
      </c>
      <c r="K641" s="8" t="s">
        <v>1380</v>
      </c>
      <c r="L641" s="8" t="s">
        <v>1377</v>
      </c>
      <c r="M641" s="10" t="s">
        <v>3778</v>
      </c>
      <c r="N641" s="22"/>
      <c r="O641" s="22" t="s">
        <v>3779</v>
      </c>
      <c r="P641" s="8" t="s">
        <v>2186</v>
      </c>
      <c r="Q641" s="8" t="n">
        <v>50</v>
      </c>
      <c r="R641" s="8" t="n">
        <v>12</v>
      </c>
      <c r="S641" s="14" t="s">
        <v>56</v>
      </c>
      <c r="T641" s="14" t="s">
        <v>56</v>
      </c>
      <c r="U641" s="14" t="s">
        <v>56</v>
      </c>
      <c r="V641" s="12" t="n">
        <f aca="false">SUM(S641:U641)</f>
        <v>0</v>
      </c>
      <c r="W641" s="13" t="n">
        <v>20000</v>
      </c>
      <c r="X641" s="13" t="n">
        <v>14000</v>
      </c>
      <c r="Y641" s="13"/>
      <c r="Z641" s="12" t="n">
        <f aca="false">SUM(W641:Y641)</f>
        <v>34000</v>
      </c>
      <c r="AA641" s="14" t="s">
        <v>56</v>
      </c>
      <c r="AB641" s="14" t="s">
        <v>56</v>
      </c>
      <c r="AC641" s="14" t="s">
        <v>56</v>
      </c>
      <c r="AD641" s="12" t="n">
        <f aca="false">SUM(AA641:AC641)</f>
        <v>0</v>
      </c>
      <c r="AE641" s="12" t="n">
        <f aca="false">V641+Z641+AD641</f>
        <v>34000</v>
      </c>
      <c r="AF641" s="15" t="s">
        <v>259</v>
      </c>
      <c r="AG641" s="23" t="s">
        <v>58</v>
      </c>
      <c r="AH641" s="23" t="s">
        <v>1221</v>
      </c>
      <c r="AI641" s="23" t="s">
        <v>60</v>
      </c>
      <c r="AJ641" s="24" t="s">
        <v>61</v>
      </c>
      <c r="AK641" s="25" t="n">
        <v>46022</v>
      </c>
      <c r="AL641" s="22" t="s">
        <v>61</v>
      </c>
      <c r="AM641" s="16" t="n">
        <v>46023</v>
      </c>
      <c r="AN641" s="16" t="n">
        <v>46387</v>
      </c>
      <c r="AO641" s="8"/>
    </row>
    <row r="642" customFormat="false" ht="12.75" hidden="false" customHeight="false" outlineLevel="0" collapsed="false">
      <c r="A642" s="8" t="n">
        <v>29</v>
      </c>
      <c r="B642" s="8" t="s">
        <v>1374</v>
      </c>
      <c r="C642" s="9" t="s">
        <v>1375</v>
      </c>
      <c r="D642" s="8" t="s">
        <v>1376</v>
      </c>
      <c r="E642" s="8" t="s">
        <v>3780</v>
      </c>
      <c r="F642" s="8" t="s">
        <v>3781</v>
      </c>
      <c r="G642" s="8" t="s">
        <v>2646</v>
      </c>
      <c r="H642" s="8" t="s">
        <v>1467</v>
      </c>
      <c r="I642" s="8" t="s">
        <v>275</v>
      </c>
      <c r="J642" s="8" t="s">
        <v>263</v>
      </c>
      <c r="K642" s="8" t="s">
        <v>1380</v>
      </c>
      <c r="L642" s="8" t="s">
        <v>1377</v>
      </c>
      <c r="M642" s="10" t="s">
        <v>3782</v>
      </c>
      <c r="N642" s="22"/>
      <c r="O642" s="22" t="s">
        <v>3783</v>
      </c>
      <c r="P642" s="8" t="s">
        <v>66</v>
      </c>
      <c r="Q642" s="8" t="n">
        <v>22</v>
      </c>
      <c r="R642" s="8" t="n">
        <v>12</v>
      </c>
      <c r="S642" s="14" t="s">
        <v>56</v>
      </c>
      <c r="T642" s="14" t="s">
        <v>56</v>
      </c>
      <c r="U642" s="14" t="s">
        <v>56</v>
      </c>
      <c r="V642" s="12" t="n">
        <f aca="false">SUM(S642:U642)</f>
        <v>0</v>
      </c>
      <c r="W642" s="13" t="n">
        <v>15000</v>
      </c>
      <c r="X642" s="13" t="n">
        <v>15000</v>
      </c>
      <c r="Y642" s="13"/>
      <c r="Z642" s="12" t="n">
        <f aca="false">SUM(W642:Y642)</f>
        <v>30000</v>
      </c>
      <c r="AA642" s="14" t="s">
        <v>56</v>
      </c>
      <c r="AB642" s="14" t="s">
        <v>56</v>
      </c>
      <c r="AC642" s="14" t="s">
        <v>56</v>
      </c>
      <c r="AD642" s="12" t="n">
        <f aca="false">SUM(AA642:AC642)</f>
        <v>0</v>
      </c>
      <c r="AE642" s="12" t="n">
        <f aca="false">V642+Z642+AD642</f>
        <v>30000</v>
      </c>
      <c r="AF642" s="15" t="s">
        <v>259</v>
      </c>
      <c r="AG642" s="23" t="s">
        <v>58</v>
      </c>
      <c r="AH642" s="23" t="s">
        <v>1221</v>
      </c>
      <c r="AI642" s="23" t="s">
        <v>60</v>
      </c>
      <c r="AJ642" s="24" t="s">
        <v>61</v>
      </c>
      <c r="AK642" s="25" t="n">
        <v>46022</v>
      </c>
      <c r="AL642" s="22" t="s">
        <v>61</v>
      </c>
      <c r="AM642" s="16" t="n">
        <v>46023</v>
      </c>
      <c r="AN642" s="16" t="n">
        <v>46387</v>
      </c>
      <c r="AO642" s="8" t="s">
        <v>3784</v>
      </c>
    </row>
    <row r="643" customFormat="false" ht="12.75" hidden="false" customHeight="false" outlineLevel="0" collapsed="false">
      <c r="A643" s="8" t="n">
        <v>30</v>
      </c>
      <c r="B643" s="8" t="s">
        <v>1374</v>
      </c>
      <c r="C643" s="9" t="s">
        <v>1375</v>
      </c>
      <c r="D643" s="8" t="s">
        <v>1376</v>
      </c>
      <c r="E643" s="8" t="s">
        <v>3785</v>
      </c>
      <c r="F643" s="8" t="s">
        <v>3786</v>
      </c>
      <c r="G643" s="8" t="s">
        <v>2646</v>
      </c>
      <c r="H643" s="8" t="s">
        <v>1514</v>
      </c>
      <c r="I643" s="8" t="s">
        <v>3787</v>
      </c>
      <c r="J643" s="8" t="s">
        <v>266</v>
      </c>
      <c r="K643" s="8" t="s">
        <v>1380</v>
      </c>
      <c r="L643" s="8" t="s">
        <v>1377</v>
      </c>
      <c r="M643" s="10" t="s">
        <v>3788</v>
      </c>
      <c r="N643" s="22"/>
      <c r="O643" s="22" t="s">
        <v>3789</v>
      </c>
      <c r="P643" s="8" t="s">
        <v>55</v>
      </c>
      <c r="Q643" s="8" t="n">
        <v>26</v>
      </c>
      <c r="R643" s="8" t="n">
        <v>12</v>
      </c>
      <c r="S643" s="14" t="s">
        <v>56</v>
      </c>
      <c r="T643" s="14" t="s">
        <v>56</v>
      </c>
      <c r="U643" s="14" t="s">
        <v>56</v>
      </c>
      <c r="V643" s="12" t="n">
        <f aca="false">SUM(S643:U643)</f>
        <v>0</v>
      </c>
      <c r="W643" s="13" t="n">
        <v>20000</v>
      </c>
      <c r="X643" s="13" t="n">
        <v>0</v>
      </c>
      <c r="Y643" s="13"/>
      <c r="Z643" s="12" t="n">
        <f aca="false">SUM(W643:Y643)</f>
        <v>20000</v>
      </c>
      <c r="AA643" s="14" t="s">
        <v>56</v>
      </c>
      <c r="AB643" s="14" t="s">
        <v>56</v>
      </c>
      <c r="AC643" s="14" t="s">
        <v>56</v>
      </c>
      <c r="AD643" s="12" t="n">
        <f aca="false">SUM(AA643:AC643)</f>
        <v>0</v>
      </c>
      <c r="AE643" s="12" t="n">
        <f aca="false">V643+Z643+AD643</f>
        <v>20000</v>
      </c>
      <c r="AF643" s="15" t="s">
        <v>259</v>
      </c>
      <c r="AG643" s="23" t="s">
        <v>58</v>
      </c>
      <c r="AH643" s="23" t="s">
        <v>1221</v>
      </c>
      <c r="AI643" s="23" t="s">
        <v>60</v>
      </c>
      <c r="AJ643" s="24" t="s">
        <v>61</v>
      </c>
      <c r="AK643" s="25" t="n">
        <v>46022</v>
      </c>
      <c r="AL643" s="22" t="s">
        <v>61</v>
      </c>
      <c r="AM643" s="16" t="n">
        <v>46023</v>
      </c>
      <c r="AN643" s="16" t="n">
        <v>46387</v>
      </c>
      <c r="AO643" s="8"/>
    </row>
    <row r="644" customFormat="false" ht="12.75" hidden="false" customHeight="false" outlineLevel="0" collapsed="false">
      <c r="A644" s="8" t="n">
        <v>31</v>
      </c>
      <c r="B644" s="8" t="s">
        <v>1374</v>
      </c>
      <c r="C644" s="9" t="s">
        <v>1375</v>
      </c>
      <c r="D644" s="8" t="s">
        <v>1376</v>
      </c>
      <c r="E644" s="8" t="s">
        <v>3790</v>
      </c>
      <c r="F644" s="8" t="s">
        <v>3791</v>
      </c>
      <c r="G644" s="8" t="s">
        <v>2646</v>
      </c>
      <c r="H644" s="8" t="s">
        <v>1564</v>
      </c>
      <c r="I644" s="8"/>
      <c r="J644" s="8" t="s">
        <v>3792</v>
      </c>
      <c r="K644" s="8" t="s">
        <v>1380</v>
      </c>
      <c r="L644" s="8" t="s">
        <v>1377</v>
      </c>
      <c r="M644" s="10" t="s">
        <v>3793</v>
      </c>
      <c r="N644" s="22"/>
      <c r="O644" s="22" t="s">
        <v>3794</v>
      </c>
      <c r="P644" s="8" t="s">
        <v>55</v>
      </c>
      <c r="Q644" s="8" t="n">
        <v>5</v>
      </c>
      <c r="R644" s="8" t="n">
        <v>12</v>
      </c>
      <c r="S644" s="14" t="s">
        <v>56</v>
      </c>
      <c r="T644" s="14" t="s">
        <v>56</v>
      </c>
      <c r="U644" s="14" t="s">
        <v>56</v>
      </c>
      <c r="V644" s="12" t="n">
        <f aca="false">SUM(S644:U644)</f>
        <v>0</v>
      </c>
      <c r="W644" s="13" t="n">
        <v>2000</v>
      </c>
      <c r="X644" s="13" t="n">
        <v>0</v>
      </c>
      <c r="Y644" s="13"/>
      <c r="Z644" s="12" t="n">
        <f aca="false">SUM(W644:Y644)</f>
        <v>2000</v>
      </c>
      <c r="AA644" s="14" t="s">
        <v>56</v>
      </c>
      <c r="AB644" s="14" t="s">
        <v>56</v>
      </c>
      <c r="AC644" s="14" t="s">
        <v>56</v>
      </c>
      <c r="AD644" s="12" t="n">
        <f aca="false">SUM(AA644:AC644)</f>
        <v>0</v>
      </c>
      <c r="AE644" s="12" t="n">
        <f aca="false">V644+Z644+AD644</f>
        <v>2000</v>
      </c>
      <c r="AF644" s="15" t="s">
        <v>259</v>
      </c>
      <c r="AG644" s="23" t="s">
        <v>58</v>
      </c>
      <c r="AH644" s="23" t="s">
        <v>1221</v>
      </c>
      <c r="AI644" s="23" t="s">
        <v>60</v>
      </c>
      <c r="AJ644" s="24" t="s">
        <v>61</v>
      </c>
      <c r="AK644" s="25" t="n">
        <v>46022</v>
      </c>
      <c r="AL644" s="22" t="s">
        <v>61</v>
      </c>
      <c r="AM644" s="16" t="n">
        <v>46023</v>
      </c>
      <c r="AN644" s="16" t="n">
        <v>46387</v>
      </c>
      <c r="AO644" s="8"/>
    </row>
    <row r="645" customFormat="false" ht="12.75" hidden="false" customHeight="false" outlineLevel="0" collapsed="false">
      <c r="A645" s="8" t="n">
        <v>32</v>
      </c>
      <c r="B645" s="8" t="s">
        <v>1374</v>
      </c>
      <c r="C645" s="9" t="s">
        <v>1375</v>
      </c>
      <c r="D645" s="8" t="s">
        <v>1376</v>
      </c>
      <c r="E645" s="8" t="s">
        <v>3795</v>
      </c>
      <c r="F645" s="8" t="s">
        <v>3796</v>
      </c>
      <c r="G645" s="8" t="s">
        <v>2646</v>
      </c>
      <c r="H645" s="8" t="s">
        <v>1421</v>
      </c>
      <c r="I645" s="8" t="s">
        <v>1431</v>
      </c>
      <c r="J645" s="8" t="s">
        <v>269</v>
      </c>
      <c r="K645" s="8" t="s">
        <v>1380</v>
      </c>
      <c r="L645" s="8" t="s">
        <v>1377</v>
      </c>
      <c r="M645" s="10" t="s">
        <v>3797</v>
      </c>
      <c r="N645" s="22"/>
      <c r="O645" s="22" t="s">
        <v>3798</v>
      </c>
      <c r="P645" s="8" t="s">
        <v>55</v>
      </c>
      <c r="Q645" s="8" t="n">
        <v>41</v>
      </c>
      <c r="R645" s="8" t="n">
        <v>12</v>
      </c>
      <c r="S645" s="14" t="s">
        <v>56</v>
      </c>
      <c r="T645" s="14" t="s">
        <v>56</v>
      </c>
      <c r="U645" s="14" t="s">
        <v>56</v>
      </c>
      <c r="V645" s="12" t="n">
        <f aca="false">SUM(S645:U645)</f>
        <v>0</v>
      </c>
      <c r="W645" s="13" t="n">
        <v>40000</v>
      </c>
      <c r="X645" s="13" t="n">
        <v>0</v>
      </c>
      <c r="Y645" s="13"/>
      <c r="Z645" s="12" t="n">
        <f aca="false">SUM(W645:Y645)</f>
        <v>40000</v>
      </c>
      <c r="AA645" s="14" t="s">
        <v>56</v>
      </c>
      <c r="AB645" s="14" t="s">
        <v>56</v>
      </c>
      <c r="AC645" s="14" t="s">
        <v>56</v>
      </c>
      <c r="AD645" s="12" t="n">
        <f aca="false">SUM(AA645:AC645)</f>
        <v>0</v>
      </c>
      <c r="AE645" s="12" t="n">
        <f aca="false">V645+Z645+AD645</f>
        <v>40000</v>
      </c>
      <c r="AF645" s="15" t="s">
        <v>259</v>
      </c>
      <c r="AG645" s="23" t="s">
        <v>58</v>
      </c>
      <c r="AH645" s="23" t="s">
        <v>1221</v>
      </c>
      <c r="AI645" s="23" t="s">
        <v>60</v>
      </c>
      <c r="AJ645" s="24" t="s">
        <v>61</v>
      </c>
      <c r="AK645" s="25" t="n">
        <v>46022</v>
      </c>
      <c r="AL645" s="22" t="s">
        <v>61</v>
      </c>
      <c r="AM645" s="16" t="n">
        <v>46023</v>
      </c>
      <c r="AN645" s="16" t="n">
        <v>46387</v>
      </c>
      <c r="AO645" s="8"/>
    </row>
    <row r="646" customFormat="false" ht="12.75" hidden="false" customHeight="false" outlineLevel="0" collapsed="false">
      <c r="A646" s="18"/>
      <c r="B646" s="19" t="s">
        <v>1374</v>
      </c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20" t="n">
        <f aca="false">SUM(S614:S645)</f>
        <v>0</v>
      </c>
      <c r="T646" s="20" t="n">
        <f aca="false">SUM(T614:T645)</f>
        <v>0</v>
      </c>
      <c r="U646" s="20" t="n">
        <f aca="false">SUM(U614:U645)</f>
        <v>0</v>
      </c>
      <c r="V646" s="20" t="n">
        <f aca="false">SUM(V614:V645)</f>
        <v>0</v>
      </c>
      <c r="W646" s="20" t="n">
        <f aca="false">SUM(W614:W645)</f>
        <v>365400</v>
      </c>
      <c r="X646" s="20" t="n">
        <f aca="false">SUM(X614:X645)</f>
        <v>37900</v>
      </c>
      <c r="Y646" s="20" t="n">
        <f aca="false">SUM(Y614:Y645)</f>
        <v>0</v>
      </c>
      <c r="Z646" s="20" t="n">
        <f aca="false">SUM(Z614:Z645)</f>
        <v>403300</v>
      </c>
      <c r="AA646" s="20" t="n">
        <f aca="false">SUM(AA614:AA645)</f>
        <v>0</v>
      </c>
      <c r="AB646" s="20" t="n">
        <f aca="false">SUM(AB614:AB645)</f>
        <v>0</v>
      </c>
      <c r="AC646" s="20" t="n">
        <f aca="false">SUM(AC614:AC645)</f>
        <v>0</v>
      </c>
      <c r="AD646" s="20" t="n">
        <f aca="false">SUM(AD614:AD645)</f>
        <v>0</v>
      </c>
      <c r="AE646" s="20" t="n">
        <f aca="false">SUM(AE614:AE645)</f>
        <v>403300</v>
      </c>
      <c r="AF646" s="18"/>
      <c r="AG646" s="18"/>
      <c r="AH646" s="18"/>
      <c r="AI646" s="18"/>
      <c r="AJ646" s="18"/>
      <c r="AK646" s="18"/>
      <c r="AL646" s="18"/>
      <c r="AM646" s="18"/>
      <c r="AN646" s="18"/>
      <c r="AO646" s="38"/>
    </row>
    <row r="647" customFormat="false" ht="12.75" hidden="false" customHeight="false" outlineLevel="0" collapsed="false">
      <c r="A647" s="8" t="n">
        <v>1</v>
      </c>
      <c r="B647" s="8" t="s">
        <v>3799</v>
      </c>
      <c r="C647" s="9" t="s">
        <v>3800</v>
      </c>
      <c r="D647" s="8" t="s">
        <v>3801</v>
      </c>
      <c r="E647" s="8" t="s">
        <v>3799</v>
      </c>
      <c r="F647" s="8" t="s">
        <v>3801</v>
      </c>
      <c r="G647" s="8" t="s">
        <v>3802</v>
      </c>
      <c r="H647" s="8" t="s">
        <v>1377</v>
      </c>
      <c r="I647" s="8" t="s">
        <v>3803</v>
      </c>
      <c r="J647" s="8" t="s">
        <v>269</v>
      </c>
      <c r="K647" s="8" t="s">
        <v>1380</v>
      </c>
      <c r="L647" s="8" t="s">
        <v>1377</v>
      </c>
      <c r="M647" s="10" t="s">
        <v>3804</v>
      </c>
      <c r="N647" s="22"/>
      <c r="O647" s="22" t="s">
        <v>3805</v>
      </c>
      <c r="P647" s="8" t="s">
        <v>55</v>
      </c>
      <c r="Q647" s="8" t="n">
        <v>15</v>
      </c>
      <c r="R647" s="8" t="n">
        <v>12</v>
      </c>
      <c r="S647" s="14" t="s">
        <v>56</v>
      </c>
      <c r="T647" s="14" t="s">
        <v>56</v>
      </c>
      <c r="U647" s="14" t="s">
        <v>56</v>
      </c>
      <c r="V647" s="12" t="n">
        <f aca="false">SUM(S647:U647)</f>
        <v>0</v>
      </c>
      <c r="W647" s="13" t="n">
        <v>6000</v>
      </c>
      <c r="X647" s="13" t="n">
        <v>0</v>
      </c>
      <c r="Y647" s="13"/>
      <c r="Z647" s="12" t="n">
        <f aca="false">SUM(W647:Y647)</f>
        <v>6000</v>
      </c>
      <c r="AA647" s="14" t="s">
        <v>56</v>
      </c>
      <c r="AB647" s="14" t="s">
        <v>56</v>
      </c>
      <c r="AC647" s="14" t="s">
        <v>56</v>
      </c>
      <c r="AD647" s="12" t="n">
        <f aca="false">SUM(AA647:AC647)</f>
        <v>0</v>
      </c>
      <c r="AE647" s="12" t="n">
        <f aca="false">V647+Z647+AD647</f>
        <v>6000</v>
      </c>
      <c r="AF647" s="15" t="s">
        <v>259</v>
      </c>
      <c r="AG647" s="23" t="s">
        <v>58</v>
      </c>
      <c r="AH647" s="23" t="s">
        <v>1221</v>
      </c>
      <c r="AI647" s="23" t="s">
        <v>60</v>
      </c>
      <c r="AJ647" s="24" t="s">
        <v>61</v>
      </c>
      <c r="AK647" s="25" t="n">
        <v>46022</v>
      </c>
      <c r="AL647" s="22" t="s">
        <v>61</v>
      </c>
      <c r="AM647" s="16" t="n">
        <v>46023</v>
      </c>
      <c r="AN647" s="16" t="n">
        <v>46387</v>
      </c>
      <c r="AO647" s="8"/>
    </row>
    <row r="648" customFormat="false" ht="12.75" hidden="false" customHeight="false" outlineLevel="0" collapsed="false">
      <c r="A648" s="8" t="n">
        <v>2</v>
      </c>
      <c r="B648" s="8" t="s">
        <v>3799</v>
      </c>
      <c r="C648" s="9" t="s">
        <v>3800</v>
      </c>
      <c r="D648" s="8" t="s">
        <v>3801</v>
      </c>
      <c r="E648" s="8" t="s">
        <v>3799</v>
      </c>
      <c r="F648" s="8" t="s">
        <v>3801</v>
      </c>
      <c r="G648" s="8" t="s">
        <v>3799</v>
      </c>
      <c r="H648" s="8" t="s">
        <v>1377</v>
      </c>
      <c r="I648" s="8" t="s">
        <v>3517</v>
      </c>
      <c r="J648" s="8" t="s">
        <v>266</v>
      </c>
      <c r="K648" s="8" t="s">
        <v>1380</v>
      </c>
      <c r="L648" s="8" t="s">
        <v>1377</v>
      </c>
      <c r="M648" s="10" t="s">
        <v>3806</v>
      </c>
      <c r="N648" s="22"/>
      <c r="O648" s="22" t="s">
        <v>3807</v>
      </c>
      <c r="P648" s="8" t="s">
        <v>55</v>
      </c>
      <c r="Q648" s="8" t="n">
        <v>11</v>
      </c>
      <c r="R648" s="8" t="n">
        <v>12</v>
      </c>
      <c r="S648" s="14" t="s">
        <v>56</v>
      </c>
      <c r="T648" s="14" t="s">
        <v>56</v>
      </c>
      <c r="U648" s="14" t="s">
        <v>56</v>
      </c>
      <c r="V648" s="12" t="n">
        <f aca="false">SUM(S648:U648)</f>
        <v>0</v>
      </c>
      <c r="W648" s="13" t="n">
        <v>7000</v>
      </c>
      <c r="X648" s="13" t="n">
        <v>0</v>
      </c>
      <c r="Y648" s="13"/>
      <c r="Z648" s="12" t="n">
        <f aca="false">SUM(W648:Y648)</f>
        <v>7000</v>
      </c>
      <c r="AA648" s="14" t="s">
        <v>56</v>
      </c>
      <c r="AB648" s="14" t="s">
        <v>56</v>
      </c>
      <c r="AC648" s="14" t="s">
        <v>56</v>
      </c>
      <c r="AD648" s="12" t="n">
        <f aca="false">SUM(AA648:AC648)</f>
        <v>0</v>
      </c>
      <c r="AE648" s="12" t="n">
        <f aca="false">V648+Z648+AD648</f>
        <v>7000</v>
      </c>
      <c r="AF648" s="15" t="s">
        <v>259</v>
      </c>
      <c r="AG648" s="23" t="s">
        <v>58</v>
      </c>
      <c r="AH648" s="23" t="s">
        <v>1221</v>
      </c>
      <c r="AI648" s="23" t="s">
        <v>60</v>
      </c>
      <c r="AJ648" s="24" t="s">
        <v>61</v>
      </c>
      <c r="AK648" s="25" t="n">
        <v>46022</v>
      </c>
      <c r="AL648" s="22" t="s">
        <v>61</v>
      </c>
      <c r="AM648" s="16" t="n">
        <v>46023</v>
      </c>
      <c r="AN648" s="16" t="n">
        <v>46387</v>
      </c>
      <c r="AO648" s="8"/>
    </row>
    <row r="649" customFormat="false" ht="12.75" hidden="false" customHeight="false" outlineLevel="0" collapsed="false">
      <c r="A649" s="18"/>
      <c r="B649" s="19" t="s">
        <v>3799</v>
      </c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20" t="n">
        <f aca="false">SUM(S647:S648)</f>
        <v>0</v>
      </c>
      <c r="T649" s="20" t="n">
        <f aca="false">SUM(T647:T648)</f>
        <v>0</v>
      </c>
      <c r="U649" s="20" t="n">
        <f aca="false">SUM(U647:U648)</f>
        <v>0</v>
      </c>
      <c r="V649" s="20" t="n">
        <f aca="false">SUM(V647:V648)</f>
        <v>0</v>
      </c>
      <c r="W649" s="20" t="n">
        <f aca="false">SUM(W647:W648)</f>
        <v>13000</v>
      </c>
      <c r="X649" s="20" t="n">
        <f aca="false">SUM(X647:X648)</f>
        <v>0</v>
      </c>
      <c r="Y649" s="20" t="n">
        <f aca="false">SUM(Y647:Y648)</f>
        <v>0</v>
      </c>
      <c r="Z649" s="20" t="n">
        <f aca="false">SUM(Z647:Z648)</f>
        <v>13000</v>
      </c>
      <c r="AA649" s="20" t="n">
        <f aca="false">SUM(AA647:AA648)</f>
        <v>0</v>
      </c>
      <c r="AB649" s="20" t="n">
        <f aca="false">SUM(AB647:AB648)</f>
        <v>0</v>
      </c>
      <c r="AC649" s="20" t="n">
        <f aca="false">SUM(AC647:AC648)</f>
        <v>0</v>
      </c>
      <c r="AD649" s="20" t="n">
        <f aca="false">SUM(AD647:AD648)</f>
        <v>0</v>
      </c>
      <c r="AE649" s="20" t="n">
        <f aca="false">SUM(AE647:AE648)</f>
        <v>13000</v>
      </c>
      <c r="AF649" s="18"/>
      <c r="AG649" s="18"/>
      <c r="AH649" s="18"/>
      <c r="AI649" s="18"/>
      <c r="AJ649" s="18"/>
      <c r="AK649" s="18"/>
      <c r="AL649" s="18"/>
      <c r="AM649" s="18"/>
      <c r="AN649" s="18"/>
      <c r="AO649" s="38"/>
    </row>
    <row r="650" customFormat="false" ht="12.75" hidden="false" customHeight="false" outlineLevel="0" collapsed="false">
      <c r="A650" s="8" t="n">
        <v>1</v>
      </c>
      <c r="B650" s="8" t="s">
        <v>3808</v>
      </c>
      <c r="C650" s="9" t="s">
        <v>3809</v>
      </c>
      <c r="D650" s="8" t="s">
        <v>1376</v>
      </c>
      <c r="E650" s="8" t="s">
        <v>3808</v>
      </c>
      <c r="F650" s="8" t="s">
        <v>1376</v>
      </c>
      <c r="G650" s="8" t="s">
        <v>3810</v>
      </c>
      <c r="H650" s="8" t="s">
        <v>1377</v>
      </c>
      <c r="I650" s="8" t="s">
        <v>3811</v>
      </c>
      <c r="J650" s="8"/>
      <c r="K650" s="8" t="s">
        <v>1380</v>
      </c>
      <c r="L650" s="8" t="s">
        <v>1377</v>
      </c>
      <c r="M650" s="10" t="s">
        <v>3812</v>
      </c>
      <c r="N650" s="22"/>
      <c r="O650" s="22" t="s">
        <v>3813</v>
      </c>
      <c r="P650" s="8" t="s">
        <v>55</v>
      </c>
      <c r="Q650" s="8" t="n">
        <v>14</v>
      </c>
      <c r="R650" s="8" t="n">
        <v>12</v>
      </c>
      <c r="S650" s="14" t="s">
        <v>56</v>
      </c>
      <c r="T650" s="14" t="s">
        <v>56</v>
      </c>
      <c r="U650" s="14" t="s">
        <v>56</v>
      </c>
      <c r="V650" s="12" t="n">
        <f aca="false">SUM(S650:U650)</f>
        <v>0</v>
      </c>
      <c r="W650" s="13" t="n">
        <v>5200</v>
      </c>
      <c r="X650" s="13" t="n">
        <v>0</v>
      </c>
      <c r="Y650" s="13"/>
      <c r="Z650" s="12" t="n">
        <f aca="false">SUM(W650:Y650)</f>
        <v>5200</v>
      </c>
      <c r="AA650" s="14" t="s">
        <v>56</v>
      </c>
      <c r="AB650" s="14" t="s">
        <v>56</v>
      </c>
      <c r="AC650" s="14" t="s">
        <v>56</v>
      </c>
      <c r="AD650" s="12" t="n">
        <f aca="false">SUM(AA650:AC650)</f>
        <v>0</v>
      </c>
      <c r="AE650" s="12" t="n">
        <f aca="false">V650+Z650+AD650</f>
        <v>5200</v>
      </c>
      <c r="AF650" s="15" t="s">
        <v>259</v>
      </c>
      <c r="AG650" s="23" t="s">
        <v>58</v>
      </c>
      <c r="AH650" s="23" t="s">
        <v>1221</v>
      </c>
      <c r="AI650" s="23" t="s">
        <v>60</v>
      </c>
      <c r="AJ650" s="24" t="s">
        <v>61</v>
      </c>
      <c r="AK650" s="25" t="n">
        <v>46022</v>
      </c>
      <c r="AL650" s="22" t="s">
        <v>61</v>
      </c>
      <c r="AM650" s="16" t="n">
        <v>46023</v>
      </c>
      <c r="AN650" s="16" t="n">
        <v>46387</v>
      </c>
      <c r="AO650" s="8"/>
    </row>
    <row r="651" customFormat="false" ht="12.75" hidden="false" customHeight="false" outlineLevel="0" collapsed="false">
      <c r="A651" s="8" t="n">
        <v>2</v>
      </c>
      <c r="B651" s="8" t="s">
        <v>3808</v>
      </c>
      <c r="C651" s="9" t="s">
        <v>3809</v>
      </c>
      <c r="D651" s="8" t="s">
        <v>1376</v>
      </c>
      <c r="E651" s="8" t="s">
        <v>3808</v>
      </c>
      <c r="F651" s="8" t="s">
        <v>1376</v>
      </c>
      <c r="G651" s="8" t="s">
        <v>3814</v>
      </c>
      <c r="H651" s="8" t="s">
        <v>1377</v>
      </c>
      <c r="I651" s="8" t="s">
        <v>275</v>
      </c>
      <c r="J651" s="8" t="s">
        <v>3275</v>
      </c>
      <c r="K651" s="8" t="s">
        <v>1380</v>
      </c>
      <c r="L651" s="8" t="s">
        <v>1377</v>
      </c>
      <c r="M651" s="10" t="s">
        <v>3815</v>
      </c>
      <c r="N651" s="22"/>
      <c r="O651" s="22" t="s">
        <v>3816</v>
      </c>
      <c r="P651" s="8" t="s">
        <v>55</v>
      </c>
      <c r="Q651" s="8" t="n">
        <v>5</v>
      </c>
      <c r="R651" s="8" t="n">
        <v>12</v>
      </c>
      <c r="S651" s="14" t="s">
        <v>56</v>
      </c>
      <c r="T651" s="14" t="s">
        <v>56</v>
      </c>
      <c r="U651" s="14" t="s">
        <v>56</v>
      </c>
      <c r="V651" s="12" t="n">
        <f aca="false">SUM(S651:U651)</f>
        <v>0</v>
      </c>
      <c r="W651" s="13" t="n">
        <v>2500</v>
      </c>
      <c r="X651" s="13" t="n">
        <v>0</v>
      </c>
      <c r="Y651" s="13"/>
      <c r="Z651" s="12" t="n">
        <f aca="false">SUM(W651:Y651)</f>
        <v>2500</v>
      </c>
      <c r="AA651" s="14" t="s">
        <v>56</v>
      </c>
      <c r="AB651" s="14" t="s">
        <v>56</v>
      </c>
      <c r="AC651" s="14" t="s">
        <v>56</v>
      </c>
      <c r="AD651" s="12" t="n">
        <f aca="false">SUM(AA651:AC651)</f>
        <v>0</v>
      </c>
      <c r="AE651" s="12" t="n">
        <f aca="false">V651+Z651+AD651</f>
        <v>2500</v>
      </c>
      <c r="AF651" s="15" t="s">
        <v>259</v>
      </c>
      <c r="AG651" s="23" t="s">
        <v>58</v>
      </c>
      <c r="AH651" s="23" t="s">
        <v>1221</v>
      </c>
      <c r="AI651" s="23" t="s">
        <v>60</v>
      </c>
      <c r="AJ651" s="24" t="s">
        <v>61</v>
      </c>
      <c r="AK651" s="25" t="n">
        <v>46022</v>
      </c>
      <c r="AL651" s="22" t="s">
        <v>61</v>
      </c>
      <c r="AM651" s="16" t="n">
        <v>46023</v>
      </c>
      <c r="AN651" s="16" t="n">
        <v>46387</v>
      </c>
      <c r="AO651" s="8"/>
    </row>
    <row r="652" customFormat="false" ht="12.75" hidden="false" customHeight="false" outlineLevel="0" collapsed="false">
      <c r="A652" s="18"/>
      <c r="B652" s="19" t="s">
        <v>3808</v>
      </c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20" t="n">
        <f aca="false">SUM(S650:S651)</f>
        <v>0</v>
      </c>
      <c r="T652" s="20" t="n">
        <f aca="false">SUM(T650:T651)</f>
        <v>0</v>
      </c>
      <c r="U652" s="20" t="n">
        <f aca="false">SUM(U650:U651)</f>
        <v>0</v>
      </c>
      <c r="V652" s="20" t="n">
        <f aca="false">SUM(V650:V651)</f>
        <v>0</v>
      </c>
      <c r="W652" s="20" t="n">
        <f aca="false">SUM(W650:W651)</f>
        <v>7700</v>
      </c>
      <c r="X652" s="20" t="n">
        <f aca="false">SUM(X650:X651)</f>
        <v>0</v>
      </c>
      <c r="Y652" s="20" t="n">
        <f aca="false">SUM(Y650:Y651)</f>
        <v>0</v>
      </c>
      <c r="Z652" s="20" t="n">
        <f aca="false">SUM(Z650:Z651)</f>
        <v>7700</v>
      </c>
      <c r="AA652" s="20" t="n">
        <f aca="false">SUM(AA650:AA651)</f>
        <v>0</v>
      </c>
      <c r="AB652" s="20" t="n">
        <f aca="false">SUM(AB650:AB651)</f>
        <v>0</v>
      </c>
      <c r="AC652" s="20" t="n">
        <f aca="false">SUM(AC650:AC651)</f>
        <v>0</v>
      </c>
      <c r="AD652" s="20" t="n">
        <f aca="false">SUM(AD650:AD651)</f>
        <v>0</v>
      </c>
      <c r="AE652" s="20" t="n">
        <f aca="false">SUM(AE650:AE651)</f>
        <v>7700</v>
      </c>
      <c r="AF652" s="18"/>
      <c r="AG652" s="18"/>
      <c r="AH652" s="18"/>
      <c r="AI652" s="18"/>
      <c r="AJ652" s="18"/>
      <c r="AK652" s="18"/>
      <c r="AL652" s="18"/>
      <c r="AM652" s="18"/>
      <c r="AN652" s="18"/>
      <c r="AO652" s="38"/>
    </row>
    <row r="653" customFormat="false" ht="12.75" hidden="false" customHeight="false" outlineLevel="0" collapsed="false">
      <c r="A653" s="8" t="n">
        <v>1</v>
      </c>
      <c r="B653" s="8" t="s">
        <v>3817</v>
      </c>
      <c r="C653" s="10" t="s">
        <v>3818</v>
      </c>
      <c r="D653" s="8" t="s">
        <v>3819</v>
      </c>
      <c r="E653" s="8" t="s">
        <v>3817</v>
      </c>
      <c r="F653" s="8" t="s">
        <v>3819</v>
      </c>
      <c r="G653" s="8" t="s">
        <v>2770</v>
      </c>
      <c r="H653" s="8" t="s">
        <v>3591</v>
      </c>
      <c r="I653" s="8" t="s">
        <v>3657</v>
      </c>
      <c r="J653" s="8" t="s">
        <v>3053</v>
      </c>
      <c r="K653" s="8" t="s">
        <v>3566</v>
      </c>
      <c r="L653" s="8" t="s">
        <v>3591</v>
      </c>
      <c r="M653" s="10" t="s">
        <v>3820</v>
      </c>
      <c r="N653" s="22"/>
      <c r="O653" s="22" t="s">
        <v>3821</v>
      </c>
      <c r="P653" s="8" t="s">
        <v>1791</v>
      </c>
      <c r="Q653" s="8" t="n">
        <v>65</v>
      </c>
      <c r="R653" s="8" t="n">
        <v>12</v>
      </c>
      <c r="S653" s="14" t="s">
        <v>56</v>
      </c>
      <c r="T653" s="14" t="s">
        <v>56</v>
      </c>
      <c r="U653" s="14" t="s">
        <v>56</v>
      </c>
      <c r="V653" s="12" t="n">
        <f aca="false">SUM(S653:U653)</f>
        <v>0</v>
      </c>
      <c r="W653" s="13" t="n">
        <v>70000</v>
      </c>
      <c r="X653" s="13" t="n">
        <v>0</v>
      </c>
      <c r="Y653" s="13"/>
      <c r="Z653" s="12" t="n">
        <f aca="false">SUM(W653:Y653)</f>
        <v>70000</v>
      </c>
      <c r="AA653" s="14" t="s">
        <v>56</v>
      </c>
      <c r="AB653" s="14" t="s">
        <v>56</v>
      </c>
      <c r="AC653" s="14" t="s">
        <v>56</v>
      </c>
      <c r="AD653" s="12" t="n">
        <f aca="false">SUM(AA653:AC653)</f>
        <v>0</v>
      </c>
      <c r="AE653" s="12" t="n">
        <f aca="false">V653+Z653+AD653</f>
        <v>70000</v>
      </c>
      <c r="AF653" s="15" t="s">
        <v>259</v>
      </c>
      <c r="AG653" s="23" t="s">
        <v>58</v>
      </c>
      <c r="AH653" s="23" t="s">
        <v>1221</v>
      </c>
      <c r="AI653" s="23" t="s">
        <v>60</v>
      </c>
      <c r="AJ653" s="24" t="s">
        <v>61</v>
      </c>
      <c r="AK653" s="25" t="n">
        <v>46022</v>
      </c>
      <c r="AL653" s="22" t="s">
        <v>61</v>
      </c>
      <c r="AM653" s="16" t="n">
        <v>46023</v>
      </c>
      <c r="AN653" s="16" t="n">
        <v>46387</v>
      </c>
      <c r="AO653" s="8" t="s">
        <v>3784</v>
      </c>
    </row>
    <row r="654" customFormat="false" ht="12.75" hidden="false" customHeight="false" outlineLevel="0" collapsed="false">
      <c r="A654" s="8" t="n">
        <v>2</v>
      </c>
      <c r="B654" s="8" t="s">
        <v>3817</v>
      </c>
      <c r="C654" s="10" t="s">
        <v>3818</v>
      </c>
      <c r="D654" s="8" t="s">
        <v>3819</v>
      </c>
      <c r="E654" s="8" t="s">
        <v>3817</v>
      </c>
      <c r="F654" s="8" t="s">
        <v>3819</v>
      </c>
      <c r="G654" s="8" t="s">
        <v>2770</v>
      </c>
      <c r="H654" s="8" t="s">
        <v>3554</v>
      </c>
      <c r="I654" s="8" t="s">
        <v>3822</v>
      </c>
      <c r="J654" s="8" t="n">
        <v>19</v>
      </c>
      <c r="K654" s="8" t="s">
        <v>3556</v>
      </c>
      <c r="L654" s="8" t="s">
        <v>3554</v>
      </c>
      <c r="M654" s="10" t="s">
        <v>3823</v>
      </c>
      <c r="N654" s="22"/>
      <c r="O654" s="8" t="n">
        <v>50086524</v>
      </c>
      <c r="P654" s="8" t="s">
        <v>2850</v>
      </c>
      <c r="Q654" s="8" t="n">
        <v>90</v>
      </c>
      <c r="R654" s="8" t="n">
        <v>12</v>
      </c>
      <c r="S654" s="14" t="s">
        <v>56</v>
      </c>
      <c r="T654" s="14" t="s">
        <v>56</v>
      </c>
      <c r="U654" s="14" t="s">
        <v>56</v>
      </c>
      <c r="V654" s="12" t="n">
        <f aca="false">SUM(S654:U654)</f>
        <v>0</v>
      </c>
      <c r="W654" s="13" t="n">
        <v>48000</v>
      </c>
      <c r="X654" s="13" t="n">
        <v>18000</v>
      </c>
      <c r="Y654" s="13"/>
      <c r="Z654" s="12" t="n">
        <f aca="false">SUM(W654:Y654)</f>
        <v>66000</v>
      </c>
      <c r="AA654" s="14" t="s">
        <v>56</v>
      </c>
      <c r="AB654" s="14" t="s">
        <v>56</v>
      </c>
      <c r="AC654" s="14" t="s">
        <v>56</v>
      </c>
      <c r="AD654" s="12" t="n">
        <f aca="false">SUM(AA654:AC654)</f>
        <v>0</v>
      </c>
      <c r="AE654" s="12" t="n">
        <f aca="false">V654+Z654+AD654</f>
        <v>66000</v>
      </c>
      <c r="AF654" s="15" t="s">
        <v>259</v>
      </c>
      <c r="AG654" s="23" t="s">
        <v>58</v>
      </c>
      <c r="AH654" s="23" t="s">
        <v>1221</v>
      </c>
      <c r="AI654" s="23" t="s">
        <v>60</v>
      </c>
      <c r="AJ654" s="24" t="s">
        <v>61</v>
      </c>
      <c r="AK654" s="25" t="n">
        <v>46022</v>
      </c>
      <c r="AL654" s="22" t="s">
        <v>61</v>
      </c>
      <c r="AM654" s="16" t="n">
        <v>46023</v>
      </c>
      <c r="AN654" s="16" t="n">
        <v>46387</v>
      </c>
      <c r="AO654" s="8"/>
    </row>
    <row r="655" customFormat="false" ht="12.75" hidden="false" customHeight="false" outlineLevel="0" collapsed="false">
      <c r="A655" s="8" t="n">
        <v>3</v>
      </c>
      <c r="B655" s="8" t="s">
        <v>3817</v>
      </c>
      <c r="C655" s="10" t="s">
        <v>3818</v>
      </c>
      <c r="D655" s="8" t="s">
        <v>3819</v>
      </c>
      <c r="E655" s="8" t="s">
        <v>3817</v>
      </c>
      <c r="F655" s="8" t="s">
        <v>3819</v>
      </c>
      <c r="G655" s="8" t="s">
        <v>2770</v>
      </c>
      <c r="H655" s="8" t="s">
        <v>3692</v>
      </c>
      <c r="I655" s="8" t="s">
        <v>3693</v>
      </c>
      <c r="J655" s="8" t="n">
        <v>3</v>
      </c>
      <c r="K655" s="8" t="s">
        <v>3694</v>
      </c>
      <c r="L655" s="8" t="s">
        <v>3692</v>
      </c>
      <c r="M655" s="10" t="s">
        <v>3824</v>
      </c>
      <c r="N655" s="22"/>
      <c r="O655" s="22" t="s">
        <v>3825</v>
      </c>
      <c r="P655" s="8" t="s">
        <v>55</v>
      </c>
      <c r="Q655" s="8" t="n">
        <v>40</v>
      </c>
      <c r="R655" s="8" t="n">
        <v>12</v>
      </c>
      <c r="S655" s="14" t="s">
        <v>56</v>
      </c>
      <c r="T655" s="14" t="s">
        <v>56</v>
      </c>
      <c r="U655" s="14" t="s">
        <v>56</v>
      </c>
      <c r="V655" s="12" t="n">
        <f aca="false">SUM(S655:U655)</f>
        <v>0</v>
      </c>
      <c r="W655" s="13" t="n">
        <v>37000</v>
      </c>
      <c r="X655" s="13" t="n">
        <v>0</v>
      </c>
      <c r="Y655" s="13"/>
      <c r="Z655" s="12" t="n">
        <f aca="false">SUM(W655:Y655)</f>
        <v>37000</v>
      </c>
      <c r="AA655" s="14" t="s">
        <v>56</v>
      </c>
      <c r="AB655" s="14" t="s">
        <v>56</v>
      </c>
      <c r="AC655" s="14" t="s">
        <v>56</v>
      </c>
      <c r="AD655" s="12" t="n">
        <f aca="false">SUM(AA655:AC655)</f>
        <v>0</v>
      </c>
      <c r="AE655" s="12" t="n">
        <f aca="false">V655+Z655+AD655</f>
        <v>37000</v>
      </c>
      <c r="AF655" s="15" t="s">
        <v>259</v>
      </c>
      <c r="AG655" s="23" t="s">
        <v>58</v>
      </c>
      <c r="AH655" s="23" t="s">
        <v>1221</v>
      </c>
      <c r="AI655" s="23" t="s">
        <v>60</v>
      </c>
      <c r="AJ655" s="24" t="s">
        <v>61</v>
      </c>
      <c r="AK655" s="25" t="n">
        <v>46022</v>
      </c>
      <c r="AL655" s="22" t="s">
        <v>61</v>
      </c>
      <c r="AM655" s="16" t="n">
        <v>46023</v>
      </c>
      <c r="AN655" s="16" t="n">
        <v>46387</v>
      </c>
      <c r="AO655" s="8"/>
    </row>
    <row r="656" customFormat="false" ht="12.75" hidden="false" customHeight="false" outlineLevel="0" collapsed="false">
      <c r="A656" s="8" t="n">
        <v>4</v>
      </c>
      <c r="B656" s="8" t="s">
        <v>3817</v>
      </c>
      <c r="C656" s="10" t="s">
        <v>3818</v>
      </c>
      <c r="D656" s="8" t="s">
        <v>3819</v>
      </c>
      <c r="E656" s="8" t="s">
        <v>3817</v>
      </c>
      <c r="F656" s="8" t="s">
        <v>3819</v>
      </c>
      <c r="G656" s="8" t="s">
        <v>2770</v>
      </c>
      <c r="H656" s="8" t="s">
        <v>3591</v>
      </c>
      <c r="I656" s="8" t="s">
        <v>3687</v>
      </c>
      <c r="J656" s="8" t="n">
        <v>3</v>
      </c>
      <c r="K656" s="8" t="s">
        <v>3566</v>
      </c>
      <c r="L656" s="8" t="s">
        <v>3591</v>
      </c>
      <c r="M656" s="10" t="s">
        <v>3826</v>
      </c>
      <c r="N656" s="22"/>
      <c r="O656" s="22" t="s">
        <v>3827</v>
      </c>
      <c r="P656" s="8" t="s">
        <v>55</v>
      </c>
      <c r="Q656" s="8" t="n">
        <v>40</v>
      </c>
      <c r="R656" s="8" t="n">
        <v>12</v>
      </c>
      <c r="S656" s="14" t="s">
        <v>56</v>
      </c>
      <c r="T656" s="14" t="s">
        <v>56</v>
      </c>
      <c r="U656" s="14" t="s">
        <v>56</v>
      </c>
      <c r="V656" s="12" t="n">
        <f aca="false">SUM(S656:U656)</f>
        <v>0</v>
      </c>
      <c r="W656" s="13" t="n">
        <v>27000</v>
      </c>
      <c r="X656" s="13"/>
      <c r="Y656" s="13"/>
      <c r="Z656" s="12" t="n">
        <f aca="false">SUM(W656:Y656)</f>
        <v>27000</v>
      </c>
      <c r="AA656" s="14" t="s">
        <v>56</v>
      </c>
      <c r="AB656" s="14" t="s">
        <v>56</v>
      </c>
      <c r="AC656" s="14" t="s">
        <v>56</v>
      </c>
      <c r="AD656" s="12" t="n">
        <f aca="false">SUM(AA656:AC656)</f>
        <v>0</v>
      </c>
      <c r="AE656" s="12" t="n">
        <f aca="false">V656+Z656+AD656</f>
        <v>27000</v>
      </c>
      <c r="AF656" s="15" t="s">
        <v>259</v>
      </c>
      <c r="AG656" s="23" t="s">
        <v>58</v>
      </c>
      <c r="AH656" s="23" t="s">
        <v>1221</v>
      </c>
      <c r="AI656" s="23" t="s">
        <v>60</v>
      </c>
      <c r="AJ656" s="24" t="s">
        <v>61</v>
      </c>
      <c r="AK656" s="25" t="n">
        <v>46022</v>
      </c>
      <c r="AL656" s="22" t="s">
        <v>61</v>
      </c>
      <c r="AM656" s="16" t="n">
        <v>46023</v>
      </c>
      <c r="AN656" s="16" t="n">
        <v>46387</v>
      </c>
      <c r="AO656" s="8"/>
    </row>
    <row r="657" customFormat="false" ht="12.75" hidden="false" customHeight="false" outlineLevel="0" collapsed="false">
      <c r="A657" s="18"/>
      <c r="B657" s="19" t="s">
        <v>3817</v>
      </c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20" t="n">
        <f aca="false">SUM(S653:S656)</f>
        <v>0</v>
      </c>
      <c r="T657" s="20" t="n">
        <f aca="false">SUM(T653:T656)</f>
        <v>0</v>
      </c>
      <c r="U657" s="20" t="n">
        <f aca="false">SUM(U653:U656)</f>
        <v>0</v>
      </c>
      <c r="V657" s="20" t="n">
        <f aca="false">SUM(V653:V656)</f>
        <v>0</v>
      </c>
      <c r="W657" s="20" t="n">
        <f aca="false">SUM(W653:W656)</f>
        <v>182000</v>
      </c>
      <c r="X657" s="20" t="n">
        <f aca="false">SUM(X653:X656)</f>
        <v>18000</v>
      </c>
      <c r="Y657" s="20" t="n">
        <f aca="false">SUM(Y653:Y656)</f>
        <v>0</v>
      </c>
      <c r="Z657" s="20" t="n">
        <f aca="false">SUM(Z653:Z656)</f>
        <v>200000</v>
      </c>
      <c r="AA657" s="20" t="n">
        <f aca="false">SUM(AA653:AA656)</f>
        <v>0</v>
      </c>
      <c r="AB657" s="20" t="n">
        <f aca="false">SUM(AB653:AB656)</f>
        <v>0</v>
      </c>
      <c r="AC657" s="20" t="n">
        <f aca="false">SUM(AC653:AC656)</f>
        <v>0</v>
      </c>
      <c r="AD657" s="20" t="n">
        <f aca="false">SUM(AD653:AD656)</f>
        <v>0</v>
      </c>
      <c r="AE657" s="20" t="n">
        <f aca="false">SUM(AE653:AE656)</f>
        <v>200000</v>
      </c>
      <c r="AF657" s="18"/>
      <c r="AG657" s="18"/>
      <c r="AH657" s="18"/>
      <c r="AI657" s="18"/>
      <c r="AJ657" s="18"/>
      <c r="AK657" s="18"/>
      <c r="AL657" s="18"/>
      <c r="AM657" s="18"/>
      <c r="AN657" s="18"/>
      <c r="AO657" s="38"/>
    </row>
    <row r="658" customFormat="false" ht="12.75" hidden="false" customHeight="false" outlineLevel="0" collapsed="false">
      <c r="A658" s="8" t="n">
        <v>1</v>
      </c>
      <c r="B658" s="8" t="s">
        <v>3828</v>
      </c>
      <c r="C658" s="10" t="s">
        <v>3829</v>
      </c>
      <c r="D658" s="8" t="s">
        <v>3830</v>
      </c>
      <c r="E658" s="8" t="s">
        <v>3828</v>
      </c>
      <c r="F658" s="8" t="s">
        <v>3830</v>
      </c>
      <c r="G658" s="8" t="s">
        <v>3831</v>
      </c>
      <c r="H658" s="8" t="s">
        <v>3832</v>
      </c>
      <c r="I658" s="8" t="s">
        <v>3833</v>
      </c>
      <c r="J658" s="8" t="s">
        <v>2469</v>
      </c>
      <c r="K658" s="8" t="s">
        <v>3834</v>
      </c>
      <c r="L658" s="8" t="s">
        <v>3832</v>
      </c>
      <c r="M658" s="10" t="s">
        <v>3835</v>
      </c>
      <c r="N658" s="22"/>
      <c r="O658" s="22" t="n">
        <v>1899279</v>
      </c>
      <c r="P658" s="8" t="s">
        <v>1791</v>
      </c>
      <c r="Q658" s="8" t="n">
        <v>57</v>
      </c>
      <c r="R658" s="8" t="n">
        <v>36</v>
      </c>
      <c r="S658" s="13" t="n">
        <v>65000</v>
      </c>
      <c r="T658" s="14"/>
      <c r="U658" s="14"/>
      <c r="V658" s="12" t="n">
        <f aca="false">SUM(S658:U658)</f>
        <v>65000</v>
      </c>
      <c r="W658" s="13" t="n">
        <f aca="false">S658</f>
        <v>65000</v>
      </c>
      <c r="X658" s="13" t="n">
        <f aca="false">T658</f>
        <v>0</v>
      </c>
      <c r="Y658" s="13" t="n">
        <f aca="false">U658</f>
        <v>0</v>
      </c>
      <c r="Z658" s="12" t="n">
        <f aca="false">SUM(W658:Y658)</f>
        <v>65000</v>
      </c>
      <c r="AA658" s="13" t="n">
        <f aca="false">S658</f>
        <v>65000</v>
      </c>
      <c r="AB658" s="13" t="n">
        <f aca="false">T658</f>
        <v>0</v>
      </c>
      <c r="AC658" s="13" t="n">
        <f aca="false">U658</f>
        <v>0</v>
      </c>
      <c r="AD658" s="12" t="n">
        <f aca="false">SUM(AA658:AC658)</f>
        <v>65000</v>
      </c>
      <c r="AE658" s="12" t="n">
        <f aca="false">V658+Z658+AD658</f>
        <v>195000</v>
      </c>
      <c r="AF658" s="15" t="s">
        <v>57</v>
      </c>
      <c r="AG658" s="23" t="s">
        <v>672</v>
      </c>
      <c r="AH658" s="23" t="s">
        <v>1979</v>
      </c>
      <c r="AI658" s="23" t="s">
        <v>673</v>
      </c>
      <c r="AJ658" s="24" t="s">
        <v>1980</v>
      </c>
      <c r="AK658" s="25" t="s">
        <v>675</v>
      </c>
      <c r="AL658" s="22" t="s">
        <v>1981</v>
      </c>
      <c r="AM658" s="16" t="n">
        <v>45658</v>
      </c>
      <c r="AN658" s="16" t="n">
        <v>46752</v>
      </c>
      <c r="AO658" s="8" t="s">
        <v>3836</v>
      </c>
    </row>
    <row r="659" customFormat="false" ht="12.75" hidden="false" customHeight="false" outlineLevel="0" collapsed="false">
      <c r="A659" s="18"/>
      <c r="B659" s="19" t="s">
        <v>3828</v>
      </c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20" t="n">
        <f aca="false">SUM(S658)</f>
        <v>65000</v>
      </c>
      <c r="T659" s="20" t="n">
        <f aca="false">SUM(T658)</f>
        <v>0</v>
      </c>
      <c r="U659" s="20" t="n">
        <f aca="false">SUM(U658)</f>
        <v>0</v>
      </c>
      <c r="V659" s="20" t="n">
        <f aca="false">SUM(V658)</f>
        <v>65000</v>
      </c>
      <c r="W659" s="20" t="n">
        <f aca="false">SUM(W658)</f>
        <v>65000</v>
      </c>
      <c r="X659" s="20" t="n">
        <f aca="false">SUM(X658)</f>
        <v>0</v>
      </c>
      <c r="Y659" s="20" t="n">
        <f aca="false">SUM(Y658)</f>
        <v>0</v>
      </c>
      <c r="Z659" s="20" t="n">
        <f aca="false">SUM(Z658)</f>
        <v>65000</v>
      </c>
      <c r="AA659" s="20" t="n">
        <f aca="false">SUM(AA658)</f>
        <v>65000</v>
      </c>
      <c r="AB659" s="20" t="n">
        <f aca="false">SUM(AB658)</f>
        <v>0</v>
      </c>
      <c r="AC659" s="20" t="n">
        <f aca="false">SUM(AC658)</f>
        <v>0</v>
      </c>
      <c r="AD659" s="20" t="n">
        <f aca="false">SUM(AD658)</f>
        <v>65000</v>
      </c>
      <c r="AE659" s="20" t="n">
        <f aca="false">SUM(AE658)</f>
        <v>195000</v>
      </c>
      <c r="AF659" s="18"/>
      <c r="AG659" s="18"/>
      <c r="AH659" s="18"/>
      <c r="AI659" s="18"/>
      <c r="AJ659" s="18"/>
      <c r="AK659" s="18"/>
      <c r="AL659" s="18"/>
      <c r="AM659" s="18"/>
      <c r="AN659" s="18"/>
      <c r="AO659" s="38"/>
    </row>
    <row r="660" customFormat="false" ht="12.75" hidden="false" customHeight="false" outlineLevel="0" collapsed="false">
      <c r="A660" s="8" t="n">
        <v>1</v>
      </c>
      <c r="B660" s="8" t="s">
        <v>3837</v>
      </c>
      <c r="C660" s="10" t="s">
        <v>3838</v>
      </c>
      <c r="D660" s="8" t="s">
        <v>3839</v>
      </c>
      <c r="E660" s="8" t="s">
        <v>3837</v>
      </c>
      <c r="F660" s="8" t="s">
        <v>3839</v>
      </c>
      <c r="G660" s="8" t="s">
        <v>3840</v>
      </c>
      <c r="H660" s="8" t="s">
        <v>3841</v>
      </c>
      <c r="I660" s="48" t="s">
        <v>3151</v>
      </c>
      <c r="J660" s="8" t="s">
        <v>3842</v>
      </c>
      <c r="K660" s="8" t="s">
        <v>3843</v>
      </c>
      <c r="L660" s="8" t="s">
        <v>3841</v>
      </c>
      <c r="M660" s="10" t="s">
        <v>3844</v>
      </c>
      <c r="N660" s="22"/>
      <c r="O660" s="22" t="s">
        <v>3845</v>
      </c>
      <c r="P660" s="8" t="s">
        <v>55</v>
      </c>
      <c r="Q660" s="8" t="n">
        <v>30</v>
      </c>
      <c r="R660" s="8" t="n">
        <v>36</v>
      </c>
      <c r="S660" s="13" t="n">
        <v>35000</v>
      </c>
      <c r="T660" s="14"/>
      <c r="U660" s="14"/>
      <c r="V660" s="12" t="n">
        <f aca="false">SUM(S660:U660)</f>
        <v>35000</v>
      </c>
      <c r="W660" s="13" t="n">
        <f aca="false">S660</f>
        <v>35000</v>
      </c>
      <c r="X660" s="13" t="n">
        <f aca="false">T660</f>
        <v>0</v>
      </c>
      <c r="Y660" s="13" t="n">
        <f aca="false">U660</f>
        <v>0</v>
      </c>
      <c r="Z660" s="12" t="n">
        <f aca="false">SUM(W660:Y660)</f>
        <v>35000</v>
      </c>
      <c r="AA660" s="13" t="n">
        <f aca="false">S660</f>
        <v>35000</v>
      </c>
      <c r="AB660" s="13" t="n">
        <f aca="false">T660</f>
        <v>0</v>
      </c>
      <c r="AC660" s="13" t="n">
        <f aca="false">U660</f>
        <v>0</v>
      </c>
      <c r="AD660" s="12" t="n">
        <f aca="false">SUM(AA660:AC660)</f>
        <v>35000</v>
      </c>
      <c r="AE660" s="12" t="n">
        <f aca="false">V660+Z660+AD660</f>
        <v>105000</v>
      </c>
      <c r="AF660" s="15" t="s">
        <v>57</v>
      </c>
      <c r="AG660" s="23" t="s">
        <v>58</v>
      </c>
      <c r="AH660" s="23" t="s">
        <v>573</v>
      </c>
      <c r="AI660" s="23" t="s">
        <v>60</v>
      </c>
      <c r="AJ660" s="24" t="s">
        <v>61</v>
      </c>
      <c r="AK660" s="25" t="n">
        <v>45657</v>
      </c>
      <c r="AL660" s="22" t="s">
        <v>61</v>
      </c>
      <c r="AM660" s="16" t="n">
        <v>45658</v>
      </c>
      <c r="AN660" s="16" t="n">
        <v>46752</v>
      </c>
      <c r="AO660" s="8" t="s">
        <v>3846</v>
      </c>
    </row>
    <row r="661" customFormat="false" ht="12.75" hidden="false" customHeight="false" outlineLevel="0" collapsed="false">
      <c r="A661" s="18"/>
      <c r="B661" s="19" t="s">
        <v>3837</v>
      </c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20" t="n">
        <f aca="false">SUM(S660)</f>
        <v>35000</v>
      </c>
      <c r="T661" s="20" t="n">
        <f aca="false">SUM(T660)</f>
        <v>0</v>
      </c>
      <c r="U661" s="20" t="n">
        <f aca="false">SUM(U660)</f>
        <v>0</v>
      </c>
      <c r="V661" s="20" t="n">
        <f aca="false">SUM(V660)</f>
        <v>35000</v>
      </c>
      <c r="W661" s="20" t="n">
        <f aca="false">SUM(W660)</f>
        <v>35000</v>
      </c>
      <c r="X661" s="20" t="n">
        <f aca="false">SUM(X660)</f>
        <v>0</v>
      </c>
      <c r="Y661" s="20" t="n">
        <f aca="false">SUM(Y660)</f>
        <v>0</v>
      </c>
      <c r="Z661" s="20" t="n">
        <f aca="false">SUM(Z660)</f>
        <v>35000</v>
      </c>
      <c r="AA661" s="20" t="n">
        <f aca="false">SUM(AA660)</f>
        <v>35000</v>
      </c>
      <c r="AB661" s="20" t="n">
        <f aca="false">SUM(AB660)</f>
        <v>0</v>
      </c>
      <c r="AC661" s="20" t="n">
        <f aca="false">SUM(AC660)</f>
        <v>0</v>
      </c>
      <c r="AD661" s="20" t="n">
        <f aca="false">SUM(AD660)</f>
        <v>35000</v>
      </c>
      <c r="AE661" s="20" t="n">
        <f aca="false">SUM(AE660)</f>
        <v>105000</v>
      </c>
      <c r="AF661" s="18"/>
      <c r="AG661" s="18"/>
      <c r="AH661" s="18"/>
      <c r="AI661" s="18"/>
      <c r="AJ661" s="18"/>
      <c r="AK661" s="18"/>
      <c r="AL661" s="18"/>
      <c r="AM661" s="18"/>
      <c r="AN661" s="18"/>
      <c r="AO661" s="38"/>
    </row>
    <row r="662" customFormat="false" ht="12.75" hidden="false" customHeight="false" outlineLevel="0" collapsed="false">
      <c r="A662" s="8" t="n">
        <v>1</v>
      </c>
      <c r="B662" s="8" t="s">
        <v>3847</v>
      </c>
      <c r="C662" s="10" t="s">
        <v>3848</v>
      </c>
      <c r="D662" s="8" t="s">
        <v>3849</v>
      </c>
      <c r="E662" s="8" t="s">
        <v>3847</v>
      </c>
      <c r="F662" s="8" t="s">
        <v>3849</v>
      </c>
      <c r="G662" s="8" t="s">
        <v>3847</v>
      </c>
      <c r="H662" s="8" t="s">
        <v>3850</v>
      </c>
      <c r="I662" s="48" t="s">
        <v>3851</v>
      </c>
      <c r="J662" s="8" t="s">
        <v>424</v>
      </c>
      <c r="K662" s="8" t="s">
        <v>3852</v>
      </c>
      <c r="L662" s="8" t="s">
        <v>3850</v>
      </c>
      <c r="M662" s="10" t="s">
        <v>3853</v>
      </c>
      <c r="N662" s="22" t="s">
        <v>3854</v>
      </c>
      <c r="O662" s="22" t="s">
        <v>3855</v>
      </c>
      <c r="P662" s="8" t="s">
        <v>1791</v>
      </c>
      <c r="Q662" s="8" t="n">
        <v>40</v>
      </c>
      <c r="R662" s="8" t="n">
        <v>36</v>
      </c>
      <c r="S662" s="13" t="n">
        <v>28000</v>
      </c>
      <c r="T662" s="14"/>
      <c r="U662" s="14"/>
      <c r="V662" s="12" t="n">
        <f aca="false">SUM(S662:U662)</f>
        <v>28000</v>
      </c>
      <c r="W662" s="13" t="n">
        <f aca="false">S662</f>
        <v>28000</v>
      </c>
      <c r="X662" s="13" t="n">
        <f aca="false">T662</f>
        <v>0</v>
      </c>
      <c r="Y662" s="13" t="n">
        <f aca="false">U662</f>
        <v>0</v>
      </c>
      <c r="Z662" s="12" t="n">
        <f aca="false">SUM(W662:Y662)</f>
        <v>28000</v>
      </c>
      <c r="AA662" s="13" t="n">
        <f aca="false">S662</f>
        <v>28000</v>
      </c>
      <c r="AB662" s="13" t="n">
        <f aca="false">T662</f>
        <v>0</v>
      </c>
      <c r="AC662" s="13" t="n">
        <f aca="false">U662</f>
        <v>0</v>
      </c>
      <c r="AD662" s="12" t="n">
        <f aca="false">SUM(AA662:AC662)</f>
        <v>28000</v>
      </c>
      <c r="AE662" s="12" t="n">
        <f aca="false">V662+Z662+AD662</f>
        <v>84000</v>
      </c>
      <c r="AF662" s="15" t="s">
        <v>57</v>
      </c>
      <c r="AG662" s="23" t="s">
        <v>58</v>
      </c>
      <c r="AH662" s="23" t="s">
        <v>573</v>
      </c>
      <c r="AI662" s="23" t="s">
        <v>60</v>
      </c>
      <c r="AJ662" s="24" t="s">
        <v>61</v>
      </c>
      <c r="AK662" s="25" t="n">
        <v>45657</v>
      </c>
      <c r="AL662" s="22" t="s">
        <v>61</v>
      </c>
      <c r="AM662" s="16" t="n">
        <v>45658</v>
      </c>
      <c r="AN662" s="16" t="n">
        <v>46752</v>
      </c>
      <c r="AO662" s="8"/>
    </row>
    <row r="663" customFormat="false" ht="12.75" hidden="false" customHeight="false" outlineLevel="0" collapsed="false">
      <c r="A663" s="18"/>
      <c r="B663" s="19" t="s">
        <v>3847</v>
      </c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20" t="n">
        <f aca="false">SUM(S662)</f>
        <v>28000</v>
      </c>
      <c r="T663" s="20" t="n">
        <f aca="false">SUM(T662)</f>
        <v>0</v>
      </c>
      <c r="U663" s="20" t="n">
        <f aca="false">SUM(U662)</f>
        <v>0</v>
      </c>
      <c r="V663" s="20" t="n">
        <f aca="false">SUM(V662)</f>
        <v>28000</v>
      </c>
      <c r="W663" s="20" t="n">
        <f aca="false">SUM(W662)</f>
        <v>28000</v>
      </c>
      <c r="X663" s="20" t="n">
        <f aca="false">SUM(X662)</f>
        <v>0</v>
      </c>
      <c r="Y663" s="20" t="n">
        <f aca="false">SUM(Y662)</f>
        <v>0</v>
      </c>
      <c r="Z663" s="20" t="n">
        <f aca="false">SUM(Z662)</f>
        <v>28000</v>
      </c>
      <c r="AA663" s="20" t="n">
        <f aca="false">SUM(AA662)</f>
        <v>28000</v>
      </c>
      <c r="AB663" s="20" t="n">
        <f aca="false">SUM(AB662)</f>
        <v>0</v>
      </c>
      <c r="AC663" s="20" t="n">
        <f aca="false">SUM(AC662)</f>
        <v>0</v>
      </c>
      <c r="AD663" s="20" t="n">
        <f aca="false">SUM(AD662)</f>
        <v>28000</v>
      </c>
      <c r="AE663" s="20" t="n">
        <f aca="false">SUM(AE662)</f>
        <v>84000</v>
      </c>
      <c r="AF663" s="18"/>
      <c r="AG663" s="18"/>
      <c r="AH663" s="18"/>
      <c r="AI663" s="18"/>
      <c r="AJ663" s="18"/>
      <c r="AK663" s="18"/>
      <c r="AL663" s="18"/>
      <c r="AM663" s="18"/>
      <c r="AN663" s="18"/>
      <c r="AO663" s="38"/>
    </row>
    <row r="664" customFormat="false" ht="12.75" hidden="false" customHeight="false" outlineLevel="0" collapsed="false">
      <c r="A664" s="8" t="n">
        <v>1</v>
      </c>
      <c r="B664" s="8" t="s">
        <v>3856</v>
      </c>
      <c r="C664" s="10" t="s">
        <v>3857</v>
      </c>
      <c r="D664" s="8" t="s">
        <v>3858</v>
      </c>
      <c r="E664" s="8" t="s">
        <v>3856</v>
      </c>
      <c r="F664" s="8" t="s">
        <v>3858</v>
      </c>
      <c r="G664" s="8" t="s">
        <v>3859</v>
      </c>
      <c r="H664" s="8" t="s">
        <v>3860</v>
      </c>
      <c r="I664" s="48" t="s">
        <v>1290</v>
      </c>
      <c r="J664" s="8" t="s">
        <v>263</v>
      </c>
      <c r="K664" s="8" t="s">
        <v>3861</v>
      </c>
      <c r="L664" s="8" t="s">
        <v>3860</v>
      </c>
      <c r="M664" s="10" t="s">
        <v>3862</v>
      </c>
      <c r="N664" s="22"/>
      <c r="O664" s="22" t="s">
        <v>3863</v>
      </c>
      <c r="P664" s="8" t="s">
        <v>66</v>
      </c>
      <c r="Q664" s="8" t="n">
        <v>40</v>
      </c>
      <c r="R664" s="8" t="n">
        <v>36</v>
      </c>
      <c r="S664" s="13" t="n">
        <v>20000</v>
      </c>
      <c r="T664" s="13" t="n">
        <v>21000</v>
      </c>
      <c r="U664" s="13"/>
      <c r="V664" s="12" t="n">
        <f aca="false">SUM(S664:U664)</f>
        <v>41000</v>
      </c>
      <c r="W664" s="13" t="n">
        <f aca="false">S664</f>
        <v>20000</v>
      </c>
      <c r="X664" s="13" t="n">
        <f aca="false">T664</f>
        <v>21000</v>
      </c>
      <c r="Y664" s="13" t="n">
        <f aca="false">U664</f>
        <v>0</v>
      </c>
      <c r="Z664" s="12" t="n">
        <f aca="false">SUM(W664:Y664)</f>
        <v>41000</v>
      </c>
      <c r="AA664" s="13" t="n">
        <f aca="false">S664</f>
        <v>20000</v>
      </c>
      <c r="AB664" s="13" t="n">
        <f aca="false">T664</f>
        <v>21000</v>
      </c>
      <c r="AC664" s="13" t="n">
        <f aca="false">U664</f>
        <v>0</v>
      </c>
      <c r="AD664" s="12" t="n">
        <f aca="false">SUM(AA664:AC664)</f>
        <v>41000</v>
      </c>
      <c r="AE664" s="12" t="n">
        <f aca="false">V664+Z664+AD664</f>
        <v>123000</v>
      </c>
      <c r="AF664" s="15" t="s">
        <v>3251</v>
      </c>
      <c r="AG664" s="23" t="s">
        <v>58</v>
      </c>
      <c r="AH664" s="23" t="s">
        <v>3864</v>
      </c>
      <c r="AI664" s="23" t="s">
        <v>60</v>
      </c>
      <c r="AJ664" s="24" t="s">
        <v>61</v>
      </c>
      <c r="AK664" s="25" t="n">
        <v>45657</v>
      </c>
      <c r="AL664" s="22" t="s">
        <v>61</v>
      </c>
      <c r="AM664" s="16" t="n">
        <v>45658</v>
      </c>
      <c r="AN664" s="16" t="n">
        <v>46752</v>
      </c>
      <c r="AO664" s="8"/>
    </row>
    <row r="665" customFormat="false" ht="12.75" hidden="false" customHeight="false" outlineLevel="0" collapsed="false">
      <c r="A665" s="18"/>
      <c r="B665" s="19" t="s">
        <v>3856</v>
      </c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20" t="n">
        <f aca="false">SUM(S664)</f>
        <v>20000</v>
      </c>
      <c r="T665" s="20" t="n">
        <f aca="false">SUM(T664)</f>
        <v>21000</v>
      </c>
      <c r="U665" s="20" t="n">
        <f aca="false">SUM(U664)</f>
        <v>0</v>
      </c>
      <c r="V665" s="20" t="n">
        <f aca="false">SUM(V664)</f>
        <v>41000</v>
      </c>
      <c r="W665" s="20" t="n">
        <f aca="false">SUM(W664)</f>
        <v>20000</v>
      </c>
      <c r="X665" s="20" t="n">
        <f aca="false">SUM(X664)</f>
        <v>21000</v>
      </c>
      <c r="Y665" s="20" t="n">
        <f aca="false">SUM(Y664)</f>
        <v>0</v>
      </c>
      <c r="Z665" s="20" t="n">
        <f aca="false">SUM(Z664)</f>
        <v>41000</v>
      </c>
      <c r="AA665" s="20" t="n">
        <f aca="false">SUM(AA664)</f>
        <v>20000</v>
      </c>
      <c r="AB665" s="20" t="n">
        <f aca="false">SUM(AB664)</f>
        <v>21000</v>
      </c>
      <c r="AC665" s="20" t="n">
        <f aca="false">SUM(AC664)</f>
        <v>0</v>
      </c>
      <c r="AD665" s="20" t="n">
        <f aca="false">SUM(AD664)</f>
        <v>41000</v>
      </c>
      <c r="AE665" s="20" t="n">
        <f aca="false">SUM(AE664)</f>
        <v>123000</v>
      </c>
      <c r="AF665" s="18"/>
      <c r="AG665" s="18"/>
      <c r="AH665" s="18"/>
      <c r="AI665" s="18"/>
      <c r="AJ665" s="18"/>
      <c r="AK665" s="18"/>
      <c r="AL665" s="18"/>
      <c r="AM665" s="18"/>
      <c r="AN665" s="18"/>
      <c r="AO665" s="38"/>
    </row>
    <row r="666" customFormat="false" ht="12.75" hidden="false" customHeight="false" outlineLevel="0" collapsed="false">
      <c r="A666" s="8" t="n">
        <v>1</v>
      </c>
      <c r="B666" s="8" t="s">
        <v>3865</v>
      </c>
      <c r="C666" s="10" t="s">
        <v>3866</v>
      </c>
      <c r="D666" s="8" t="s">
        <v>3867</v>
      </c>
      <c r="E666" s="8" t="s">
        <v>3865</v>
      </c>
      <c r="F666" s="8" t="s">
        <v>3867</v>
      </c>
      <c r="G666" s="8" t="s">
        <v>3868</v>
      </c>
      <c r="H666" s="8" t="s">
        <v>3869</v>
      </c>
      <c r="I666" s="48" t="s">
        <v>3870</v>
      </c>
      <c r="J666" s="8" t="s">
        <v>304</v>
      </c>
      <c r="K666" s="8" t="s">
        <v>3871</v>
      </c>
      <c r="L666" s="8" t="s">
        <v>3869</v>
      </c>
      <c r="M666" s="10" t="s">
        <v>3872</v>
      </c>
      <c r="N666" s="22"/>
      <c r="O666" s="22" t="s">
        <v>3873</v>
      </c>
      <c r="P666" s="8" t="s">
        <v>55</v>
      </c>
      <c r="Q666" s="8" t="n">
        <v>33</v>
      </c>
      <c r="R666" s="8" t="n">
        <v>36</v>
      </c>
      <c r="S666" s="13" t="n">
        <v>79000</v>
      </c>
      <c r="T666" s="13"/>
      <c r="U666" s="13"/>
      <c r="V666" s="12" t="n">
        <f aca="false">SUM(S666:U666)</f>
        <v>79000</v>
      </c>
      <c r="W666" s="13" t="n">
        <f aca="false">S666</f>
        <v>79000</v>
      </c>
      <c r="X666" s="13" t="n">
        <f aca="false">T666</f>
        <v>0</v>
      </c>
      <c r="Y666" s="13" t="n">
        <f aca="false">U666</f>
        <v>0</v>
      </c>
      <c r="Z666" s="12" t="n">
        <f aca="false">SUM(W666:Y666)</f>
        <v>79000</v>
      </c>
      <c r="AA666" s="13" t="n">
        <f aca="false">S666</f>
        <v>79000</v>
      </c>
      <c r="AB666" s="13" t="n">
        <f aca="false">T666</f>
        <v>0</v>
      </c>
      <c r="AC666" s="13" t="n">
        <f aca="false">U666</f>
        <v>0</v>
      </c>
      <c r="AD666" s="12" t="n">
        <f aca="false">SUM(AA666:AC666)</f>
        <v>79000</v>
      </c>
      <c r="AE666" s="12" t="n">
        <f aca="false">V666+Z666+AD666</f>
        <v>237000</v>
      </c>
      <c r="AF666" s="15" t="s">
        <v>57</v>
      </c>
      <c r="AG666" s="23" t="s">
        <v>58</v>
      </c>
      <c r="AH666" s="23" t="s">
        <v>573</v>
      </c>
      <c r="AI666" s="23" t="s">
        <v>60</v>
      </c>
      <c r="AJ666" s="24" t="s">
        <v>61</v>
      </c>
      <c r="AK666" s="25" t="n">
        <v>45657</v>
      </c>
      <c r="AL666" s="22" t="s">
        <v>61</v>
      </c>
      <c r="AM666" s="16" t="n">
        <v>45658</v>
      </c>
      <c r="AN666" s="16" t="n">
        <v>46752</v>
      </c>
      <c r="AO666" s="8" t="s">
        <v>3874</v>
      </c>
    </row>
    <row r="667" customFormat="false" ht="12.75" hidden="false" customHeight="false" outlineLevel="0" collapsed="false">
      <c r="A667" s="18"/>
      <c r="B667" s="19" t="s">
        <v>3865</v>
      </c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20" t="n">
        <f aca="false">SUM(S666)</f>
        <v>79000</v>
      </c>
      <c r="T667" s="20" t="n">
        <f aca="false">SUM(T666)</f>
        <v>0</v>
      </c>
      <c r="U667" s="20" t="n">
        <f aca="false">SUM(U666)</f>
        <v>0</v>
      </c>
      <c r="V667" s="20" t="n">
        <f aca="false">SUM(V666)</f>
        <v>79000</v>
      </c>
      <c r="W667" s="20" t="n">
        <f aca="false">SUM(W666)</f>
        <v>79000</v>
      </c>
      <c r="X667" s="20" t="n">
        <f aca="false">SUM(X666)</f>
        <v>0</v>
      </c>
      <c r="Y667" s="20" t="n">
        <f aca="false">SUM(Y666)</f>
        <v>0</v>
      </c>
      <c r="Z667" s="20" t="n">
        <f aca="false">SUM(Z666)</f>
        <v>79000</v>
      </c>
      <c r="AA667" s="20" t="n">
        <f aca="false">SUM(AA666)</f>
        <v>79000</v>
      </c>
      <c r="AB667" s="20" t="n">
        <f aca="false">SUM(AB666)</f>
        <v>0</v>
      </c>
      <c r="AC667" s="20" t="n">
        <f aca="false">SUM(AC666)</f>
        <v>0</v>
      </c>
      <c r="AD667" s="20" t="n">
        <f aca="false">SUM(AD666)</f>
        <v>79000</v>
      </c>
      <c r="AE667" s="20" t="n">
        <f aca="false">SUM(AE666)</f>
        <v>237000</v>
      </c>
      <c r="AF667" s="18"/>
      <c r="AG667" s="18"/>
      <c r="AH667" s="18"/>
      <c r="AI667" s="18"/>
      <c r="AJ667" s="18"/>
      <c r="AK667" s="18"/>
      <c r="AL667" s="18"/>
      <c r="AM667" s="18"/>
      <c r="AN667" s="18"/>
      <c r="AO667" s="38"/>
    </row>
    <row r="668" customFormat="false" ht="12.75" hidden="false" customHeight="false" outlineLevel="0" collapsed="false">
      <c r="A668" s="8" t="n">
        <v>1</v>
      </c>
      <c r="B668" s="8" t="s">
        <v>3875</v>
      </c>
      <c r="C668" s="10" t="s">
        <v>3876</v>
      </c>
      <c r="D668" s="8" t="s">
        <v>3877</v>
      </c>
      <c r="E668" s="8" t="s">
        <v>3875</v>
      </c>
      <c r="F668" s="8" t="s">
        <v>3877</v>
      </c>
      <c r="G668" s="8" t="s">
        <v>3859</v>
      </c>
      <c r="H668" s="8" t="s">
        <v>3878</v>
      </c>
      <c r="I668" s="8" t="s">
        <v>607</v>
      </c>
      <c r="J668" s="8" t="s">
        <v>805</v>
      </c>
      <c r="K668" s="8" t="s">
        <v>3879</v>
      </c>
      <c r="L668" s="8" t="s">
        <v>3878</v>
      </c>
      <c r="M668" s="10" t="s">
        <v>3880</v>
      </c>
      <c r="N668" s="22"/>
      <c r="O668" s="22" t="s">
        <v>3881</v>
      </c>
      <c r="P668" s="8" t="s">
        <v>1977</v>
      </c>
      <c r="Q668" s="8" t="s">
        <v>3313</v>
      </c>
      <c r="R668" s="8" t="n">
        <v>24</v>
      </c>
      <c r="S668" s="14" t="s">
        <v>56</v>
      </c>
      <c r="T668" s="14" t="s">
        <v>56</v>
      </c>
      <c r="U668" s="14" t="s">
        <v>56</v>
      </c>
      <c r="V668" s="12" t="n">
        <f aca="false">SUM(S668:U668)</f>
        <v>0</v>
      </c>
      <c r="W668" s="13" t="n">
        <v>10000</v>
      </c>
      <c r="X668" s="13" t="n">
        <v>10000</v>
      </c>
      <c r="Y668" s="13" t="n">
        <v>10000</v>
      </c>
      <c r="Z668" s="12" t="n">
        <f aca="false">SUM(W668:Y668)</f>
        <v>30000</v>
      </c>
      <c r="AA668" s="13" t="n">
        <f aca="false">W668</f>
        <v>10000</v>
      </c>
      <c r="AB668" s="13" t="n">
        <f aca="false">X668</f>
        <v>10000</v>
      </c>
      <c r="AC668" s="13" t="n">
        <f aca="false">Y668</f>
        <v>10000</v>
      </c>
      <c r="AD668" s="12" t="n">
        <f aca="false">SUM(AA668:AC668)</f>
        <v>30000</v>
      </c>
      <c r="AE668" s="12" t="n">
        <f aca="false">V668+Z668+AD668</f>
        <v>60000</v>
      </c>
      <c r="AF668" s="15" t="s">
        <v>3251</v>
      </c>
      <c r="AG668" s="23" t="s">
        <v>672</v>
      </c>
      <c r="AH668" s="23" t="s">
        <v>573</v>
      </c>
      <c r="AI668" s="23" t="s">
        <v>673</v>
      </c>
      <c r="AJ668" s="24" t="s">
        <v>674</v>
      </c>
      <c r="AK668" s="25" t="s">
        <v>675</v>
      </c>
      <c r="AL668" s="22" t="s">
        <v>676</v>
      </c>
      <c r="AM668" s="16" t="n">
        <v>46023</v>
      </c>
      <c r="AN668" s="16" t="n">
        <v>46752</v>
      </c>
      <c r="AO668" s="8" t="s">
        <v>3882</v>
      </c>
    </row>
    <row r="669" customFormat="false" ht="12.75" hidden="false" customHeight="false" outlineLevel="0" collapsed="false">
      <c r="A669" s="8" t="n">
        <v>2</v>
      </c>
      <c r="B669" s="8" t="s">
        <v>3875</v>
      </c>
      <c r="C669" s="10" t="s">
        <v>3876</v>
      </c>
      <c r="D669" s="8" t="s">
        <v>3877</v>
      </c>
      <c r="E669" s="8" t="s">
        <v>3875</v>
      </c>
      <c r="F669" s="8" t="s">
        <v>3877</v>
      </c>
      <c r="G669" s="8" t="s">
        <v>3883</v>
      </c>
      <c r="H669" s="8" t="s">
        <v>3884</v>
      </c>
      <c r="I669" s="8" t="s">
        <v>3885</v>
      </c>
      <c r="J669" s="8" t="s">
        <v>3886</v>
      </c>
      <c r="K669" s="8" t="s">
        <v>3887</v>
      </c>
      <c r="L669" s="8" t="s">
        <v>3884</v>
      </c>
      <c r="M669" s="10" t="s">
        <v>3888</v>
      </c>
      <c r="N669" s="22"/>
      <c r="O669" s="22" t="s">
        <v>3889</v>
      </c>
      <c r="P669" s="8" t="s">
        <v>1977</v>
      </c>
      <c r="Q669" s="8" t="s">
        <v>3313</v>
      </c>
      <c r="R669" s="8" t="n">
        <v>24</v>
      </c>
      <c r="S669" s="14" t="s">
        <v>56</v>
      </c>
      <c r="T669" s="14" t="s">
        <v>56</v>
      </c>
      <c r="U669" s="14" t="s">
        <v>56</v>
      </c>
      <c r="V669" s="12" t="n">
        <f aca="false">SUM(S669:U669)</f>
        <v>0</v>
      </c>
      <c r="W669" s="13" t="n">
        <v>10000</v>
      </c>
      <c r="X669" s="13" t="n">
        <v>10000</v>
      </c>
      <c r="Y669" s="13" t="n">
        <v>10000</v>
      </c>
      <c r="Z669" s="12" t="n">
        <f aca="false">SUM(W669:Y669)</f>
        <v>30000</v>
      </c>
      <c r="AA669" s="13" t="n">
        <f aca="false">W669</f>
        <v>10000</v>
      </c>
      <c r="AB669" s="13" t="n">
        <f aca="false">X669</f>
        <v>10000</v>
      </c>
      <c r="AC669" s="13" t="n">
        <f aca="false">Y669</f>
        <v>10000</v>
      </c>
      <c r="AD669" s="12" t="n">
        <f aca="false">SUM(AA669:AC669)</f>
        <v>30000</v>
      </c>
      <c r="AE669" s="12" t="n">
        <f aca="false">V669+Z669+AD669</f>
        <v>60000</v>
      </c>
      <c r="AF669" s="15" t="s">
        <v>3251</v>
      </c>
      <c r="AG669" s="23" t="s">
        <v>672</v>
      </c>
      <c r="AH669" s="23" t="s">
        <v>573</v>
      </c>
      <c r="AI669" s="23" t="s">
        <v>673</v>
      </c>
      <c r="AJ669" s="24" t="s">
        <v>674</v>
      </c>
      <c r="AK669" s="25" t="s">
        <v>675</v>
      </c>
      <c r="AL669" s="22" t="s">
        <v>676</v>
      </c>
      <c r="AM669" s="16" t="n">
        <v>46023</v>
      </c>
      <c r="AN669" s="16" t="n">
        <v>46752</v>
      </c>
      <c r="AO669" s="8" t="s">
        <v>3890</v>
      </c>
    </row>
    <row r="670" customFormat="false" ht="12.75" hidden="false" customHeight="false" outlineLevel="0" collapsed="false">
      <c r="A670" s="18"/>
      <c r="B670" s="19" t="s">
        <v>3875</v>
      </c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20" t="n">
        <f aca="false">SUM(S668:S669)</f>
        <v>0</v>
      </c>
      <c r="T670" s="20" t="n">
        <f aca="false">SUM(T668:T669)</f>
        <v>0</v>
      </c>
      <c r="U670" s="20" t="n">
        <f aca="false">SUM(U668:U669)</f>
        <v>0</v>
      </c>
      <c r="V670" s="20" t="n">
        <f aca="false">SUM(V668:V669)</f>
        <v>0</v>
      </c>
      <c r="W670" s="20" t="n">
        <f aca="false">SUM(W668:W669)</f>
        <v>20000</v>
      </c>
      <c r="X670" s="20" t="n">
        <f aca="false">SUM(X668:X669)</f>
        <v>20000</v>
      </c>
      <c r="Y670" s="20" t="n">
        <f aca="false">SUM(Y668:Y669)</f>
        <v>20000</v>
      </c>
      <c r="Z670" s="20" t="n">
        <f aca="false">SUM(Z668:Z669)</f>
        <v>60000</v>
      </c>
      <c r="AA670" s="20" t="n">
        <f aca="false">SUM(AA668:AA669)</f>
        <v>20000</v>
      </c>
      <c r="AB670" s="20" t="n">
        <f aca="false">SUM(AB668:AB669)</f>
        <v>20000</v>
      </c>
      <c r="AC670" s="20" t="n">
        <f aca="false">SUM(AC668:AC669)</f>
        <v>20000</v>
      </c>
      <c r="AD670" s="20" t="n">
        <f aca="false">SUM(AD668:AD669)</f>
        <v>60000</v>
      </c>
      <c r="AE670" s="20" t="n">
        <f aca="false">SUM(AE668:AE669)</f>
        <v>120000</v>
      </c>
      <c r="AF670" s="18"/>
      <c r="AG670" s="18"/>
      <c r="AH670" s="18"/>
      <c r="AI670" s="18"/>
      <c r="AJ670" s="18"/>
      <c r="AK670" s="18"/>
      <c r="AL670" s="18"/>
      <c r="AM670" s="18"/>
      <c r="AN670" s="18"/>
      <c r="AO670" s="38"/>
    </row>
    <row r="675" s="26" customFormat="true" ht="39" hidden="false" customHeight="true" outlineLevel="0" collapsed="false">
      <c r="B675" s="27" t="s">
        <v>1620</v>
      </c>
      <c r="C675" s="27"/>
      <c r="D675" s="27"/>
      <c r="E675" s="27"/>
      <c r="F675" s="28" t="n">
        <f aca="false">V63+V85+V89+V93+V98+V172+V175+V239+V278+V284+V333+V335+V337+V367+V426+V470+V472+V497+V513+V554+V556+V561+V569+V611+V646+V649+V652+V657+V659+V661+V663+V665+V667+V670</f>
        <v>11117475.5</v>
      </c>
      <c r="AO675" s="49"/>
    </row>
    <row r="676" s="26" customFormat="true" ht="27.75" hidden="false" customHeight="true" outlineLevel="0" collapsed="false">
      <c r="B676" s="29"/>
      <c r="C676" s="29"/>
      <c r="D676" s="29"/>
      <c r="E676" s="29"/>
      <c r="F676" s="30"/>
      <c r="AO676" s="49"/>
    </row>
    <row r="677" s="26" customFormat="true" ht="39" hidden="false" customHeight="true" outlineLevel="0" collapsed="false">
      <c r="B677" s="27" t="s">
        <v>1621</v>
      </c>
      <c r="C677" s="27"/>
      <c r="D677" s="27"/>
      <c r="E677" s="27"/>
      <c r="F677" s="28" t="n">
        <f aca="false">Z63+Z85+Z89+Z93+Z98+Z172+Z175+Z239+Z278+Z284+Z333+Z335+Z337+Z367+Z426+Z470+Z472+Z497+Z513+Z554+Z556+Z561+Z569+Z611+Z646+Z649+Z652+Z657+Z659+Z661+Z663+Z665+Z667+Z670</f>
        <v>12286837</v>
      </c>
      <c r="AO677" s="49"/>
    </row>
    <row r="678" s="26" customFormat="true" ht="27.75" hidden="false" customHeight="true" outlineLevel="0" collapsed="false">
      <c r="B678" s="29"/>
      <c r="C678" s="29"/>
      <c r="D678" s="29"/>
      <c r="E678" s="29"/>
      <c r="F678" s="30"/>
      <c r="AO678" s="49"/>
    </row>
    <row r="679" s="26" customFormat="true" ht="39" hidden="false" customHeight="true" outlineLevel="0" collapsed="false">
      <c r="B679" s="31" t="s">
        <v>1622</v>
      </c>
      <c r="C679" s="31"/>
      <c r="D679" s="31"/>
      <c r="E679" s="31"/>
      <c r="F679" s="28" t="n">
        <f aca="false">AD63+AD85+AD89+AD93+AD98+AD172+AD175+AD239+AD278+AD284+AD333+AD335+AD337+AD367+AD426+AD470+AD472+AD497+AD513+AD554+AD556+AD561+AD569+AD611+AD646+AD649+AD652+AD657+AD659+AD661+AD663+AD665+AD667+AD670</f>
        <v>7072301</v>
      </c>
      <c r="AO679" s="49"/>
    </row>
    <row r="680" s="26" customFormat="true" ht="27.75" hidden="false" customHeight="true" outlineLevel="0" collapsed="false">
      <c r="B680" s="29"/>
      <c r="C680" s="29"/>
      <c r="D680" s="29"/>
      <c r="E680" s="29"/>
      <c r="F680" s="30"/>
      <c r="AO680" s="49"/>
    </row>
    <row r="681" s="26" customFormat="true" ht="39" hidden="false" customHeight="true" outlineLevel="0" collapsed="false">
      <c r="B681" s="32" t="s">
        <v>1623</v>
      </c>
      <c r="C681" s="32"/>
      <c r="D681" s="32"/>
      <c r="E681" s="32"/>
      <c r="F681" s="28" t="n">
        <f aca="false">AE63+AE85+AE89+AE93+AE98+AE172+AE175+AE239+AE278+AE284+AE333+AE335+AE337+AE367+AE426+AE470+AE472+AE497+AE513+AE554+AE556+AE561+AE569+AE611+AE646+AE649+AE652+AE657+AE659+AE661+AE663+AE665+AE667+AE670</f>
        <v>30476613.5</v>
      </c>
      <c r="AO681" s="49"/>
    </row>
    <row r="682" customFormat="false" ht="13.5" hidden="false" customHeight="true" outlineLevel="0" collapsed="false"/>
    <row r="683" customFormat="false" ht="13.5" hidden="false" customHeight="true" outlineLevel="0" collapsed="false"/>
    <row r="684" customFormat="false" ht="13.5" hidden="false" customHeight="true" outlineLevel="0" collapsed="false"/>
    <row r="685" customFormat="false" ht="13.5" hidden="false" customHeight="true" outlineLevel="0" collapsed="false">
      <c r="F685" s="50"/>
    </row>
    <row r="686" customFormat="false" ht="13.5" hidden="false" customHeight="true" outlineLevel="0" collapsed="false"/>
    <row r="687" customFormat="false" ht="13.5" hidden="false" customHeight="true" outlineLevel="0" collapsed="false"/>
    <row r="688" customFormat="false" ht="13.5" hidden="false" customHeight="true" outlineLevel="0" collapsed="false"/>
    <row r="689" customFormat="false" ht="13.5" hidden="false" customHeight="true" outlineLevel="0" collapsed="false"/>
    <row r="690" customFormat="false" ht="13.5" hidden="false" customHeight="true" outlineLevel="0" collapsed="false"/>
    <row r="691" customFormat="false" ht="13.5" hidden="false" customHeight="true" outlineLevel="0" collapsed="false"/>
    <row r="692" customFormat="false" ht="13.5" hidden="false" customHeight="true" outlineLevel="0" collapsed="false"/>
    <row r="693" customFormat="false" ht="13.5" hidden="false" customHeight="true" outlineLevel="0" collapsed="false"/>
    <row r="694" customFormat="false" ht="13.5" hidden="false" customHeight="true" outlineLevel="0" collapsed="false"/>
    <row r="695" customFormat="false" ht="13.5" hidden="false" customHeight="true" outlineLevel="0" collapsed="false"/>
    <row r="696" customFormat="false" ht="13.5" hidden="false" customHeight="true" outlineLevel="0" collapsed="false"/>
    <row r="697" customFormat="false" ht="13.5" hidden="false" customHeight="true" outlineLevel="0" collapsed="false"/>
    <row r="698" customFormat="false" ht="13.5" hidden="false" customHeight="tru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B2:D3"/>
    <mergeCell ref="S2:V2"/>
    <mergeCell ref="W2:Z2"/>
    <mergeCell ref="AA2:AD2"/>
    <mergeCell ref="B675:E675"/>
    <mergeCell ref="B677:E677"/>
    <mergeCell ref="B679:E679"/>
    <mergeCell ref="B681:E68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AO49"/>
  <sheetViews>
    <sheetView showFormulas="false" showGridLines="true" showRowColHeaders="true" showZeros="true" rightToLeft="false" tabSelected="false" showOutlineSymbols="true" defaultGridColor="true" view="normal" topLeftCell="I1" colorId="64" zoomScale="85" zoomScaleNormal="85" zoomScalePageLayoutView="100" workbookViewId="0">
      <selection pane="topLeft" activeCell="O16" activeCellId="1" sqref="F675:F679 O16"/>
    </sheetView>
  </sheetViews>
  <sheetFormatPr defaultColWidth="15.00390625" defaultRowHeight="12.75" zeroHeight="false" outlineLevelRow="0" outlineLevelCol="0"/>
  <cols>
    <col collapsed="false" customWidth="true" hidden="false" outlineLevel="0" max="1" min="1" style="1" width="8"/>
    <col collapsed="false" customWidth="true" hidden="false" outlineLevel="0" max="2" min="2" style="1" width="60"/>
    <col collapsed="false" customWidth="true" hidden="false" outlineLevel="0" max="3" min="3" style="1" width="14.33"/>
    <col collapsed="false" customWidth="true" hidden="false" outlineLevel="0" max="4" min="4" style="1" width="39.33"/>
    <col collapsed="false" customWidth="true" hidden="false" outlineLevel="0" max="5" min="5" style="1" width="68"/>
    <col collapsed="false" customWidth="true" hidden="false" outlineLevel="0" max="6" min="6" style="1" width="39.16"/>
    <col collapsed="false" customWidth="true" hidden="false" outlineLevel="0" max="7" min="7" style="1" width="32.83"/>
    <col collapsed="false" customWidth="true" hidden="false" outlineLevel="0" max="8" min="8" style="1" width="23.83"/>
    <col collapsed="false" customWidth="true" hidden="false" outlineLevel="0" max="9" min="9" style="1" width="24.67"/>
    <col collapsed="false" customWidth="false" hidden="false" outlineLevel="0" max="10" min="10" style="1" width="15"/>
    <col collapsed="false" customWidth="true" hidden="false" outlineLevel="0" max="11" min="11" style="1" width="9.16"/>
    <col collapsed="false" customWidth="true" hidden="false" outlineLevel="0" max="12" min="12" style="1" width="18.16"/>
    <col collapsed="false" customWidth="true" hidden="false" outlineLevel="0" max="13" min="13" style="1" width="31.83"/>
    <col collapsed="false" customWidth="true" hidden="false" outlineLevel="0" max="14" min="14" style="1" width="26"/>
    <col collapsed="false" customWidth="true" hidden="false" outlineLevel="0" max="15" min="15" style="1" width="23.33"/>
    <col collapsed="false" customWidth="true" hidden="false" outlineLevel="0" max="16" min="16" style="1" width="8.16"/>
    <col collapsed="false" customWidth="true" hidden="false" outlineLevel="0" max="17" min="17" style="1" width="6"/>
    <col collapsed="false" customWidth="true" hidden="false" outlineLevel="0" max="18" min="18" style="1" width="9.67"/>
    <col collapsed="false" customWidth="true" hidden="false" outlineLevel="0" max="30" min="19" style="1" width="21.16"/>
    <col collapsed="false" customWidth="true" hidden="false" outlineLevel="0" max="31" min="31" style="1" width="22.67"/>
    <col collapsed="false" customWidth="true" hidden="false" outlineLevel="0" max="32" min="32" style="1" width="26.16"/>
    <col collapsed="false" customWidth="true" hidden="false" outlineLevel="0" max="33" min="33" style="1" width="17.83"/>
    <col collapsed="false" customWidth="true" hidden="false" outlineLevel="0" max="34" min="34" style="1" width="26.83"/>
    <col collapsed="false" customWidth="true" hidden="false" outlineLevel="0" max="35" min="35" style="1" width="16"/>
    <col collapsed="false" customWidth="true" hidden="false" outlineLevel="0" max="36" min="36" style="1" width="18.16"/>
    <col collapsed="false" customWidth="true" hidden="false" outlineLevel="0" max="37" min="37" style="1" width="16.16"/>
    <col collapsed="false" customWidth="true" hidden="false" outlineLevel="0" max="38" min="38" style="1" width="19.83"/>
    <col collapsed="false" customWidth="false" hidden="false" outlineLevel="0" max="40" min="39" style="1" width="15"/>
    <col collapsed="false" customWidth="true" hidden="false" outlineLevel="0" max="41" min="41" style="34" width="77"/>
    <col collapsed="false" customWidth="false" hidden="false" outlineLevel="0" max="1016" min="42" style="1" width="15"/>
    <col collapsed="false" customWidth="true" hidden="false" outlineLevel="0" max="1020" min="1017" style="1" width="11.5"/>
    <col collapsed="false" customWidth="true" hidden="false" outlineLevel="0" max="1024" min="1021" style="1" width="9.16"/>
    <col collapsed="false" customWidth="false" hidden="false" outlineLevel="0" max="16380" min="1025" style="1" width="15"/>
    <col collapsed="false" customWidth="true" hidden="false" outlineLevel="0" max="16384" min="16381" style="1" width="11.5"/>
  </cols>
  <sheetData>
    <row r="2" customFormat="false" ht="15" hidden="false" customHeight="true" outlineLevel="0" collapsed="false">
      <c r="S2" s="3" t="s">
        <v>1</v>
      </c>
      <c r="T2" s="3"/>
      <c r="U2" s="3"/>
      <c r="V2" s="3"/>
      <c r="W2" s="3" t="s">
        <v>1</v>
      </c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customFormat="false" ht="27.75" hidden="false" customHeight="true" outlineLevel="0" collapsed="false">
      <c r="B3" s="2" t="s">
        <v>3891</v>
      </c>
      <c r="C3" s="2"/>
      <c r="D3" s="2"/>
      <c r="S3" s="3" t="s">
        <v>2</v>
      </c>
      <c r="T3" s="3" t="s">
        <v>3</v>
      </c>
      <c r="U3" s="3" t="s">
        <v>4</v>
      </c>
      <c r="V3" s="5" t="n">
        <v>46022</v>
      </c>
      <c r="W3" s="3" t="s">
        <v>2</v>
      </c>
      <c r="X3" s="3" t="s">
        <v>5</v>
      </c>
      <c r="Y3" s="3" t="s">
        <v>4</v>
      </c>
      <c r="Z3" s="5" t="n">
        <v>46387</v>
      </c>
      <c r="AA3" s="3" t="s">
        <v>2</v>
      </c>
      <c r="AB3" s="3" t="s">
        <v>6</v>
      </c>
      <c r="AC3" s="3" t="s">
        <v>4</v>
      </c>
      <c r="AD3" s="5" t="n">
        <v>46752</v>
      </c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customFormat="false" ht="59.25" hidden="false" customHeight="true" outlineLevel="0" collapsed="false">
      <c r="A4" s="6" t="s">
        <v>7</v>
      </c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21</v>
      </c>
      <c r="P4" s="6" t="s">
        <v>22</v>
      </c>
      <c r="Q4" s="6" t="s">
        <v>23</v>
      </c>
      <c r="R4" s="6" t="s">
        <v>24</v>
      </c>
      <c r="S4" s="3" t="s">
        <v>25</v>
      </c>
      <c r="T4" s="3" t="s">
        <v>26</v>
      </c>
      <c r="U4" s="3" t="s">
        <v>27</v>
      </c>
      <c r="V4" s="7" t="s">
        <v>28</v>
      </c>
      <c r="W4" s="3" t="s">
        <v>29</v>
      </c>
      <c r="X4" s="3" t="s">
        <v>30</v>
      </c>
      <c r="Y4" s="3" t="s">
        <v>31</v>
      </c>
      <c r="Z4" s="7" t="s">
        <v>32</v>
      </c>
      <c r="AA4" s="3" t="s">
        <v>33</v>
      </c>
      <c r="AB4" s="3" t="s">
        <v>34</v>
      </c>
      <c r="AC4" s="3" t="s">
        <v>35</v>
      </c>
      <c r="AD4" s="7" t="s">
        <v>36</v>
      </c>
      <c r="AE4" s="7" t="s">
        <v>37</v>
      </c>
      <c r="AF4" s="3" t="s">
        <v>38</v>
      </c>
      <c r="AG4" s="3" t="s">
        <v>39</v>
      </c>
      <c r="AH4" s="3" t="s">
        <v>40</v>
      </c>
      <c r="AI4" s="3" t="s">
        <v>41</v>
      </c>
      <c r="AJ4" s="3" t="s">
        <v>42</v>
      </c>
      <c r="AK4" s="3" t="s">
        <v>43</v>
      </c>
      <c r="AL4" s="3" t="s">
        <v>44</v>
      </c>
      <c r="AM4" s="3" t="s">
        <v>45</v>
      </c>
      <c r="AN4" s="3" t="s">
        <v>46</v>
      </c>
      <c r="AO4" s="3" t="s">
        <v>47</v>
      </c>
    </row>
    <row r="5" customFormat="false" ht="12.75" hidden="false" customHeight="false" outlineLevel="0" collapsed="false">
      <c r="A5" s="8" t="n">
        <v>1</v>
      </c>
      <c r="B5" s="8" t="s">
        <v>48</v>
      </c>
      <c r="C5" s="9" t="n">
        <v>7962929257</v>
      </c>
      <c r="D5" s="8" t="s">
        <v>49</v>
      </c>
      <c r="E5" s="8" t="s">
        <v>48</v>
      </c>
      <c r="F5" s="8" t="s">
        <v>49</v>
      </c>
      <c r="G5" s="8" t="s">
        <v>2239</v>
      </c>
      <c r="H5" s="8" t="s">
        <v>3892</v>
      </c>
      <c r="I5" s="8"/>
      <c r="J5" s="8"/>
      <c r="K5" s="8" t="s">
        <v>52</v>
      </c>
      <c r="L5" s="8" t="s">
        <v>53</v>
      </c>
      <c r="M5" s="10" t="s">
        <v>3893</v>
      </c>
      <c r="N5" s="8"/>
      <c r="O5" s="8" t="n">
        <v>40194327</v>
      </c>
      <c r="P5" s="8" t="s">
        <v>3894</v>
      </c>
      <c r="Q5" s="8" t="n">
        <v>24</v>
      </c>
      <c r="R5" s="8" t="n">
        <v>24</v>
      </c>
      <c r="S5" s="11" t="n">
        <v>140000</v>
      </c>
      <c r="T5" s="11"/>
      <c r="U5" s="11"/>
      <c r="V5" s="12" t="n">
        <f aca="false">S5+T5+U5</f>
        <v>140000</v>
      </c>
      <c r="W5" s="11" t="n">
        <f aca="false">S5</f>
        <v>140000</v>
      </c>
      <c r="X5" s="11" t="n">
        <f aca="false">T5</f>
        <v>0</v>
      </c>
      <c r="Y5" s="11" t="n">
        <f aca="false">U5</f>
        <v>0</v>
      </c>
      <c r="Z5" s="12" t="n">
        <f aca="false">SUM(W5:Y5)</f>
        <v>140000</v>
      </c>
      <c r="AA5" s="14" t="s">
        <v>56</v>
      </c>
      <c r="AB5" s="14" t="s">
        <v>56</v>
      </c>
      <c r="AC5" s="14" t="s">
        <v>56</v>
      </c>
      <c r="AD5" s="12" t="n">
        <f aca="false">SUM(AA5:AC5)</f>
        <v>0</v>
      </c>
      <c r="AE5" s="12" t="n">
        <f aca="false">V5+Z5+AD5</f>
        <v>280000</v>
      </c>
      <c r="AF5" s="15" t="s">
        <v>57</v>
      </c>
      <c r="AG5" s="15" t="s">
        <v>58</v>
      </c>
      <c r="AH5" s="15" t="s">
        <v>59</v>
      </c>
      <c r="AI5" s="15" t="s">
        <v>60</v>
      </c>
      <c r="AJ5" s="15" t="s">
        <v>61</v>
      </c>
      <c r="AK5" s="8" t="s">
        <v>62</v>
      </c>
      <c r="AL5" s="8" t="s">
        <v>61</v>
      </c>
      <c r="AM5" s="16" t="s">
        <v>63</v>
      </c>
      <c r="AN5" s="16" t="n">
        <v>46387</v>
      </c>
      <c r="AO5" s="8"/>
    </row>
    <row r="6" customFormat="false" ht="12.75" hidden="false" customHeight="false" outlineLevel="0" collapsed="false">
      <c r="A6" s="18"/>
      <c r="B6" s="19" t="s">
        <v>48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20" t="n">
        <f aca="false">SUM(S5:S5)</f>
        <v>140000</v>
      </c>
      <c r="T6" s="20" t="n">
        <f aca="false">SUM(T5:T5)</f>
        <v>0</v>
      </c>
      <c r="U6" s="20" t="n">
        <f aca="false">SUM(U5:U5)</f>
        <v>0</v>
      </c>
      <c r="V6" s="20" t="n">
        <f aca="false">SUM(V5:V5)</f>
        <v>140000</v>
      </c>
      <c r="W6" s="20" t="n">
        <f aca="false">SUM(W5:W5)</f>
        <v>140000</v>
      </c>
      <c r="X6" s="20" t="n">
        <f aca="false">SUM(X5:X5)</f>
        <v>0</v>
      </c>
      <c r="Y6" s="20" t="n">
        <f aca="false">SUM(Y5:Y5)</f>
        <v>0</v>
      </c>
      <c r="Z6" s="20" t="n">
        <f aca="false">SUM(Z5:Z5)</f>
        <v>140000</v>
      </c>
      <c r="AA6" s="20" t="n">
        <f aca="false">SUM(AA5:AA5)</f>
        <v>0</v>
      </c>
      <c r="AB6" s="20" t="n">
        <f aca="false">SUM(AB5:AB5)</f>
        <v>0</v>
      </c>
      <c r="AC6" s="20" t="n">
        <f aca="false">SUM(AC5:AC5)</f>
        <v>0</v>
      </c>
      <c r="AD6" s="20" t="n">
        <f aca="false">SUM(AD5:AD5)</f>
        <v>0</v>
      </c>
      <c r="AE6" s="20" t="n">
        <f aca="false">SUM(AE5:AE5)</f>
        <v>280000</v>
      </c>
      <c r="AF6" s="18"/>
      <c r="AG6" s="18"/>
      <c r="AH6" s="18"/>
      <c r="AI6" s="18"/>
      <c r="AJ6" s="18"/>
      <c r="AK6" s="18"/>
      <c r="AL6" s="18"/>
      <c r="AM6" s="51"/>
      <c r="AN6" s="51"/>
      <c r="AO6" s="38"/>
    </row>
    <row r="7" customFormat="false" ht="12.75" hidden="false" customHeight="false" outlineLevel="0" collapsed="false">
      <c r="A7" s="8" t="n">
        <v>1</v>
      </c>
      <c r="B7" s="8" t="s">
        <v>1957</v>
      </c>
      <c r="C7" s="9" t="n">
        <v>9271677943</v>
      </c>
      <c r="D7" s="8" t="s">
        <v>1958</v>
      </c>
      <c r="E7" s="8" t="s">
        <v>1959</v>
      </c>
      <c r="F7" s="8" t="s">
        <v>1960</v>
      </c>
      <c r="G7" s="8" t="s">
        <v>1964</v>
      </c>
      <c r="H7" s="8" t="s">
        <v>1847</v>
      </c>
      <c r="I7" s="8" t="s">
        <v>1848</v>
      </c>
      <c r="J7" s="8" t="s">
        <v>269</v>
      </c>
      <c r="K7" s="8" t="s">
        <v>1850</v>
      </c>
      <c r="L7" s="8" t="s">
        <v>1847</v>
      </c>
      <c r="M7" s="10" t="s">
        <v>3895</v>
      </c>
      <c r="N7" s="8"/>
      <c r="O7" s="22" t="n">
        <v>4943532</v>
      </c>
      <c r="P7" s="22" t="s">
        <v>3896</v>
      </c>
      <c r="Q7" s="22" t="n">
        <v>160</v>
      </c>
      <c r="R7" s="8" t="n">
        <v>24</v>
      </c>
      <c r="S7" s="11" t="n">
        <v>127724</v>
      </c>
      <c r="T7" s="11" t="n">
        <v>361796</v>
      </c>
      <c r="U7" s="11"/>
      <c r="V7" s="12" t="n">
        <f aca="false">S7+T7+U7</f>
        <v>489520</v>
      </c>
      <c r="W7" s="11" t="n">
        <f aca="false">S7</f>
        <v>127724</v>
      </c>
      <c r="X7" s="11" t="n">
        <f aca="false">T7</f>
        <v>361796</v>
      </c>
      <c r="Y7" s="11" t="n">
        <f aca="false">U7</f>
        <v>0</v>
      </c>
      <c r="Z7" s="12" t="n">
        <f aca="false">SUM(W7:Y7)</f>
        <v>489520</v>
      </c>
      <c r="AA7" s="14" t="s">
        <v>56</v>
      </c>
      <c r="AB7" s="14" t="s">
        <v>56</v>
      </c>
      <c r="AC7" s="14" t="s">
        <v>56</v>
      </c>
      <c r="AD7" s="12" t="n">
        <f aca="false">SUM(AA7:AC7)</f>
        <v>0</v>
      </c>
      <c r="AE7" s="12" t="n">
        <f aca="false">V7+Z7+AD7</f>
        <v>979040</v>
      </c>
      <c r="AF7" s="15" t="s">
        <v>1844</v>
      </c>
      <c r="AG7" s="15" t="s">
        <v>58</v>
      </c>
      <c r="AH7" s="15" t="s">
        <v>3897</v>
      </c>
      <c r="AI7" s="15" t="s">
        <v>60</v>
      </c>
      <c r="AJ7" s="15" t="s">
        <v>61</v>
      </c>
      <c r="AK7" s="8" t="s">
        <v>62</v>
      </c>
      <c r="AL7" s="8" t="s">
        <v>61</v>
      </c>
      <c r="AM7" s="8" t="s">
        <v>63</v>
      </c>
      <c r="AN7" s="16" t="n">
        <v>46387</v>
      </c>
      <c r="AO7" s="8"/>
    </row>
    <row r="8" customFormat="false" ht="12.75" hidden="false" customHeight="false" outlineLevel="0" collapsed="false">
      <c r="A8" s="18"/>
      <c r="B8" s="19" t="s">
        <v>1957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20" t="n">
        <f aca="false">SUM(S7:S7)</f>
        <v>127724</v>
      </c>
      <c r="T8" s="20" t="n">
        <f aca="false">SUM(T7:T7)</f>
        <v>361796</v>
      </c>
      <c r="U8" s="20" t="n">
        <f aca="false">SUM(U7:U7)</f>
        <v>0</v>
      </c>
      <c r="V8" s="20" t="n">
        <f aca="false">SUM(V7:V7)</f>
        <v>489520</v>
      </c>
      <c r="W8" s="20" t="n">
        <f aca="false">SUM(W7:W7)</f>
        <v>127724</v>
      </c>
      <c r="X8" s="20" t="n">
        <f aca="false">SUM(X7:X7)</f>
        <v>361796</v>
      </c>
      <c r="Y8" s="20" t="n">
        <f aca="false">SUM(Y7:Y7)</f>
        <v>0</v>
      </c>
      <c r="Z8" s="20" t="n">
        <f aca="false">SUM(Z7:Z7)</f>
        <v>489520</v>
      </c>
      <c r="AA8" s="20" t="n">
        <f aca="false">SUM(AA7:AA7)</f>
        <v>0</v>
      </c>
      <c r="AB8" s="20" t="n">
        <f aca="false">SUM(AB7:AB7)</f>
        <v>0</v>
      </c>
      <c r="AC8" s="20" t="n">
        <f aca="false">SUM(AC7:AC7)</f>
        <v>0</v>
      </c>
      <c r="AD8" s="20" t="n">
        <f aca="false">SUM(AD7:AD7)</f>
        <v>0</v>
      </c>
      <c r="AE8" s="20" t="n">
        <f aca="false">SUM(AE7:AE7)</f>
        <v>979040</v>
      </c>
      <c r="AF8" s="18"/>
      <c r="AG8" s="18"/>
      <c r="AH8" s="18"/>
      <c r="AI8" s="18"/>
      <c r="AJ8" s="18"/>
      <c r="AK8" s="18"/>
      <c r="AL8" s="18"/>
      <c r="AM8" s="51"/>
      <c r="AN8" s="51"/>
      <c r="AO8" s="38"/>
    </row>
    <row r="9" customFormat="false" ht="12.75" hidden="false" customHeight="false" outlineLevel="0" collapsed="false">
      <c r="A9" s="8" t="n">
        <v>1</v>
      </c>
      <c r="B9" s="8" t="s">
        <v>250</v>
      </c>
      <c r="C9" s="9" t="s">
        <v>251</v>
      </c>
      <c r="D9" s="8" t="s">
        <v>252</v>
      </c>
      <c r="E9" s="8" t="s">
        <v>3898</v>
      </c>
      <c r="F9" s="8" t="s">
        <v>3899</v>
      </c>
      <c r="G9" s="8" t="s">
        <v>3898</v>
      </c>
      <c r="H9" s="8" t="s">
        <v>326</v>
      </c>
      <c r="I9" s="8"/>
      <c r="J9" s="8" t="n">
        <v>240</v>
      </c>
      <c r="K9" s="8" t="s">
        <v>327</v>
      </c>
      <c r="L9" s="8" t="s">
        <v>326</v>
      </c>
      <c r="M9" s="10" t="s">
        <v>3900</v>
      </c>
      <c r="N9" s="8"/>
      <c r="O9" s="52"/>
      <c r="P9" s="22" t="s">
        <v>3896</v>
      </c>
      <c r="Q9" s="22" t="n">
        <v>260</v>
      </c>
      <c r="R9" s="8" t="n">
        <v>30</v>
      </c>
      <c r="S9" s="11" t="n">
        <f aca="false">W9/2</f>
        <v>19040</v>
      </c>
      <c r="T9" s="11" t="n">
        <f aca="false">X9/2</f>
        <v>41165</v>
      </c>
      <c r="U9" s="11" t="n">
        <f aca="false">Y9/2</f>
        <v>0</v>
      </c>
      <c r="V9" s="12" t="n">
        <f aca="false">S9+T9+U9</f>
        <v>60205</v>
      </c>
      <c r="W9" s="11" t="n">
        <v>38080</v>
      </c>
      <c r="X9" s="11" t="n">
        <v>82330</v>
      </c>
      <c r="Y9" s="11"/>
      <c r="Z9" s="12" t="n">
        <f aca="false">SUM(W9:Y9)</f>
        <v>120410</v>
      </c>
      <c r="AA9" s="13" t="n">
        <f aca="false">X9</f>
        <v>82330</v>
      </c>
      <c r="AB9" s="13" t="n">
        <f aca="false">Y9</f>
        <v>0</v>
      </c>
      <c r="AC9" s="13" t="n">
        <f aca="false">Z9</f>
        <v>120410</v>
      </c>
      <c r="AD9" s="12" t="n">
        <f aca="false">SUM(AA9:AC9)</f>
        <v>202740</v>
      </c>
      <c r="AE9" s="12" t="n">
        <f aca="false">V9+Z9+AD9</f>
        <v>383355</v>
      </c>
      <c r="AF9" s="15" t="s">
        <v>259</v>
      </c>
      <c r="AG9" s="15" t="s">
        <v>58</v>
      </c>
      <c r="AH9" s="15" t="s">
        <v>260</v>
      </c>
      <c r="AI9" s="15" t="s">
        <v>60</v>
      </c>
      <c r="AJ9" s="15" t="s">
        <v>61</v>
      </c>
      <c r="AK9" s="8" t="s">
        <v>261</v>
      </c>
      <c r="AL9" s="8" t="s">
        <v>61</v>
      </c>
      <c r="AM9" s="16" t="n">
        <v>45839</v>
      </c>
      <c r="AN9" s="16" t="n">
        <v>46752</v>
      </c>
      <c r="AO9" s="8"/>
    </row>
    <row r="10" customFormat="false" ht="12.75" hidden="false" customHeight="false" outlineLevel="0" collapsed="false">
      <c r="A10" s="18"/>
      <c r="B10" s="19" t="s">
        <v>250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20" t="n">
        <f aca="false">SUM(S9:S9)</f>
        <v>19040</v>
      </c>
      <c r="T10" s="20" t="n">
        <f aca="false">SUM(T9:T9)</f>
        <v>41165</v>
      </c>
      <c r="U10" s="20" t="n">
        <f aca="false">SUM(U9:U9)</f>
        <v>0</v>
      </c>
      <c r="V10" s="20" t="n">
        <f aca="false">SUM(V9:V9)</f>
        <v>60205</v>
      </c>
      <c r="W10" s="20" t="n">
        <f aca="false">SUM(W9:W9)</f>
        <v>38080</v>
      </c>
      <c r="X10" s="20" t="n">
        <f aca="false">SUM(X9:X9)</f>
        <v>82330</v>
      </c>
      <c r="Y10" s="20" t="n">
        <f aca="false">SUM(Y9:Y9)</f>
        <v>0</v>
      </c>
      <c r="Z10" s="20" t="n">
        <f aca="false">SUM(Z9:Z9)</f>
        <v>120410</v>
      </c>
      <c r="AA10" s="20" t="n">
        <f aca="false">SUM(AA9:AA9)</f>
        <v>82330</v>
      </c>
      <c r="AB10" s="20" t="n">
        <f aca="false">SUM(AB9:AB9)</f>
        <v>0</v>
      </c>
      <c r="AC10" s="20" t="n">
        <f aca="false">SUM(AC9:AC9)</f>
        <v>120410</v>
      </c>
      <c r="AD10" s="20" t="n">
        <f aca="false">SUM(AD9:AD9)</f>
        <v>202740</v>
      </c>
      <c r="AE10" s="20" t="n">
        <f aca="false">SUM(AE9:AE9)</f>
        <v>383355</v>
      </c>
      <c r="AF10" s="18"/>
      <c r="AG10" s="18"/>
      <c r="AH10" s="18"/>
      <c r="AI10" s="18"/>
      <c r="AJ10" s="18"/>
      <c r="AK10" s="18"/>
      <c r="AL10" s="18"/>
      <c r="AM10" s="51"/>
      <c r="AN10" s="51"/>
      <c r="AO10" s="38"/>
    </row>
    <row r="11" customFormat="false" ht="13.5" hidden="false" customHeight="false" outlineLevel="0" collapsed="false">
      <c r="A11" s="8" t="n">
        <v>1</v>
      </c>
      <c r="B11" s="8" t="s">
        <v>681</v>
      </c>
      <c r="C11" s="9" t="s">
        <v>682</v>
      </c>
      <c r="D11" s="8" t="s">
        <v>683</v>
      </c>
      <c r="E11" s="8" t="s">
        <v>2596</v>
      </c>
      <c r="F11" s="8" t="s">
        <v>2597</v>
      </c>
      <c r="G11" s="8" t="s">
        <v>3901</v>
      </c>
      <c r="H11" s="8" t="s">
        <v>684</v>
      </c>
      <c r="I11" s="8" t="s">
        <v>357</v>
      </c>
      <c r="J11" s="8" t="n">
        <v>37</v>
      </c>
      <c r="K11" s="8" t="s">
        <v>686</v>
      </c>
      <c r="L11" s="8" t="s">
        <v>684</v>
      </c>
      <c r="M11" s="10" t="s">
        <v>3902</v>
      </c>
      <c r="N11" s="8"/>
      <c r="O11" s="22" t="n">
        <v>97608629</v>
      </c>
      <c r="P11" s="22" t="s">
        <v>3903</v>
      </c>
      <c r="Q11" s="22" t="s">
        <v>3904</v>
      </c>
      <c r="R11" s="8" t="n">
        <v>36</v>
      </c>
      <c r="S11" s="11" t="n">
        <v>62065</v>
      </c>
      <c r="T11" s="11" t="n">
        <v>41307</v>
      </c>
      <c r="U11" s="11" t="n">
        <v>239598</v>
      </c>
      <c r="V11" s="12" t="n">
        <f aca="false">S11+T11+U11</f>
        <v>342970</v>
      </c>
      <c r="W11" s="11" t="n">
        <f aca="false">S11</f>
        <v>62065</v>
      </c>
      <c r="X11" s="11" t="n">
        <f aca="false">T11</f>
        <v>41307</v>
      </c>
      <c r="Y11" s="11" t="n">
        <f aca="false">U11</f>
        <v>239598</v>
      </c>
      <c r="Z11" s="12" t="n">
        <f aca="false">SUM(W11:Y11)</f>
        <v>342970</v>
      </c>
      <c r="AA11" s="13" t="n">
        <f aca="false">S11</f>
        <v>62065</v>
      </c>
      <c r="AB11" s="13" t="n">
        <f aca="false">T11</f>
        <v>41307</v>
      </c>
      <c r="AC11" s="13" t="n">
        <f aca="false">U11</f>
        <v>239598</v>
      </c>
      <c r="AD11" s="12" t="n">
        <f aca="false">SUM(AA11:AC11)</f>
        <v>342970</v>
      </c>
      <c r="AE11" s="12" t="n">
        <f aca="false">V11+Z11+AD11</f>
        <v>1028910</v>
      </c>
      <c r="AF11" s="15" t="s">
        <v>259</v>
      </c>
      <c r="AG11" s="15" t="s">
        <v>633</v>
      </c>
      <c r="AH11" s="15" t="s">
        <v>690</v>
      </c>
      <c r="AI11" s="15" t="s">
        <v>60</v>
      </c>
      <c r="AJ11" s="15" t="s">
        <v>61</v>
      </c>
      <c r="AK11" s="8" t="s">
        <v>62</v>
      </c>
      <c r="AL11" s="8" t="s">
        <v>61</v>
      </c>
      <c r="AM11" s="16" t="s">
        <v>63</v>
      </c>
      <c r="AN11" s="16" t="n">
        <v>46752</v>
      </c>
      <c r="AO11" s="3" t="s">
        <v>3905</v>
      </c>
    </row>
    <row r="12" customFormat="false" ht="12.75" hidden="false" customHeight="false" outlineLevel="0" collapsed="false">
      <c r="A12" s="8" t="n">
        <v>2</v>
      </c>
      <c r="B12" s="8" t="s">
        <v>681</v>
      </c>
      <c r="C12" s="9" t="s">
        <v>682</v>
      </c>
      <c r="D12" s="8" t="s">
        <v>683</v>
      </c>
      <c r="E12" s="8" t="s">
        <v>2596</v>
      </c>
      <c r="F12" s="8" t="s">
        <v>2597</v>
      </c>
      <c r="G12" s="8" t="s">
        <v>3906</v>
      </c>
      <c r="H12" s="8" t="s">
        <v>684</v>
      </c>
      <c r="I12" s="8" t="s">
        <v>3907</v>
      </c>
      <c r="J12" s="8" t="n">
        <v>4</v>
      </c>
      <c r="K12" s="8" t="s">
        <v>686</v>
      </c>
      <c r="L12" s="8" t="s">
        <v>684</v>
      </c>
      <c r="M12" s="10" t="s">
        <v>3908</v>
      </c>
      <c r="N12" s="8"/>
      <c r="O12" s="22" t="n">
        <v>96489094</v>
      </c>
      <c r="P12" s="22" t="s">
        <v>3903</v>
      </c>
      <c r="Q12" s="22" t="s">
        <v>3909</v>
      </c>
      <c r="R12" s="8" t="n">
        <v>36</v>
      </c>
      <c r="S12" s="11" t="n">
        <v>132050</v>
      </c>
      <c r="T12" s="11" t="n">
        <v>84887</v>
      </c>
      <c r="U12" s="11" t="n">
        <v>507719</v>
      </c>
      <c r="V12" s="12" t="n">
        <f aca="false">S12+T12+U12</f>
        <v>724656</v>
      </c>
      <c r="W12" s="11" t="n">
        <f aca="false">S12</f>
        <v>132050</v>
      </c>
      <c r="X12" s="11" t="n">
        <f aca="false">T12</f>
        <v>84887</v>
      </c>
      <c r="Y12" s="11" t="n">
        <f aca="false">U12</f>
        <v>507719</v>
      </c>
      <c r="Z12" s="12" t="n">
        <f aca="false">SUM(W12:Y12)</f>
        <v>724656</v>
      </c>
      <c r="AA12" s="13" t="n">
        <f aca="false">S12</f>
        <v>132050</v>
      </c>
      <c r="AB12" s="13" t="n">
        <f aca="false">T12</f>
        <v>84887</v>
      </c>
      <c r="AC12" s="13" t="n">
        <f aca="false">U12</f>
        <v>507719</v>
      </c>
      <c r="AD12" s="12" t="n">
        <f aca="false">SUM(AA12:AC12)</f>
        <v>724656</v>
      </c>
      <c r="AE12" s="12" t="n">
        <f aca="false">V12+Z12+AD12</f>
        <v>2173968</v>
      </c>
      <c r="AF12" s="15" t="s">
        <v>259</v>
      </c>
      <c r="AG12" s="15" t="s">
        <v>633</v>
      </c>
      <c r="AH12" s="15" t="s">
        <v>690</v>
      </c>
      <c r="AI12" s="15" t="s">
        <v>60</v>
      </c>
      <c r="AJ12" s="15" t="s">
        <v>61</v>
      </c>
      <c r="AK12" s="8" t="s">
        <v>62</v>
      </c>
      <c r="AL12" s="8" t="s">
        <v>61</v>
      </c>
      <c r="AM12" s="16" t="s">
        <v>63</v>
      </c>
      <c r="AN12" s="16" t="n">
        <v>46752</v>
      </c>
      <c r="AO12" s="8"/>
    </row>
    <row r="13" customFormat="false" ht="12.75" hidden="false" customHeight="false" outlineLevel="0" collapsed="false">
      <c r="A13" s="18"/>
      <c r="B13" s="19" t="s">
        <v>681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20" t="n">
        <f aca="false">SUM(S11:S12)</f>
        <v>194115</v>
      </c>
      <c r="T13" s="20" t="n">
        <f aca="false">SUM(T11:T12)</f>
        <v>126194</v>
      </c>
      <c r="U13" s="20" t="n">
        <f aca="false">SUM(U11:U12)</f>
        <v>747317</v>
      </c>
      <c r="V13" s="20" t="n">
        <f aca="false">SUM(V11:V12)</f>
        <v>1067626</v>
      </c>
      <c r="W13" s="20" t="n">
        <f aca="false">SUM(W11:W12)</f>
        <v>194115</v>
      </c>
      <c r="X13" s="20" t="n">
        <f aca="false">SUM(X11:X12)</f>
        <v>126194</v>
      </c>
      <c r="Y13" s="20" t="n">
        <f aca="false">SUM(Y11:Y12)</f>
        <v>747317</v>
      </c>
      <c r="Z13" s="20" t="n">
        <f aca="false">SUM(Z11:Z12)</f>
        <v>1067626</v>
      </c>
      <c r="AA13" s="20" t="n">
        <f aca="false">SUM(AA11:AA12)</f>
        <v>194115</v>
      </c>
      <c r="AB13" s="20" t="n">
        <f aca="false">SUM(AB11:AB12)</f>
        <v>126194</v>
      </c>
      <c r="AC13" s="20" t="n">
        <f aca="false">SUM(AC11:AC12)</f>
        <v>747317</v>
      </c>
      <c r="AD13" s="20" t="n">
        <f aca="false">SUM(AD11:AD12)</f>
        <v>1067626</v>
      </c>
      <c r="AE13" s="20" t="n">
        <f aca="false">SUM(AE11:AE12)</f>
        <v>3202878</v>
      </c>
      <c r="AF13" s="18"/>
      <c r="AG13" s="18"/>
      <c r="AH13" s="18"/>
      <c r="AI13" s="18"/>
      <c r="AJ13" s="18"/>
      <c r="AK13" s="18"/>
      <c r="AL13" s="18"/>
      <c r="AM13" s="51"/>
      <c r="AN13" s="51"/>
      <c r="AO13" s="38"/>
    </row>
    <row r="14" customFormat="false" ht="13.5" hidden="false" customHeight="false" outlineLevel="0" collapsed="false">
      <c r="A14" s="8" t="n">
        <v>1</v>
      </c>
      <c r="B14" s="3" t="s">
        <v>3910</v>
      </c>
      <c r="C14" s="9" t="s">
        <v>3911</v>
      </c>
      <c r="D14" s="8" t="s">
        <v>3912</v>
      </c>
      <c r="E14" s="8" t="s">
        <v>3913</v>
      </c>
      <c r="F14" s="8" t="s">
        <v>3912</v>
      </c>
      <c r="G14" s="8" t="s">
        <v>3914</v>
      </c>
      <c r="H14" s="8" t="s">
        <v>684</v>
      </c>
      <c r="I14" s="8" t="s">
        <v>3907</v>
      </c>
      <c r="J14" s="8" t="s">
        <v>304</v>
      </c>
      <c r="K14" s="8" t="s">
        <v>686</v>
      </c>
      <c r="L14" s="8" t="s">
        <v>684</v>
      </c>
      <c r="M14" s="10" t="s">
        <v>3915</v>
      </c>
      <c r="N14" s="8"/>
      <c r="O14" s="22" t="s">
        <v>3916</v>
      </c>
      <c r="P14" s="22" t="s">
        <v>3903</v>
      </c>
      <c r="Q14" s="22" t="s">
        <v>3917</v>
      </c>
      <c r="R14" s="8" t="n">
        <v>36</v>
      </c>
      <c r="S14" s="11" t="n">
        <v>100000</v>
      </c>
      <c r="T14" s="11" t="n">
        <v>40000</v>
      </c>
      <c r="U14" s="11" t="n">
        <v>4195</v>
      </c>
      <c r="V14" s="12" t="n">
        <f aca="false">S14+T14+U14</f>
        <v>144195</v>
      </c>
      <c r="W14" s="11" t="n">
        <f aca="false">S14</f>
        <v>100000</v>
      </c>
      <c r="X14" s="11" t="n">
        <f aca="false">T14</f>
        <v>40000</v>
      </c>
      <c r="Y14" s="11" t="n">
        <f aca="false">U14</f>
        <v>4195</v>
      </c>
      <c r="Z14" s="12" t="n">
        <f aca="false">SUM(W14:Y14)</f>
        <v>144195</v>
      </c>
      <c r="AA14" s="13" t="n">
        <f aca="false">S14</f>
        <v>100000</v>
      </c>
      <c r="AB14" s="13" t="n">
        <f aca="false">T14</f>
        <v>40000</v>
      </c>
      <c r="AC14" s="13" t="n">
        <f aca="false">U14</f>
        <v>4195</v>
      </c>
      <c r="AD14" s="12" t="n">
        <f aca="false">SUM(AA14:AC14)</f>
        <v>144195</v>
      </c>
      <c r="AE14" s="12" t="n">
        <f aca="false">V14+Z14+AD14</f>
        <v>432585</v>
      </c>
      <c r="AF14" s="15" t="s">
        <v>259</v>
      </c>
      <c r="AG14" s="15" t="s">
        <v>633</v>
      </c>
      <c r="AH14" s="15" t="s">
        <v>690</v>
      </c>
      <c r="AI14" s="15" t="s">
        <v>60</v>
      </c>
      <c r="AJ14" s="15" t="s">
        <v>61</v>
      </c>
      <c r="AK14" s="8" t="s">
        <v>62</v>
      </c>
      <c r="AL14" s="8" t="s">
        <v>61</v>
      </c>
      <c r="AM14" s="16" t="s">
        <v>63</v>
      </c>
      <c r="AN14" s="16" t="n">
        <v>46752</v>
      </c>
      <c r="AO14" s="8"/>
    </row>
    <row r="15" customFormat="false" ht="13.5" hidden="false" customHeight="false" outlineLevel="0" collapsed="false">
      <c r="A15" s="18"/>
      <c r="B15" s="53" t="s">
        <v>3918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20" t="n">
        <f aca="false">SUM(S14:S14)</f>
        <v>100000</v>
      </c>
      <c r="T15" s="20" t="n">
        <f aca="false">SUM(T14:T14)</f>
        <v>40000</v>
      </c>
      <c r="U15" s="20" t="n">
        <f aca="false">SUM(U14:U14)</f>
        <v>4195</v>
      </c>
      <c r="V15" s="20" t="n">
        <f aca="false">SUM(V14:V14)</f>
        <v>144195</v>
      </c>
      <c r="W15" s="20" t="n">
        <f aca="false">SUM(W14:W14)</f>
        <v>100000</v>
      </c>
      <c r="X15" s="20" t="n">
        <f aca="false">SUM(X14:X14)</f>
        <v>40000</v>
      </c>
      <c r="Y15" s="20" t="n">
        <f aca="false">SUM(Y14:Y14)</f>
        <v>4195</v>
      </c>
      <c r="Z15" s="20" t="n">
        <f aca="false">SUM(Z14:Z14)</f>
        <v>144195</v>
      </c>
      <c r="AA15" s="20" t="n">
        <f aca="false">SUM(AA14:AA14)</f>
        <v>100000</v>
      </c>
      <c r="AB15" s="20" t="n">
        <f aca="false">SUM(AB14:AB14)</f>
        <v>40000</v>
      </c>
      <c r="AC15" s="20" t="n">
        <f aca="false">SUM(AC14:AC14)</f>
        <v>4195</v>
      </c>
      <c r="AD15" s="20" t="n">
        <f aca="false">SUM(AD14:AD14)</f>
        <v>144195</v>
      </c>
      <c r="AE15" s="20" t="n">
        <f aca="false">SUM(AE14:AE14)</f>
        <v>432585</v>
      </c>
      <c r="AF15" s="18"/>
      <c r="AG15" s="18"/>
      <c r="AH15" s="18"/>
      <c r="AI15" s="18"/>
      <c r="AJ15" s="18"/>
      <c r="AK15" s="18"/>
      <c r="AL15" s="18"/>
      <c r="AM15" s="51"/>
      <c r="AN15" s="51"/>
      <c r="AO15" s="38"/>
    </row>
    <row r="16" customFormat="false" ht="12.75" hidden="false" customHeight="false" outlineLevel="0" collapsed="false">
      <c r="A16" s="8" t="n">
        <v>1</v>
      </c>
      <c r="B16" s="8" t="s">
        <v>2829</v>
      </c>
      <c r="C16" s="9" t="s">
        <v>3919</v>
      </c>
      <c r="D16" s="8" t="s">
        <v>2830</v>
      </c>
      <c r="E16" s="8" t="s">
        <v>3920</v>
      </c>
      <c r="F16" s="8" t="s">
        <v>3921</v>
      </c>
      <c r="G16" s="8" t="s">
        <v>2892</v>
      </c>
      <c r="H16" s="8" t="s">
        <v>3922</v>
      </c>
      <c r="I16" s="8" t="s">
        <v>1386</v>
      </c>
      <c r="J16" s="8" t="s">
        <v>2843</v>
      </c>
      <c r="K16" s="8" t="s">
        <v>2921</v>
      </c>
      <c r="L16" s="8" t="s">
        <v>3922</v>
      </c>
      <c r="M16" s="10" t="s">
        <v>3923</v>
      </c>
      <c r="N16" s="8"/>
      <c r="O16" s="52"/>
      <c r="P16" s="22" t="s">
        <v>3903</v>
      </c>
      <c r="Q16" s="22" t="n">
        <v>80</v>
      </c>
      <c r="R16" s="8" t="n">
        <v>24</v>
      </c>
      <c r="S16" s="11" t="n">
        <v>100000</v>
      </c>
      <c r="T16" s="11" t="n">
        <v>50000</v>
      </c>
      <c r="U16" s="11" t="n">
        <v>20000</v>
      </c>
      <c r="V16" s="12" t="n">
        <f aca="false">S16+T16+U16</f>
        <v>170000</v>
      </c>
      <c r="W16" s="11" t="n">
        <f aca="false">S16</f>
        <v>100000</v>
      </c>
      <c r="X16" s="11" t="n">
        <f aca="false">T16</f>
        <v>50000</v>
      </c>
      <c r="Y16" s="11" t="n">
        <f aca="false">U16</f>
        <v>20000</v>
      </c>
      <c r="Z16" s="12" t="n">
        <f aca="false">SUM(W16:Y16)</f>
        <v>170000</v>
      </c>
      <c r="AA16" s="14" t="s">
        <v>56</v>
      </c>
      <c r="AB16" s="14" t="s">
        <v>56</v>
      </c>
      <c r="AC16" s="14" t="s">
        <v>56</v>
      </c>
      <c r="AD16" s="12" t="n">
        <f aca="false">SUM(AA16:AC16)</f>
        <v>0</v>
      </c>
      <c r="AE16" s="12" t="n">
        <f aca="false">V16+Z16+AD16</f>
        <v>340000</v>
      </c>
      <c r="AF16" s="15" t="s">
        <v>259</v>
      </c>
      <c r="AG16" s="15" t="s">
        <v>633</v>
      </c>
      <c r="AH16" s="15" t="s">
        <v>2837</v>
      </c>
      <c r="AI16" s="15" t="s">
        <v>60</v>
      </c>
      <c r="AJ16" s="15" t="s">
        <v>61</v>
      </c>
      <c r="AK16" s="8" t="s">
        <v>62</v>
      </c>
      <c r="AL16" s="8" t="s">
        <v>61</v>
      </c>
      <c r="AM16" s="16" t="s">
        <v>63</v>
      </c>
      <c r="AN16" s="16" t="n">
        <v>46387</v>
      </c>
      <c r="AO16" s="8"/>
    </row>
    <row r="17" customFormat="false" ht="12.75" hidden="false" customHeight="false" outlineLevel="0" collapsed="false">
      <c r="A17" s="18"/>
      <c r="B17" s="19" t="s">
        <v>2829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20" t="n">
        <f aca="false">SUM(S16:S16)</f>
        <v>100000</v>
      </c>
      <c r="T17" s="20" t="n">
        <f aca="false">SUM(T16:T16)</f>
        <v>50000</v>
      </c>
      <c r="U17" s="20" t="n">
        <f aca="false">SUM(U16:U16)</f>
        <v>20000</v>
      </c>
      <c r="V17" s="20" t="n">
        <f aca="false">SUM(V16:V16)</f>
        <v>170000</v>
      </c>
      <c r="W17" s="20" t="n">
        <f aca="false">SUM(W16:W16)</f>
        <v>100000</v>
      </c>
      <c r="X17" s="20" t="n">
        <f aca="false">SUM(X16:X16)</f>
        <v>50000</v>
      </c>
      <c r="Y17" s="20" t="n">
        <f aca="false">SUM(Y16:Y16)</f>
        <v>20000</v>
      </c>
      <c r="Z17" s="20" t="n">
        <f aca="false">SUM(Z16:Z16)</f>
        <v>170000</v>
      </c>
      <c r="AA17" s="20" t="n">
        <f aca="false">SUM(AA16:AA16)</f>
        <v>0</v>
      </c>
      <c r="AB17" s="20" t="n">
        <f aca="false">SUM(AB16:AB16)</f>
        <v>0</v>
      </c>
      <c r="AC17" s="20" t="n">
        <f aca="false">SUM(AC16:AC16)</f>
        <v>0</v>
      </c>
      <c r="AD17" s="20" t="n">
        <f aca="false">SUM(AD16:AD16)</f>
        <v>0</v>
      </c>
      <c r="AE17" s="20" t="n">
        <f aca="false">SUM(AE16:AE16)</f>
        <v>340000</v>
      </c>
      <c r="AF17" s="18"/>
      <c r="AG17" s="18"/>
      <c r="AH17" s="18"/>
      <c r="AI17" s="18"/>
      <c r="AJ17" s="18"/>
      <c r="AK17" s="18"/>
      <c r="AL17" s="18"/>
      <c r="AM17" s="51"/>
      <c r="AN17" s="51"/>
      <c r="AO17" s="38"/>
    </row>
    <row r="18" customFormat="false" ht="12.75" hidden="false" customHeight="false" outlineLevel="0" collapsed="false">
      <c r="A18" s="8" t="n">
        <v>1</v>
      </c>
      <c r="B18" s="8" t="s">
        <v>3083</v>
      </c>
      <c r="C18" s="9" t="n">
        <v>7692204721</v>
      </c>
      <c r="D18" s="8" t="s">
        <v>3084</v>
      </c>
      <c r="E18" s="8" t="s">
        <v>3924</v>
      </c>
      <c r="F18" s="8" t="s">
        <v>3168</v>
      </c>
      <c r="G18" s="8" t="s">
        <v>3925</v>
      </c>
      <c r="H18" s="8" t="s">
        <v>3086</v>
      </c>
      <c r="I18" s="8" t="s">
        <v>3164</v>
      </c>
      <c r="J18" s="8" t="n">
        <v>96</v>
      </c>
      <c r="K18" s="8" t="s">
        <v>3089</v>
      </c>
      <c r="L18" s="8" t="s">
        <v>3086</v>
      </c>
      <c r="M18" s="10" t="s">
        <v>3926</v>
      </c>
      <c r="N18" s="8"/>
      <c r="O18" s="22" t="s">
        <v>3927</v>
      </c>
      <c r="P18" s="22" t="s">
        <v>3903</v>
      </c>
      <c r="Q18" s="8" t="n">
        <v>105</v>
      </c>
      <c r="R18" s="8" t="n">
        <v>36</v>
      </c>
      <c r="S18" s="39" t="n">
        <v>100000</v>
      </c>
      <c r="T18" s="11" t="n">
        <v>19000</v>
      </c>
      <c r="U18" s="11" t="n">
        <v>255</v>
      </c>
      <c r="V18" s="12" t="n">
        <f aca="false">SUM(S18:U18)</f>
        <v>119255</v>
      </c>
      <c r="W18" s="13" t="n">
        <f aca="false">S18</f>
        <v>100000</v>
      </c>
      <c r="X18" s="13" t="n">
        <f aca="false">T18</f>
        <v>19000</v>
      </c>
      <c r="Y18" s="13" t="n">
        <f aca="false">U18</f>
        <v>255</v>
      </c>
      <c r="Z18" s="12" t="n">
        <f aca="false">SUM(W18:Y18)</f>
        <v>119255</v>
      </c>
      <c r="AA18" s="13" t="n">
        <f aca="false">S18</f>
        <v>100000</v>
      </c>
      <c r="AB18" s="13" t="n">
        <f aca="false">T18</f>
        <v>19000</v>
      </c>
      <c r="AC18" s="13" t="n">
        <f aca="false">U18</f>
        <v>255</v>
      </c>
      <c r="AD18" s="12" t="n">
        <f aca="false">SUM(AA18:AC18)</f>
        <v>119255</v>
      </c>
      <c r="AE18" s="12" t="n">
        <f aca="false">V18+Z18+AD18</f>
        <v>357765</v>
      </c>
      <c r="AF18" s="23" t="s">
        <v>57</v>
      </c>
      <c r="AG18" s="23" t="s">
        <v>633</v>
      </c>
      <c r="AH18" s="23" t="s">
        <v>2837</v>
      </c>
      <c r="AI18" s="23" t="s">
        <v>60</v>
      </c>
      <c r="AJ18" s="24" t="s">
        <v>61</v>
      </c>
      <c r="AK18" s="22" t="s">
        <v>62</v>
      </c>
      <c r="AL18" s="22" t="s">
        <v>61</v>
      </c>
      <c r="AM18" s="25" t="s">
        <v>63</v>
      </c>
      <c r="AN18" s="25" t="n">
        <v>46752</v>
      </c>
      <c r="AO18" s="8" t="s">
        <v>3928</v>
      </c>
    </row>
    <row r="19" customFormat="false" ht="12.75" hidden="false" customHeight="false" outlineLevel="0" collapsed="false">
      <c r="A19" s="8" t="n">
        <v>2</v>
      </c>
      <c r="B19" s="8" t="s">
        <v>3083</v>
      </c>
      <c r="C19" s="9" t="n">
        <v>7692204721</v>
      </c>
      <c r="D19" s="8" t="s">
        <v>3084</v>
      </c>
      <c r="E19" s="8" t="s">
        <v>3929</v>
      </c>
      <c r="F19" s="8" t="s">
        <v>3930</v>
      </c>
      <c r="G19" s="8" t="s">
        <v>3929</v>
      </c>
      <c r="H19" s="8" t="s">
        <v>3086</v>
      </c>
      <c r="I19" s="8" t="s">
        <v>3164</v>
      </c>
      <c r="J19" s="8" t="n">
        <v>96</v>
      </c>
      <c r="K19" s="8" t="s">
        <v>3089</v>
      </c>
      <c r="L19" s="8" t="s">
        <v>3086</v>
      </c>
      <c r="M19" s="10" t="s">
        <v>3931</v>
      </c>
      <c r="N19" s="8"/>
      <c r="O19" s="22" t="s">
        <v>3932</v>
      </c>
      <c r="P19" s="22" t="s">
        <v>3903</v>
      </c>
      <c r="Q19" s="22" t="n">
        <v>97</v>
      </c>
      <c r="R19" s="8" t="n">
        <v>36</v>
      </c>
      <c r="S19" s="11" t="n">
        <v>50000</v>
      </c>
      <c r="T19" s="11" t="n">
        <v>17000</v>
      </c>
      <c r="U19" s="11" t="n">
        <v>928</v>
      </c>
      <c r="V19" s="12" t="n">
        <v>67928</v>
      </c>
      <c r="W19" s="11" t="n">
        <v>50000</v>
      </c>
      <c r="X19" s="11" t="n">
        <v>17000</v>
      </c>
      <c r="Y19" s="11" t="n">
        <v>928</v>
      </c>
      <c r="Z19" s="12" t="n">
        <v>67928</v>
      </c>
      <c r="AA19" s="13" t="n">
        <v>50000</v>
      </c>
      <c r="AB19" s="13" t="n">
        <v>17000</v>
      </c>
      <c r="AC19" s="13" t="n">
        <v>928</v>
      </c>
      <c r="AD19" s="12" t="n">
        <v>67928</v>
      </c>
      <c r="AE19" s="12" t="n">
        <v>203784</v>
      </c>
      <c r="AF19" s="15" t="s">
        <v>57</v>
      </c>
      <c r="AG19" s="15" t="s">
        <v>633</v>
      </c>
      <c r="AH19" s="15" t="s">
        <v>2837</v>
      </c>
      <c r="AI19" s="15" t="s">
        <v>60</v>
      </c>
      <c r="AJ19" s="15" t="s">
        <v>61</v>
      </c>
      <c r="AK19" s="8" t="s">
        <v>62</v>
      </c>
      <c r="AL19" s="8" t="s">
        <v>61</v>
      </c>
      <c r="AM19" s="16" t="s">
        <v>63</v>
      </c>
      <c r="AN19" s="16" t="n">
        <v>46752</v>
      </c>
      <c r="AO19" s="8"/>
    </row>
    <row r="20" customFormat="false" ht="12.75" hidden="false" customHeight="false" outlineLevel="0" collapsed="false">
      <c r="A20" s="18"/>
      <c r="B20" s="19" t="s">
        <v>3083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20" t="n">
        <f aca="false">SUM(S18:S19)</f>
        <v>150000</v>
      </c>
      <c r="T20" s="20" t="n">
        <f aca="false">SUM(T18:T19)</f>
        <v>36000</v>
      </c>
      <c r="U20" s="20" t="n">
        <f aca="false">SUM(U18:U19)</f>
        <v>1183</v>
      </c>
      <c r="V20" s="20" t="n">
        <f aca="false">SUM(V18:V19)</f>
        <v>187183</v>
      </c>
      <c r="W20" s="20" t="n">
        <f aca="false">SUM(W18:W19)</f>
        <v>150000</v>
      </c>
      <c r="X20" s="20" t="n">
        <f aca="false">SUM(X18:X19)</f>
        <v>36000</v>
      </c>
      <c r="Y20" s="20" t="n">
        <f aca="false">SUM(Y18:Y19)</f>
        <v>1183</v>
      </c>
      <c r="Z20" s="20" t="n">
        <f aca="false">SUM(Z18:Z19)</f>
        <v>187183</v>
      </c>
      <c r="AA20" s="20" t="n">
        <f aca="false">SUM(AA18:AA19)</f>
        <v>150000</v>
      </c>
      <c r="AB20" s="20" t="n">
        <f aca="false">SUM(AB18:AB19)</f>
        <v>36000</v>
      </c>
      <c r="AC20" s="20" t="n">
        <f aca="false">SUM(AC18:AC19)</f>
        <v>1183</v>
      </c>
      <c r="AD20" s="20" t="n">
        <f aca="false">SUM(AD18:AD19)</f>
        <v>187183</v>
      </c>
      <c r="AE20" s="20" t="n">
        <f aca="false">SUM(AE18:AE19)</f>
        <v>561549</v>
      </c>
      <c r="AF20" s="18"/>
      <c r="AG20" s="18"/>
      <c r="AH20" s="18"/>
      <c r="AI20" s="18"/>
      <c r="AJ20" s="18"/>
      <c r="AK20" s="18"/>
      <c r="AL20" s="18"/>
      <c r="AM20" s="51"/>
      <c r="AN20" s="51"/>
      <c r="AO20" s="38"/>
    </row>
    <row r="21" customFormat="false" ht="12.75" hidden="false" customHeight="false" outlineLevel="0" collapsed="false">
      <c r="A21" s="8" t="n">
        <v>1</v>
      </c>
      <c r="B21" s="8" t="s">
        <v>1212</v>
      </c>
      <c r="C21" s="8" t="s">
        <v>1213</v>
      </c>
      <c r="D21" s="9" t="s">
        <v>1214</v>
      </c>
      <c r="E21" s="8" t="s">
        <v>3489</v>
      </c>
      <c r="F21" s="8" t="s">
        <v>3490</v>
      </c>
      <c r="G21" s="8" t="s">
        <v>3489</v>
      </c>
      <c r="H21" s="8" t="s">
        <v>1215</v>
      </c>
      <c r="I21" s="8" t="s">
        <v>3933</v>
      </c>
      <c r="J21" s="8" t="s">
        <v>3934</v>
      </c>
      <c r="K21" s="8" t="s">
        <v>1218</v>
      </c>
      <c r="L21" s="8" t="s">
        <v>1215</v>
      </c>
      <c r="M21" s="10" t="s">
        <v>3935</v>
      </c>
      <c r="N21" s="8"/>
      <c r="O21" s="22" t="s">
        <v>3936</v>
      </c>
      <c r="P21" s="8" t="s">
        <v>3896</v>
      </c>
      <c r="Q21" s="8" t="n">
        <v>40</v>
      </c>
      <c r="R21" s="8" t="n">
        <v>24</v>
      </c>
      <c r="S21" s="14" t="s">
        <v>56</v>
      </c>
      <c r="T21" s="14" t="s">
        <v>56</v>
      </c>
      <c r="U21" s="14" t="s">
        <v>56</v>
      </c>
      <c r="V21" s="12" t="n">
        <f aca="false">SUM(S21:U21)</f>
        <v>0</v>
      </c>
      <c r="W21" s="13" t="n">
        <v>20000</v>
      </c>
      <c r="X21" s="13" t="n">
        <v>48642</v>
      </c>
      <c r="Y21" s="13"/>
      <c r="Z21" s="12" t="n">
        <f aca="false">SUM(W21:Y21)</f>
        <v>68642</v>
      </c>
      <c r="AA21" s="13" t="n">
        <f aca="false">W21</f>
        <v>20000</v>
      </c>
      <c r="AB21" s="13" t="n">
        <f aca="false">X21</f>
        <v>48642</v>
      </c>
      <c r="AC21" s="13" t="n">
        <f aca="false">Y21</f>
        <v>0</v>
      </c>
      <c r="AD21" s="12" t="n">
        <f aca="false">SUM(AA21:AC21)</f>
        <v>68642</v>
      </c>
      <c r="AE21" s="12" t="n">
        <f aca="false">V21+Z21+AD21</f>
        <v>137284</v>
      </c>
      <c r="AF21" s="23" t="s">
        <v>3251</v>
      </c>
      <c r="AG21" s="23" t="s">
        <v>58</v>
      </c>
      <c r="AH21" s="23" t="s">
        <v>1221</v>
      </c>
      <c r="AI21" s="23" t="s">
        <v>60</v>
      </c>
      <c r="AJ21" s="24" t="s">
        <v>61</v>
      </c>
      <c r="AK21" s="25" t="n">
        <v>46022</v>
      </c>
      <c r="AL21" s="22" t="s">
        <v>61</v>
      </c>
      <c r="AM21" s="25" t="n">
        <v>46023</v>
      </c>
      <c r="AN21" s="25" t="n">
        <v>46752</v>
      </c>
      <c r="AO21" s="8"/>
    </row>
    <row r="22" customFormat="false" ht="12.75" hidden="false" customHeight="false" outlineLevel="0" collapsed="false">
      <c r="A22" s="18"/>
      <c r="B22" s="19" t="s">
        <v>1212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20" t="n">
        <f aca="false">SUM(S21)</f>
        <v>0</v>
      </c>
      <c r="T22" s="20" t="n">
        <f aca="false">SUM(T21)</f>
        <v>0</v>
      </c>
      <c r="U22" s="20" t="n">
        <f aca="false">SUM(U21)</f>
        <v>0</v>
      </c>
      <c r="V22" s="20" t="n">
        <f aca="false">SUM(V21)</f>
        <v>0</v>
      </c>
      <c r="W22" s="20" t="n">
        <f aca="false">SUM(W21)</f>
        <v>20000</v>
      </c>
      <c r="X22" s="20" t="n">
        <f aca="false">SUM(X21)</f>
        <v>48642</v>
      </c>
      <c r="Y22" s="20" t="n">
        <f aca="false">SUM(Y21)</f>
        <v>0</v>
      </c>
      <c r="Z22" s="20" t="n">
        <f aca="false">SUM(Z21)</f>
        <v>68642</v>
      </c>
      <c r="AA22" s="20" t="n">
        <f aca="false">SUM(AA21)</f>
        <v>20000</v>
      </c>
      <c r="AB22" s="20" t="n">
        <f aca="false">SUM(AB21)</f>
        <v>48642</v>
      </c>
      <c r="AC22" s="20" t="n">
        <f aca="false">SUM(AC21)</f>
        <v>0</v>
      </c>
      <c r="AD22" s="20" t="n">
        <f aca="false">SUM(AD21)</f>
        <v>68642</v>
      </c>
      <c r="AE22" s="20" t="n">
        <f aca="false">SUM(AE21)</f>
        <v>137284</v>
      </c>
      <c r="AF22" s="18"/>
      <c r="AG22" s="18"/>
      <c r="AH22" s="18"/>
      <c r="AI22" s="18"/>
      <c r="AJ22" s="18"/>
      <c r="AK22" s="18"/>
      <c r="AL22" s="18"/>
      <c r="AM22" s="18"/>
      <c r="AN22" s="18"/>
      <c r="AO22" s="38"/>
    </row>
    <row r="23" customFormat="false" ht="12.75" hidden="false" customHeight="false" outlineLevel="0" collapsed="false">
      <c r="D23" s="54"/>
    </row>
    <row r="26" s="26" customFormat="true" ht="39" hidden="false" customHeight="true" outlineLevel="0" collapsed="false">
      <c r="B26" s="27" t="s">
        <v>1620</v>
      </c>
      <c r="C26" s="27"/>
      <c r="D26" s="27"/>
      <c r="E26" s="27"/>
      <c r="F26" s="28" t="n">
        <f aca="false">V6+V8+V10+V13+V15+V17+V20+V22</f>
        <v>2258729</v>
      </c>
      <c r="AO26" s="49"/>
    </row>
    <row r="27" s="26" customFormat="true" ht="27.75" hidden="false" customHeight="true" outlineLevel="0" collapsed="false">
      <c r="B27" s="29"/>
      <c r="C27" s="29"/>
      <c r="D27" s="29"/>
      <c r="E27" s="29"/>
      <c r="F27" s="30"/>
      <c r="AO27" s="49"/>
    </row>
    <row r="28" s="26" customFormat="true" ht="39" hidden="false" customHeight="true" outlineLevel="0" collapsed="false">
      <c r="B28" s="27" t="s">
        <v>1621</v>
      </c>
      <c r="C28" s="27"/>
      <c r="D28" s="27"/>
      <c r="E28" s="27"/>
      <c r="F28" s="28" t="n">
        <f aca="false">Z6+Z8+Z10+Z13+Z15+Z17+Z20+Z22</f>
        <v>2387576</v>
      </c>
      <c r="AO28" s="49"/>
    </row>
    <row r="29" s="26" customFormat="true" ht="27.75" hidden="false" customHeight="true" outlineLevel="0" collapsed="false">
      <c r="B29" s="29"/>
      <c r="C29" s="29"/>
      <c r="D29" s="29"/>
      <c r="E29" s="29"/>
      <c r="F29" s="30"/>
      <c r="AO29" s="49"/>
    </row>
    <row r="30" s="26" customFormat="true" ht="39" hidden="false" customHeight="true" outlineLevel="0" collapsed="false">
      <c r="B30" s="31" t="s">
        <v>1622</v>
      </c>
      <c r="C30" s="31"/>
      <c r="D30" s="31"/>
      <c r="E30" s="31"/>
      <c r="F30" s="28" t="n">
        <f aca="false">AD6+AD8+AD10+AD13+AD15+AD17+AD20+AD22</f>
        <v>1670386</v>
      </c>
      <c r="AO30" s="49"/>
    </row>
    <row r="31" s="26" customFormat="true" ht="27.75" hidden="false" customHeight="true" outlineLevel="0" collapsed="false">
      <c r="B31" s="29"/>
      <c r="C31" s="29"/>
      <c r="D31" s="29"/>
      <c r="E31" s="29"/>
      <c r="F31" s="30"/>
      <c r="AO31" s="49"/>
    </row>
    <row r="32" s="26" customFormat="true" ht="39" hidden="false" customHeight="true" outlineLevel="0" collapsed="false">
      <c r="B32" s="32" t="s">
        <v>1623</v>
      </c>
      <c r="C32" s="32"/>
      <c r="D32" s="32"/>
      <c r="E32" s="32"/>
      <c r="F32" s="28" t="n">
        <f aca="false">AE6+AE8+AE10+AE13+AE15+AE17+AE20+AE22</f>
        <v>6316691</v>
      </c>
      <c r="AO32" s="49"/>
    </row>
    <row r="33" customFormat="false" ht="13.5" hidden="false" customHeight="true" outlineLevel="0" collapsed="false"/>
    <row r="34" customFormat="false" ht="13.5" hidden="false" customHeight="true" outlineLevel="0" collapsed="false"/>
    <row r="35" customFormat="false" ht="13.5" hidden="false" customHeight="true" outlineLevel="0" collapsed="false"/>
    <row r="36" customFormat="false" ht="13.5" hidden="false" customHeight="true" outlineLevel="0" collapsed="false">
      <c r="F36" s="50"/>
    </row>
    <row r="37" customFormat="false" ht="13.5" hidden="false" customHeight="true" outlineLevel="0" collapsed="false"/>
    <row r="38" customFormat="false" ht="13.5" hidden="false" customHeight="true" outlineLevel="0" collapsed="false"/>
    <row r="39" customFormat="false" ht="13.5" hidden="false" customHeight="true" outlineLevel="0" collapsed="false"/>
    <row r="40" customFormat="false" ht="13.5" hidden="false" customHeight="true" outlineLevel="0" collapsed="false"/>
    <row r="41" customFormat="false" ht="13.5" hidden="false" customHeight="true" outlineLevel="0" collapsed="false"/>
    <row r="42" customFormat="false" ht="13.5" hidden="false" customHeight="true" outlineLevel="0" collapsed="false"/>
    <row r="43" customFormat="false" ht="13.5" hidden="false" customHeight="true" outlineLevel="0" collapsed="false"/>
    <row r="44" customFormat="false" ht="13.5" hidden="false" customHeight="true" outlineLevel="0" collapsed="false"/>
    <row r="45" customFormat="false" ht="13.5" hidden="false" customHeight="true" outlineLevel="0" collapsed="false"/>
    <row r="46" customFormat="false" ht="13.5" hidden="false" customHeight="true" outlineLevel="0" collapsed="false"/>
    <row r="47" customFormat="false" ht="13.5" hidden="false" customHeight="true" outlineLevel="0" collapsed="false"/>
    <row r="48" customFormat="false" ht="13.5" hidden="false" customHeight="true" outlineLevel="0" collapsed="false"/>
    <row r="49" customFormat="false" ht="13.5" hidden="false" customHeight="true" outlineLevel="0" collapsed="false"/>
  </sheetData>
  <mergeCells count="8">
    <mergeCell ref="S2:V2"/>
    <mergeCell ref="W2:Z2"/>
    <mergeCell ref="AA2:AD2"/>
    <mergeCell ref="B3:D3"/>
    <mergeCell ref="B26:E26"/>
    <mergeCell ref="B28:E28"/>
    <mergeCell ref="B30:E30"/>
    <mergeCell ref="B32:E3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35829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2021-03-29T11:42:03Z</dcterms:created>
  <dc:creator>Roman Bartyzel</dc:creator>
  <dc:description/>
  <dc:language>pl-PL</dc:language>
  <cp:lastModifiedBy/>
  <dcterms:modified xsi:type="dcterms:W3CDTF">2024-11-04T14:51:21Z</dcterms:modified>
  <cp:revision>5696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