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formularz_oferty" sheetId="1" r:id="rId1"/>
    <sheet name="część_(1)" sheetId="2" r:id="rId2"/>
    <sheet name="część_(2)" sheetId="3" r:id="rId3"/>
    <sheet name="część_(3)" sheetId="4" r:id="rId4"/>
  </sheets>
  <definedNames>
    <definedName name="_xlnm.Print_Area" localSheetId="1">'część_(1)'!$A$1:$H$22</definedName>
    <definedName name="_xlnm.Print_Area" localSheetId="2">'część_(2)'!$A$1:$H$9</definedName>
    <definedName name="_xlnm.Print_Area" localSheetId="0">'formularz_oferty'!$A$1:$D$53</definedName>
  </definedNames>
  <calcPr fullCalcOnLoad="1"/>
</workbook>
</file>

<file path=xl/sharedStrings.xml><?xml version="1.0" encoding="utf-8"?>
<sst xmlns="http://schemas.openxmlformats.org/spreadsheetml/2006/main" count="143" uniqueCount="102">
  <si>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</si>
  <si>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</si>
  <si>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</si>
  <si>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</si>
  <si>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</si>
  <si>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</si>
  <si>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</si>
  <si>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</si>
  <si>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</si>
  <si>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</si>
  <si>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</si>
  <si>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</si>
  <si>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</si>
  <si>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</si>
  <si>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</si>
  <si>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</si>
  <si>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</si>
  <si>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</si>
  <si>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</si>
  <si>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</si>
  <si>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</si>
  <si>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</si>
  <si>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</si>
  <si>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</si>
  <si>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</si>
  <si>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</si>
  <si>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</si>
  <si>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</si>
  <si>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</si>
  <si>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</si>
  <si>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</si>
  <si>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</si>
  <si>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</si>
  <si>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</si>
  <si>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</si>
  <si>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</si>
  <si>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</si>
  <si>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</si>
  <si>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</si>
  <si>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</si>
  <si>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</si>
  <si>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</si>
  <si>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</si>
  <si>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</si>
  <si>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</si>
  <si>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</si>
  <si>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</si>
  <si>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</si>
  <si>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</si>
  <si>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</si>
  <si>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</si>
  <si>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</si>
  <si>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</si>
  <si>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</si>
  <si>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</si>
  <si>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</si>
  <si>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</si>
  <si>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</si>
  <si>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</si>
  <si>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</si>
  <si>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</si>
  <si>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szt.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</si>
  <si>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</si>
  <si>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</si>
  <si>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</si>
  <si>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</si>
  <si>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</si>
  <si>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</si>
  <si>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</si>
  <si>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t>sztuk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</si>
  <si>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</si>
  <si>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</si>
  <si>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</si>
  <si>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</si>
  <si>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</si>
  <si>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DFP.271.16.2022.KK</t>
  </si>
  <si>
    <t>Dostawa materiałów do zabiegów dla pracowni angiografii i radiologii interwencyjnej oraz materiałów do zabiegów naczyniowych.</t>
  </si>
  <si>
    <t xml:space="preserve">Oświadczamy, że zamówienie będziemy wykonywać do czasu wyczerpania kwoty wynagrodzenia umownego jednak nie dłużej niż przez 16 miesięcy (dot. części 1-3) od daty zawarcia umowy.
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</si>
  <si>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</si>
  <si>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</si>
  <si>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</si>
  <si>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</si>
  <si>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</si>
  <si>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</si>
  <si>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</si>
  <si>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Cewnik balonowy kompatybilny z prowadnikiem 0,035” OTW wykonany z nylonu
Średnice balonu: 3 – 14 mm
Długości balonu: 20 – 250 mm
Cewnik balonowy kompatybilny z introducerem max. 6F w zakresie średnic 3-12 mm, średnica 14 mm kompatybilna z introducerem max. 7F
Długości systemu wprowadzającego: 80 i 135 cm
Wysokie ciśnienie RBP do 28 atm w zależności od średnicy balonu
Wysoka odporność shaftu na zginanie oraz powłoka hydrofilna ułatwiająca przechodzenie przez ciasne zwężenia
Szybki czas deflacji balonu</t>
  </si>
  <si>
    <t>Stent rozprężany na balonie: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</si>
  <si>
    <t>Prowadniki naczyniowe stalowe z powłoką hydrofilną i hydrofobową. Średnice prowadnika: 0.014", 0.018", 0.035". Długości prowadnika: 145cm, 190cm, 195cm i 300cm. Dostępne końcówki prowadnika typu "J", proste i taperowane, możliwość kształtowania końcówki przez operatora, nitinolowe lub stalowe. Prowadniki o róznym pokryciu hydrofilnym i hydrofobowym. Prowadniki o  sztywności końcówki w zakresie: 1,5 g-30,0 g. Sztywny prowadnik 0.035" z miękką taperowaną do średnicy 0.025" końcówką o długości 17cm. Dobra manewrowalność i łatwość wprowadzania prowadnika.</t>
  </si>
  <si>
    <t xml:space="preserve">Samorozprężalny, elastyczny stent zamkniętokomórkowy wykonany z 6 par włókien nitinolowych, tkanych helikalnie w zamkniętej geometrii komórek. 
Wskazania: tętnica podkolanowa i powierzchowna udowa.
Rozmiary:  średnica 4, 5,6 i 7mm, długość stentu 40 - 200mm (co najmniej 10 róznych długości, w tym stentu krótkie o dł 20mm i długie o długosci 180 i 200 mm)
Długość kateteru 80 i 120cm.
Kompatybilny z 6F i prowadnikiem 0,018.   
-wysoka odporność na:
a).zginanie i rozciąganie potwierdzona testami wytrzymałościowymi (10 milionów cykli bez uszkodzenia)
b).skręcanie potwierdzone w testach mechanicznych (20 milionów cykli bez uszkodzenia)
-technika implantacji pozwalająca na dostosowanie długości oraz stopnia upakowania stentu w tętnicy.
-możliwość modelowania stentu po jego implantacji
-wysoka siła radialna
Wymaga predylatacji. Wymiarowanie stentu 1:1 </t>
  </si>
  <si>
    <t>Stent kobaltowo-chromowy na balonie uwalniający lek everolimus kompatybilny z prowadnikiem 0.014" RX. Długości systemu wprowadzającego : 145cm. Średnice stentu: 2-4mm. Długości stentu 8-38mm. Grubość ściany stentu max. 0.0032". Profil przejścia stentu max. 0.0425". Ciśnienie nominalne 10atm. Ciśnienie RBP 18 atm</t>
  </si>
  <si>
    <t xml:space="preserve">Stent samorozprężalny do tętnic szyjnych nitynolowy z systemem dostawczym typu monorail
- kompatybilny z cewnikiem prowadz. 8F i koszulką 6F
- długości 20,30 i 40 mm
- średnice: od 7 do 10 mm , dostepne także stenty taperowane
- dostępny stent o budowie zamknieto- i otwartokomórkowej
</t>
  </si>
  <si>
    <t>System protekcji dystalnej typu filtr                 
możliwość zastosowania protekcji do tętnicy o średnicy 3,25 do 7 mm ( dla srednic 4-7mm dostepny jeden uniwersalny rozmiar)
długość systemu &gt;/=190 cm 
Prowadnik ruchomy niezależny od systemu protekcji posiadający kilka stopni sztywnosci dla lepszego podparcia systemu (minimum 3)</t>
  </si>
  <si>
    <t>Korek naczyniowy do embolizacji naczyń - Konstrukcja oparta na siatce nitinolowej, wielowarstwowa, zapewniająca samorozprężenie się urządzenia w naczyniu - Dostępne min. 3 rodzaje korków naczyniowych o różnej konstrukcji do wyboru
- Średnica korka w zakresie od 3 mm do 22 mm  - Maks. długość cewnika wprowadzającego 100cm - Średnica cewnika wprowadzającego 4-9F (0,038’’-0,098’’) w zależności od rozmiaru korka - Możliwość wielokrotnego repozycjonowania korka przed ostatecznym odczepieniem od systemu doprowadzającego -Krótki czas embolizacji po implantacji korka  - Minimalne ryzyko rekanalizacji naczynia po zastosowaniu korka naczyniowego.</t>
  </si>
  <si>
    <t>Stenty samorozprężalne do t. udowej powierzchownej             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</si>
  <si>
    <t>System do zamykania tętnic po zabiegach endowaskularnych - zamykacz naczyniowy szwowy    
• Urządzenie do zamykania miejsca wkłucia w naczyniu działające na zasadzie  szwu bez elementów wchłanialnych.  
• Zamykacz naczyniowy dedykowany do tętnic i żył
• Zawiera jeden niewchłanialny szew poliestrowy i dwie igły
• Urządzenie zaprojektowane do stosowania w miejscach dostępu o średnicy od 5F do 8 F. Przy użyciu dwóch urządzeń do zamknięcia dostępu tętniczego o średnicy od 9F do 21F do zamknięcia dostępu żylnego o średnicy od 9F do 24F
• Automatyczne wiązanie węzła
• Możliwość ponownego nakłucia naczynia bezpośrednio po zastosowaniu zamykacza naczyniowego
• W zestawie popychacz węzła z przycinarką szwów</t>
  </si>
  <si>
    <t>Stenty montowane na balonie do angioplastyki tętnic trzewnych i nerkowych 
- kompatybilne z introduktorem 5 F dla wszystkich rozmiarów
- Stenty na balonie  do naczyń nerkowych kobaltowo – chromowy, system RX
- długość stentu od 12 do 18 mm
- średnice od 4,0 do 7mm co 0,5 mm
- niski profil stentu
- ciśnienie RBP 14 atm
- kompatybilny z prowadnikiem 0,014""
- wysoka siła radialna</t>
  </si>
  <si>
    <t>Cewnik balonowy uniwersalny kompatybilny z prowadnikiem 0,018”                       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i krętych naczyniach
- materiał balonu  odporny na zadrapania i uszkodzenia podczas przechodzenia przez zwapniałe ciasne zmiany</t>
  </si>
  <si>
    <t>Hybrydowy prowadnik zabiegowy 0,018” zbudowany ze stalowego rdzenia i nitynolowej 4 g końcówki, pokrycie hydrofilne, prosta kształtowalna końcowka, dostępne 2 rodzaje prowadników – z końcowką dytsalną dł. 10 cm dla lepszego wsparcia i  dł 25 cm.  Dostępne  długości prowadnika 210 i 300 cm</t>
  </si>
  <si>
    <t>Prowadniki zabiegowe      
- sterowalny prowadnik zabiegowy ośrednicy 0,035” z taperowaną końcówką 0,025” o długości 17cm; dł prowadnika od min 180 do min 300 cm z powłoką ułatwiającą przejsćie przez zwężone obaszary</t>
  </si>
  <si>
    <t xml:space="preserve">
Stent grafty branchowane do aorty piersiowo-brzusznej:
• System przeznaczony do zaopatrzenia endowaskularnego pacjentów ze schorzeniami aorty w obrębie tętnic nerkowych, pnia trzewnego i tętnicy krezkowej górnej;
• Stentgraft zbudowany na bazie nitinolowego stentu z pokryciem poliestrowym;
• Do wybory przez Zamawiającego w zależności od anatomii pacjenta:
- stentgraft  półkowy z prekaniulowanymi 4 rękawkami wewnętrznymi
- lub stentgraft zaprojektowany na indywidualne zamówienie Zamawiającego zabezpieczający tętnice trzewne poprzez wykonanie: rękawków zewnętrznych /tzw. branch/ o średnicy 6/7/8 mm i/lub rękawków umieszczonych wewnątrz stentgraftu /tzw. innerbranch/ o średnicy 6/7/8 mm z możliwością kaniulacji tętnic trzewnych od strony ramiennej lub udowej w zależności od kierunku umieszczenia branchy i/lub innerbranchy; stentgraft zaprojektowany zgodnie z projektem zatwierdzonym przez Zamawiającego, przygotowanym po wcześniejszym zatwierdzeniu propozycji leczenia pacjenta kwalifikowanego do implantacji stentgraftu;
• Wsparcie merytoryczne Wykonawcy przy ocenie badania pacjenta zakwalifikowanego do implantacji, przy doborze sprzętu do implantacji oraz podczas zabiegu implantacji stentgraftu;
.  Po implantacji stentgraftu brak przeciwwskazań do wykonywania badań MRI ;
• Stentgraft dostarczonany z niezbędnymi stentami pokrywanymi i stentami samorozprężalnymi, elementem proksymalnym   lub standardowym stentgraftem  brzusznym oraz akcesoriami: pętla, koszule, cewniki, prowadniki;
• Stentgrafty muszą być wyrobem medycznym dopuszczonym do obrotu i używania na terenie Polski zgodnie z postanowieniami ustawy o wyrobach medycznych
</t>
  </si>
  <si>
    <t>Stentgraft brzuszny możliwość rozbudowy stentgraftu o moduł tzw. Iliac branch
Stentgraft o budowie modułowej składający się z dwóch podstawowych elementów: stentgraftu podstawowego i dodatkowej odnogi bocznej.
Materiał, z którego wykonany jest stentgraft: nitinol z powłoką poliestrową.
Odkryty stent z haczykami na bliższym zakończeniu pozwalający na umiejscowienie stentgraftu powyżej odejścia tętnic nerkowych.
Znaczniki widoczne w promieniach rentgenowskich, marker E ułatwiający pozycjonowanie stentgraftu.
System wprowadzający stentgraftu podstawowego nie większy niż 20F.
Średnice proksymalne stentgraftu podstawowego: 23-36 mm.
Długości całkowite stentgraftu podstawowego od 130mm, 150mm, 170mm
Ekstensje  aortalne o średnicach od 26-38mm.
Ekstensje biodrowe o średnicy proksymalnej 13-27mm i dystalnej 10-27mm.
Długość nogi kontralateralnej  od 50 do 105 mm bez strefy nakładania się – przynajmniej 4 długości.
Średnice dystalne części ipsilateralnej: 10-25 mm, średnica odnogi krótkiej 13mm,
możliwość rozbudowy stentgraftu o moduł tzw. Iliac branch o parametrach: długość całkowita iliac branch  97,85,109,121mm, średnice proksymalne: 14,16,18 mm, średnice dystalne 10,12,14 mm
Współpraca z prowadnikiem sztywnym 0,035 cala.
Stentgraft nie powoduje przeciwwskazań do wykonania badania MRI.
System wprowadzania Squeeze-to-Release.
W zestawie –  ilość części potrzebna do zaopatrzenia  tętniaka,  dwa prowadniki sztywne oraz balon niskociśnieniowy do doprężenia stentgraftów. cewnik pigtail, koszulki</t>
  </si>
  <si>
    <t>Systemy trombektomii mechanicznej do usuwania materiału zatorowego w tt podudzia: 
- Zbrojenie na całej, długości cewnika
- Powłoka hydrofilna o długości 40 cm w części dystalnej cewnika
- Długość końcówki 4 mm dla 6 i 7 Fr, 7 mm dla 8 Fr wyprofilowana i zaokrąglona w celu bezpiecznej i efektywnej aspiracji
- Długość odcinka RX :  23 cm
- Długość użytkowa cewnika 140 cm
- z rdzeniem usztywniającym o długości 143 cm dla 6 i 7 Fr
- 2 markery: w części dystalnej marker 1 mm umieszczony 4 mm od końcówki, marker 10 centymetrowy umieszczony 90 cm od końcówki
- Kompatybilność zarówno z 6 Fr , 7 Fr, jak i 8 Fr
- Kompatybilność z prowadnikiem 0,014”
- Średnica wewnętrzna dla 6 Fr dystalnie: 1.00 mm / 1.10 mm proksymalnie, dla 7 Fr dystalnie: 1.25 mm / 1.30 mm proksymalnie, dla 8 Fr dystalnie: 1.42 mm dystalnie/   1.45 mm proksymalnie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</si>
</sst>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</numFmts>
  <fonts count="8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Border="0" applyProtection="0">
      <alignment/>
    </xf>
    <xf numFmtId="0" fontId="42" fillId="0" borderId="0">
      <alignment/>
      <protection/>
    </xf>
    <xf numFmtId="0" fontId="55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7" borderId="1" applyNumberFormat="0" applyAlignment="0" applyProtection="0"/>
    <xf numFmtId="9" fontId="42" fillId="0" borderId="0" applyFont="0" applyFill="0" applyBorder="0" applyAlignment="0" applyProtection="0"/>
    <xf numFmtId="0" fontId="59" fillId="0" borderId="0" applyNumberFormat="0" applyBorder="0" applyProtection="0">
      <alignment/>
    </xf>
    <xf numFmtId="171" fontId="59" fillId="0" borderId="0" applyBorder="0" applyProtection="0">
      <alignment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5" fillId="0" borderId="0" xfId="70" applyFont="1" applyFill="1" applyAlignment="1" applyProtection="1">
      <alignment horizontal="left" vertical="top" wrapText="1"/>
      <protection locked="0"/>
    </xf>
    <xf numFmtId="3" fontId="65" fillId="0" borderId="0" xfId="70" applyNumberFormat="1" applyFont="1" applyFill="1" applyAlignment="1" applyProtection="1">
      <alignment horizontal="right" vertical="top" wrapText="1"/>
      <protection locked="0"/>
    </xf>
    <xf numFmtId="0" fontId="66" fillId="0" borderId="0" xfId="70" applyFont="1" applyFill="1" applyAlignment="1" applyProtection="1">
      <alignment horizontal="left" vertical="top" wrapText="1"/>
      <protection locked="0"/>
    </xf>
    <xf numFmtId="0" fontId="67" fillId="0" borderId="0" xfId="70" applyFont="1" applyFill="1" applyAlignment="1" applyProtection="1">
      <alignment horizontal="center" vertical="top"/>
      <protection locked="0"/>
    </xf>
    <xf numFmtId="3" fontId="65" fillId="0" borderId="0" xfId="70" applyNumberFormat="1" applyFont="1" applyFill="1" applyAlignment="1" applyProtection="1">
      <alignment horizontal="left" vertical="top" wrapText="1"/>
      <protection locked="0"/>
    </xf>
    <xf numFmtId="0" fontId="65" fillId="0" borderId="10" xfId="70" applyFont="1" applyFill="1" applyBorder="1" applyAlignment="1" applyProtection="1">
      <alignment horizontal="left" vertical="top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3" fontId="67" fillId="0" borderId="0" xfId="70" applyNumberFormat="1" applyFont="1" applyFill="1" applyAlignment="1" applyProtection="1">
      <alignment horizontal="left" vertical="top" wrapText="1"/>
      <protection locked="0"/>
    </xf>
    <xf numFmtId="165" fontId="65" fillId="0" borderId="10" xfId="89" applyFont="1" applyFill="1" applyBorder="1" applyAlignment="1" applyProtection="1">
      <alignment horizontal="right" vertical="top" wrapText="1"/>
      <protection locked="0"/>
    </xf>
    <xf numFmtId="165" fontId="65" fillId="0" borderId="0" xfId="70" applyNumberFormat="1" applyFont="1" applyFill="1" applyAlignment="1" applyProtection="1">
      <alignment horizontal="right" vertical="top" wrapText="1"/>
      <protection locked="0"/>
    </xf>
    <xf numFmtId="0" fontId="65" fillId="33" borderId="0" xfId="70" applyFont="1" applyFill="1" applyAlignment="1" applyProtection="1">
      <alignment horizontal="left" vertical="top" wrapText="1"/>
      <protection locked="0"/>
    </xf>
    <xf numFmtId="0" fontId="66" fillId="0" borderId="0" xfId="70" applyFont="1" applyFill="1" applyAlignment="1" applyProtection="1">
      <alignment horizontal="left" vertical="top"/>
      <protection locked="0"/>
    </xf>
    <xf numFmtId="49" fontId="65" fillId="0" borderId="0" xfId="70" applyNumberFormat="1" applyFont="1" applyFill="1" applyAlignment="1" applyProtection="1">
      <alignment horizontal="left" vertical="top" wrapText="1"/>
      <protection locked="0"/>
    </xf>
    <xf numFmtId="49" fontId="65" fillId="0" borderId="11" xfId="70" applyNumberFormat="1" applyFont="1" applyFill="1" applyBorder="1" applyAlignment="1" applyProtection="1">
      <alignment horizontal="left" vertical="top" wrapText="1"/>
      <protection locked="0"/>
    </xf>
    <xf numFmtId="49" fontId="67" fillId="0" borderId="10" xfId="70" applyNumberFormat="1" applyFont="1" applyFill="1" applyBorder="1" applyAlignment="1" applyProtection="1">
      <alignment horizontal="left" vertical="top" wrapText="1"/>
      <protection locked="0"/>
    </xf>
    <xf numFmtId="3" fontId="67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6" fillId="0" borderId="0" xfId="70" applyFont="1" applyFill="1" applyAlignment="1" applyProtection="1">
      <alignment horizontal="justify" vertical="top" wrapText="1"/>
      <protection locked="0"/>
    </xf>
    <xf numFmtId="3" fontId="66" fillId="0" borderId="0" xfId="70" applyNumberFormat="1" applyFont="1" applyFill="1" applyAlignment="1" applyProtection="1">
      <alignment horizontal="left" vertical="top" wrapText="1"/>
      <protection locked="0"/>
    </xf>
    <xf numFmtId="0" fontId="68" fillId="33" borderId="0" xfId="0" applyFont="1" applyFill="1" applyAlignment="1" applyProtection="1">
      <alignment horizontal="left" vertical="center" wrapText="1"/>
      <protection locked="0"/>
    </xf>
    <xf numFmtId="0" fontId="69" fillId="34" borderId="10" xfId="0" applyFont="1" applyFill="1" applyBorder="1" applyAlignment="1" applyProtection="1">
      <alignment horizontal="center" vertical="center" wrapText="1"/>
      <protection locked="0"/>
    </xf>
    <xf numFmtId="167" fontId="69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 applyProtection="1">
      <alignment horizontal="center" vertical="center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164" fontId="70" fillId="33" borderId="0" xfId="0" applyNumberFormat="1" applyFont="1" applyFill="1" applyAlignment="1" applyProtection="1">
      <alignment horizontal="left" vertical="center" wrapText="1"/>
      <protection locked="0"/>
    </xf>
    <xf numFmtId="0" fontId="68" fillId="33" borderId="0" xfId="0" applyFont="1" applyFill="1" applyAlignment="1" applyProtection="1">
      <alignment horizontal="center" vertical="center" wrapText="1"/>
      <protection locked="0"/>
    </xf>
    <xf numFmtId="164" fontId="68" fillId="33" borderId="0" xfId="0" applyNumberFormat="1" applyFont="1" applyFill="1" applyAlignment="1" applyProtection="1">
      <alignment horizontal="left" vertical="center" wrapText="1"/>
      <protection locked="0"/>
    </xf>
    <xf numFmtId="164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164" fontId="69" fillId="0" borderId="10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0" applyFont="1" applyFill="1" applyAlignment="1" applyProtection="1">
      <alignment horizontal="left" vertical="top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0" fontId="69" fillId="33" borderId="0" xfId="0" applyFont="1" applyFill="1" applyAlignment="1" applyProtection="1">
      <alignment horizontal="left" vertical="top" wrapText="1"/>
      <protection locked="0"/>
    </xf>
    <xf numFmtId="164" fontId="70" fillId="33" borderId="0" xfId="0" applyNumberFormat="1" applyFont="1" applyFill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center" vertical="top" wrapText="1"/>
      <protection locked="0"/>
    </xf>
    <xf numFmtId="0" fontId="69" fillId="34" borderId="10" xfId="0" applyFont="1" applyFill="1" applyBorder="1" applyAlignment="1" applyProtection="1">
      <alignment horizontal="left" vertical="top" wrapText="1"/>
      <protection locked="0"/>
    </xf>
    <xf numFmtId="165" fontId="69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0" fillId="33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center" vertical="center" wrapText="1"/>
      <protection locked="0"/>
    </xf>
    <xf numFmtId="164" fontId="68" fillId="0" borderId="0" xfId="0" applyNumberFormat="1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center" vertical="top" wrapText="1"/>
      <protection locked="0"/>
    </xf>
    <xf numFmtId="164" fontId="70" fillId="0" borderId="0" xfId="0" applyNumberFormat="1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vertical="center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164" fontId="6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9" fillId="34" borderId="10" xfId="0" applyFont="1" applyFill="1" applyBorder="1" applyAlignment="1" applyProtection="1">
      <alignment horizontal="left" vertical="center" wrapText="1"/>
      <protection locked="0"/>
    </xf>
    <xf numFmtId="165" fontId="69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69" fillId="34" borderId="10" xfId="77" applyNumberFormat="1" applyFont="1" applyFill="1" applyBorder="1" applyAlignment="1">
      <alignment horizontal="center" vertical="center" wrapText="1"/>
    </xf>
    <xf numFmtId="166" fontId="69" fillId="34" borderId="10" xfId="77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 applyProtection="1">
      <alignment horizontal="center" vertical="center" wrapText="1"/>
      <protection locked="0"/>
    </xf>
    <xf numFmtId="164" fontId="68" fillId="0" borderId="0" xfId="0" applyNumberFormat="1" applyFont="1" applyFill="1" applyAlignment="1" applyProtection="1">
      <alignment horizontal="left" vertical="center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164" fontId="6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3" borderId="0" xfId="0" applyFont="1" applyFill="1" applyAlignment="1" applyProtection="1">
      <alignment horizontal="left" vertical="center" wrapText="1"/>
      <protection locked="0"/>
    </xf>
    <xf numFmtId="168" fontId="70" fillId="33" borderId="0" xfId="0" applyNumberFormat="1" applyFont="1" applyFill="1" applyAlignment="1" applyProtection="1">
      <alignment horizontal="right" vertical="center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4" fillId="0" borderId="0" xfId="70" applyFont="1" applyFill="1" applyAlignment="1" applyProtection="1">
      <alignment horizontal="left" vertical="top" wrapText="1"/>
      <protection locked="0"/>
    </xf>
    <xf numFmtId="0" fontId="65" fillId="35" borderId="10" xfId="70" applyFont="1" applyFill="1" applyBorder="1" applyAlignment="1" applyProtection="1">
      <alignment horizontal="left" vertical="top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69" fillId="34" borderId="14" xfId="0" applyFont="1" applyFill="1" applyBorder="1" applyAlignment="1" applyProtection="1">
      <alignment horizontal="center" vertical="center" wrapText="1"/>
      <protection locked="0"/>
    </xf>
    <xf numFmtId="167" fontId="69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69" fillId="34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167" fontId="70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>
      <alignment horizontal="center" vertical="center" wrapText="1"/>
    </xf>
    <xf numFmtId="166" fontId="69" fillId="0" borderId="10" xfId="77" applyNumberFormat="1" applyFont="1" applyFill="1" applyBorder="1" applyAlignment="1">
      <alignment horizontal="center" vertical="center" wrapText="1"/>
    </xf>
    <xf numFmtId="3" fontId="75" fillId="36" borderId="15" xfId="0" applyNumberFormat="1" applyFont="1" applyFill="1" applyBorder="1" applyAlignment="1">
      <alignment horizontal="center" vertical="center" wrapText="1"/>
    </xf>
    <xf numFmtId="0" fontId="70" fillId="0" borderId="10" xfId="77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36" borderId="15" xfId="0" applyNumberFormat="1" applyFont="1" applyFill="1" applyBorder="1" applyAlignment="1" applyProtection="1">
      <alignment horizontal="center" vertical="center" wrapText="1"/>
      <protection/>
    </xf>
    <xf numFmtId="165" fontId="70" fillId="0" borderId="10" xfId="77" applyNumberFormat="1" applyFont="1" applyFill="1" applyBorder="1" applyAlignment="1">
      <alignment horizontal="right" vertical="center" wrapText="1"/>
    </xf>
    <xf numFmtId="165" fontId="7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70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left" vertical="center" wrapText="1"/>
    </xf>
    <xf numFmtId="3" fontId="75" fillId="36" borderId="13" xfId="0" applyNumberFormat="1" applyFont="1" applyFill="1" applyBorder="1" applyAlignment="1">
      <alignment horizontal="center" vertical="center" wrapText="1"/>
    </xf>
    <xf numFmtId="3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>
      <alignment horizontal="center" vertical="center" wrapText="1"/>
    </xf>
    <xf numFmtId="165" fontId="7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9" xfId="0" applyNumberFormat="1" applyFont="1" applyFill="1" applyBorder="1" applyAlignment="1">
      <alignment horizontal="center" vertical="center" wrapText="1"/>
    </xf>
    <xf numFmtId="3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left" vertical="center" wrapText="1"/>
    </xf>
    <xf numFmtId="165" fontId="70" fillId="0" borderId="14" xfId="77" applyNumberFormat="1" applyFont="1" applyFill="1" applyBorder="1" applyAlignment="1">
      <alignment horizontal="right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left" vertical="center" wrapText="1"/>
    </xf>
    <xf numFmtId="165" fontId="70" fillId="0" borderId="15" xfId="77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center" vertical="center" wrapText="1"/>
    </xf>
    <xf numFmtId="165" fontId="70" fillId="0" borderId="20" xfId="77" applyNumberFormat="1" applyFont="1" applyFill="1" applyBorder="1" applyAlignment="1">
      <alignment horizontal="right" vertical="center" wrapText="1"/>
    </xf>
    <xf numFmtId="165" fontId="70" fillId="0" borderId="21" xfId="77" applyNumberFormat="1" applyFont="1" applyFill="1" applyBorder="1" applyAlignment="1">
      <alignment horizontal="right" vertical="center" wrapText="1"/>
    </xf>
    <xf numFmtId="0" fontId="65" fillId="0" borderId="10" xfId="70" applyFont="1" applyFill="1" applyBorder="1" applyAlignment="1" applyProtection="1">
      <alignment horizontal="center" vertical="top" wrapText="1"/>
      <protection locked="0"/>
    </xf>
    <xf numFmtId="0" fontId="67" fillId="34" borderId="10" xfId="70" applyFont="1" applyFill="1" applyBorder="1" applyAlignment="1" applyProtection="1">
      <alignment horizontal="center" vertical="top" wrapText="1"/>
      <protection locked="0"/>
    </xf>
    <xf numFmtId="3" fontId="67" fillId="34" borderId="10" xfId="70" applyNumberFormat="1" applyFont="1" applyFill="1" applyBorder="1" applyAlignment="1" applyProtection="1">
      <alignment horizontal="center" vertical="top" wrapText="1"/>
      <protection locked="0"/>
    </xf>
    <xf numFmtId="49" fontId="65" fillId="35" borderId="10" xfId="70" applyNumberFormat="1" applyFont="1" applyFill="1" applyBorder="1" applyAlignment="1" applyProtection="1">
      <alignment horizontal="left" vertical="top" wrapText="1"/>
      <protection locked="0"/>
    </xf>
    <xf numFmtId="49" fontId="65" fillId="35" borderId="11" xfId="70" applyNumberFormat="1" applyFont="1" applyFill="1" applyBorder="1" applyAlignment="1" applyProtection="1">
      <alignment horizontal="left" vertical="top" wrapText="1"/>
      <protection locked="0"/>
    </xf>
    <xf numFmtId="3" fontId="65" fillId="35" borderId="10" xfId="70" applyNumberFormat="1" applyFont="1" applyFill="1" applyBorder="1" applyAlignment="1" applyProtection="1">
      <alignment horizontal="right" vertical="top" wrapText="1"/>
      <protection locked="0"/>
    </xf>
    <xf numFmtId="0" fontId="69" fillId="0" borderId="13" xfId="0" applyFont="1" applyFill="1" applyBorder="1" applyAlignment="1">
      <alignment horizontal="left" vertical="center" wrapText="1"/>
    </xf>
    <xf numFmtId="0" fontId="67" fillId="0" borderId="0" xfId="70" applyFont="1" applyFill="1" applyAlignment="1" applyProtection="1">
      <alignment horizontal="justify" vertical="top" wrapText="1"/>
      <protection locked="0"/>
    </xf>
    <xf numFmtId="0" fontId="65" fillId="0" borderId="0" xfId="70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5" fillId="0" borderId="0" xfId="7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5" fillId="33" borderId="0" xfId="70" applyFont="1" applyFill="1" applyAlignment="1" applyProtection="1">
      <alignment horizontal="justify" vertical="top" wrapText="1"/>
      <protection locked="0"/>
    </xf>
    <xf numFmtId="0" fontId="76" fillId="0" borderId="0" xfId="70" applyFont="1" applyFill="1" applyAlignment="1" applyProtection="1">
      <alignment horizontal="justify" vertical="top" wrapText="1"/>
      <protection locked="0"/>
    </xf>
    <xf numFmtId="0" fontId="77" fillId="0" borderId="0" xfId="70" applyFont="1" applyFill="1" applyAlignment="1" applyProtection="1">
      <alignment horizontal="left" vertical="top" wrapText="1"/>
      <protection locked="0"/>
    </xf>
    <xf numFmtId="49" fontId="65" fillId="35" borderId="10" xfId="70" applyNumberFormat="1" applyFont="1" applyFill="1" applyBorder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0" fillId="33" borderId="0" xfId="0" applyFont="1" applyFill="1" applyAlignment="1" applyProtection="1">
      <alignment horizontal="right" vertical="top" wrapText="1"/>
      <protection locked="0"/>
    </xf>
    <xf numFmtId="0" fontId="78" fillId="0" borderId="0" xfId="7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right" vertical="top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>
      <alignment/>
    </xf>
    <xf numFmtId="0" fontId="70" fillId="0" borderId="0" xfId="0" applyFont="1" applyFill="1" applyAlignment="1" applyProtection="1">
      <alignment horizontal="right" vertical="center" wrapText="1"/>
      <protection locked="0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3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BreakPreview" zoomScaleNormal="150" zoomScaleSheetLayoutView="100" zoomScalePageLayoutView="0" workbookViewId="0" topLeftCell="A16">
      <selection activeCell="B30" sqref="B30:D30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6" t="s">
        <v>75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108" t="s">
        <v>76</v>
      </c>
      <c r="D6" s="109"/>
    </row>
    <row r="7" spans="1:4" ht="15">
      <c r="A7" s="1"/>
      <c r="B7" s="1"/>
      <c r="C7" s="1"/>
      <c r="D7" s="5"/>
    </row>
    <row r="8" spans="1:4" ht="15">
      <c r="A8" s="1"/>
      <c r="B8" s="67" t="s">
        <v>4</v>
      </c>
      <c r="C8" s="110"/>
      <c r="D8" s="110"/>
    </row>
    <row r="9" spans="1:4" ht="15">
      <c r="A9" s="1"/>
      <c r="B9" s="67" t="s">
        <v>5</v>
      </c>
      <c r="C9" s="110"/>
      <c r="D9" s="110"/>
    </row>
    <row r="10" spans="1:4" ht="15">
      <c r="A10" s="1"/>
      <c r="B10" s="67" t="s">
        <v>6</v>
      </c>
      <c r="C10" s="110"/>
      <c r="D10" s="110"/>
    </row>
    <row r="11" spans="1:4" ht="15">
      <c r="A11" s="1"/>
      <c r="B11" s="67" t="s">
        <v>7</v>
      </c>
      <c r="C11" s="110"/>
      <c r="D11" s="110"/>
    </row>
    <row r="12" spans="1:4" ht="15">
      <c r="A12" s="1"/>
      <c r="B12" s="67" t="s">
        <v>8</v>
      </c>
      <c r="C12" s="110"/>
      <c r="D12" s="110"/>
    </row>
    <row r="13" spans="1:4" ht="15">
      <c r="A13" s="1"/>
      <c r="B13" s="67" t="s">
        <v>9</v>
      </c>
      <c r="C13" s="110"/>
      <c r="D13" s="110"/>
    </row>
    <row r="14" spans="1:4" ht="15">
      <c r="A14" s="1"/>
      <c r="B14" s="67" t="s">
        <v>10</v>
      </c>
      <c r="C14" s="110"/>
      <c r="D14" s="110"/>
    </row>
    <row r="15" spans="1:4" ht="15">
      <c r="A15" s="1"/>
      <c r="B15" s="67" t="s">
        <v>11</v>
      </c>
      <c r="C15" s="110"/>
      <c r="D15" s="110"/>
    </row>
    <row r="16" spans="1:4" ht="15">
      <c r="A16" s="1"/>
      <c r="B16" s="67" t="s">
        <v>12</v>
      </c>
      <c r="C16" s="110"/>
      <c r="D16" s="110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11" t="s">
        <v>14</v>
      </c>
      <c r="C18" s="111"/>
      <c r="D18" s="111"/>
    </row>
    <row r="19" spans="1:4" ht="14.25" customHeight="1">
      <c r="A19" s="1"/>
      <c r="B19" s="112"/>
      <c r="C19" s="112"/>
      <c r="D19" s="1"/>
    </row>
    <row r="20" spans="1:4" ht="21" customHeight="1">
      <c r="A20" s="1"/>
      <c r="B20" s="102" t="s">
        <v>15</v>
      </c>
      <c r="C20" s="103" t="s">
        <v>56</v>
      </c>
      <c r="D20" s="7"/>
    </row>
    <row r="21" spans="1:4" ht="15">
      <c r="A21" s="1"/>
      <c r="B21" s="101">
        <v>1</v>
      </c>
      <c r="C21" s="9">
        <f>'część_(1)'!F$5</f>
        <v>0</v>
      </c>
      <c r="D21" s="10"/>
    </row>
    <row r="22" spans="1:4" ht="15">
      <c r="A22" s="1"/>
      <c r="B22" s="101">
        <v>2</v>
      </c>
      <c r="C22" s="9">
        <f>'część_(2)'!F$5</f>
        <v>0</v>
      </c>
      <c r="D22" s="10"/>
    </row>
    <row r="23" spans="1:4" ht="15">
      <c r="A23" s="1"/>
      <c r="B23" s="101">
        <v>3</v>
      </c>
      <c r="C23" s="9">
        <f>'część_(3)'!F$5</f>
        <v>0</v>
      </c>
      <c r="D23" s="10"/>
    </row>
    <row r="24" spans="1:4" ht="15.75" customHeight="1">
      <c r="A24" s="1"/>
      <c r="B24" s="115" t="s">
        <v>59</v>
      </c>
      <c r="C24" s="115"/>
      <c r="D24" s="115"/>
    </row>
    <row r="25" spans="1:4" ht="105.75" customHeight="1">
      <c r="A25" s="1" t="s">
        <v>16</v>
      </c>
      <c r="B25" s="111" t="s">
        <v>65</v>
      </c>
      <c r="C25" s="111"/>
      <c r="D25" s="111"/>
    </row>
    <row r="26" spans="1:4" ht="15.75" customHeight="1">
      <c r="A26" s="1" t="s">
        <v>17</v>
      </c>
      <c r="B26" s="111" t="s">
        <v>55</v>
      </c>
      <c r="C26" s="111"/>
      <c r="D26" s="111"/>
    </row>
    <row r="27" spans="1:4" ht="30.75" customHeight="1">
      <c r="A27" s="1" t="s">
        <v>18</v>
      </c>
      <c r="B27" s="111" t="s">
        <v>77</v>
      </c>
      <c r="C27" s="111"/>
      <c r="D27" s="111"/>
    </row>
    <row r="28" spans="1:4" ht="30.75" customHeight="1">
      <c r="A28" s="1" t="s">
        <v>19</v>
      </c>
      <c r="B28" s="109" t="s">
        <v>20</v>
      </c>
      <c r="C28" s="109"/>
      <c r="D28" s="109"/>
    </row>
    <row r="29" spans="1:4" s="12" customFormat="1" ht="63.75" customHeight="1">
      <c r="A29" s="11" t="s">
        <v>21</v>
      </c>
      <c r="B29" s="113" t="s">
        <v>60</v>
      </c>
      <c r="C29" s="113"/>
      <c r="D29" s="113"/>
    </row>
    <row r="30" spans="1:4" ht="31.5" customHeight="1">
      <c r="A30" s="11" t="s">
        <v>22</v>
      </c>
      <c r="B30" s="109" t="s">
        <v>23</v>
      </c>
      <c r="C30" s="109"/>
      <c r="D30" s="109"/>
    </row>
    <row r="31" spans="1:4" ht="20.25" customHeight="1">
      <c r="A31" s="11" t="s">
        <v>24</v>
      </c>
      <c r="B31" s="111" t="s">
        <v>25</v>
      </c>
      <c r="C31" s="111"/>
      <c r="D31" s="111"/>
    </row>
    <row r="32" spans="1:4" ht="32.25" customHeight="1">
      <c r="A32" s="11" t="s">
        <v>26</v>
      </c>
      <c r="B32" s="109" t="s">
        <v>27</v>
      </c>
      <c r="C32" s="109"/>
      <c r="D32" s="109"/>
    </row>
    <row r="33" spans="1:4" ht="33.75" customHeight="1">
      <c r="A33" s="11" t="s">
        <v>28</v>
      </c>
      <c r="B33" s="109" t="s">
        <v>29</v>
      </c>
      <c r="C33" s="109"/>
      <c r="D33" s="109"/>
    </row>
    <row r="34" spans="1:4" ht="33.75" customHeight="1">
      <c r="A34" s="11"/>
      <c r="B34" s="109" t="s">
        <v>66</v>
      </c>
      <c r="C34" s="109"/>
      <c r="D34" s="109"/>
    </row>
    <row r="35" spans="1:4" ht="18" customHeight="1">
      <c r="A35" s="11"/>
      <c r="B35" s="114" t="s">
        <v>30</v>
      </c>
      <c r="C35" s="114"/>
      <c r="D35" s="114"/>
    </row>
    <row r="36" spans="1:4" ht="108" customHeight="1">
      <c r="A36" s="11" t="s">
        <v>31</v>
      </c>
      <c r="B36" s="111" t="s">
        <v>74</v>
      </c>
      <c r="C36" s="111"/>
      <c r="D36" s="111"/>
    </row>
    <row r="37" spans="1:4" ht="18" customHeight="1">
      <c r="A37" s="11" t="s">
        <v>32</v>
      </c>
      <c r="B37" s="7" t="s">
        <v>33</v>
      </c>
      <c r="C37" s="1"/>
      <c r="D37" s="1"/>
    </row>
    <row r="38" spans="1:4" ht="18" customHeight="1">
      <c r="A38" s="13"/>
      <c r="B38" s="116" t="s">
        <v>34</v>
      </c>
      <c r="C38" s="116"/>
      <c r="D38" s="116"/>
    </row>
    <row r="39" spans="1:4" ht="18" customHeight="1">
      <c r="A39" s="1"/>
      <c r="B39" s="116" t="s">
        <v>35</v>
      </c>
      <c r="C39" s="116"/>
      <c r="D39" s="67"/>
    </row>
    <row r="40" spans="1:4" ht="18" customHeight="1">
      <c r="A40" s="1"/>
      <c r="B40" s="110"/>
      <c r="C40" s="110"/>
      <c r="D40" s="6"/>
    </row>
    <row r="41" spans="1:4" ht="18" customHeight="1">
      <c r="A41" s="1"/>
      <c r="B41" s="110"/>
      <c r="C41" s="110"/>
      <c r="D41" s="6"/>
    </row>
    <row r="42" spans="1:4" ht="18" customHeight="1">
      <c r="A42" s="1"/>
      <c r="B42" s="110"/>
      <c r="C42" s="110"/>
      <c r="D42" s="6"/>
    </row>
    <row r="43" spans="1:4" ht="9.75" customHeight="1">
      <c r="A43" s="1"/>
      <c r="B43" s="13" t="s">
        <v>36</v>
      </c>
      <c r="C43" s="13"/>
      <c r="D43" s="2"/>
    </row>
    <row r="44" spans="1:4" ht="18" customHeight="1">
      <c r="A44" s="1"/>
      <c r="B44" s="116" t="s">
        <v>37</v>
      </c>
      <c r="C44" s="116"/>
      <c r="D44" s="116"/>
    </row>
    <row r="45" spans="1:4" ht="18" customHeight="1">
      <c r="A45" s="1"/>
      <c r="B45" s="104" t="s">
        <v>35</v>
      </c>
      <c r="C45" s="105" t="s">
        <v>38</v>
      </c>
      <c r="D45" s="106" t="s">
        <v>39</v>
      </c>
    </row>
    <row r="46" spans="1:4" ht="18" customHeight="1">
      <c r="A46" s="1"/>
      <c r="B46" s="15"/>
      <c r="C46" s="14"/>
      <c r="D46" s="16"/>
    </row>
    <row r="47" spans="1:4" ht="18" customHeight="1">
      <c r="A47" s="1"/>
      <c r="B47" s="15"/>
      <c r="C47" s="14"/>
      <c r="D47" s="16"/>
    </row>
    <row r="48" spans="1:4" ht="7.5" customHeight="1">
      <c r="A48" s="1"/>
      <c r="B48" s="13"/>
      <c r="C48" s="13"/>
      <c r="D48" s="2"/>
    </row>
    <row r="49" spans="1:4" ht="18" customHeight="1">
      <c r="A49" s="1"/>
      <c r="B49" s="116" t="s">
        <v>40</v>
      </c>
      <c r="C49" s="116"/>
      <c r="D49" s="116"/>
    </row>
    <row r="50" spans="1:4" ht="18" customHeight="1">
      <c r="A50" s="1"/>
      <c r="B50" s="116" t="s">
        <v>41</v>
      </c>
      <c r="C50" s="116"/>
      <c r="D50" s="67"/>
    </row>
    <row r="51" spans="1:4" ht="18" customHeight="1">
      <c r="A51" s="1"/>
      <c r="B51" s="110"/>
      <c r="C51" s="110"/>
      <c r="D51" s="6"/>
    </row>
    <row r="52" spans="2:4" ht="15" customHeight="1">
      <c r="B52" s="17"/>
      <c r="C52" s="17"/>
      <c r="D52" s="17"/>
    </row>
  </sheetData>
  <sheetProtection/>
  <mergeCells count="34">
    <mergeCell ref="B24:D24"/>
    <mergeCell ref="B49:D49"/>
    <mergeCell ref="B50:C50"/>
    <mergeCell ref="B51:C51"/>
    <mergeCell ref="B38:D38"/>
    <mergeCell ref="B39:C39"/>
    <mergeCell ref="B40:C40"/>
    <mergeCell ref="B41:C41"/>
    <mergeCell ref="B42:C42"/>
    <mergeCell ref="B44:D44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1" sqref="A11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17" t="str">
        <f>formularz_oferty!C4</f>
        <v>DFP.271.16.2022.KK</v>
      </c>
      <c r="B1" s="117"/>
      <c r="C1" s="25"/>
      <c r="D1" s="23"/>
      <c r="E1" s="23"/>
      <c r="F1" s="23"/>
      <c r="G1" s="118" t="s">
        <v>42</v>
      </c>
      <c r="H1" s="118"/>
    </row>
    <row r="2" spans="1:8" ht="14.25" customHeight="1">
      <c r="A2" s="23"/>
      <c r="B2" s="24" t="s">
        <v>43</v>
      </c>
      <c r="C2" s="60">
        <v>1</v>
      </c>
      <c r="D2" s="23"/>
      <c r="E2" s="38" t="s">
        <v>44</v>
      </c>
      <c r="F2" s="23"/>
      <c r="G2" s="24"/>
      <c r="H2" s="24"/>
    </row>
    <row r="3" spans="1:8" ht="12.75">
      <c r="A3" s="38"/>
      <c r="B3" s="59"/>
      <c r="C3" s="25"/>
      <c r="D3" s="23"/>
      <c r="E3" s="23"/>
      <c r="F3" s="23"/>
      <c r="G3" s="59"/>
      <c r="H3" s="59"/>
    </row>
    <row r="4" spans="1:8" ht="12.75">
      <c r="A4" s="38"/>
      <c r="B4" s="59"/>
      <c r="C4" s="25"/>
      <c r="D4" s="23"/>
      <c r="E4" s="23"/>
      <c r="F4" s="23"/>
      <c r="G4" s="59"/>
      <c r="H4" s="59"/>
    </row>
    <row r="5" spans="1:8" ht="13.5" customHeight="1">
      <c r="A5" s="38"/>
      <c r="B5" s="24"/>
      <c r="C5" s="25"/>
      <c r="D5" s="23"/>
      <c r="E5" s="53" t="s">
        <v>58</v>
      </c>
      <c r="F5" s="54">
        <f>SUM(H8:H21)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153" customHeight="1">
      <c r="A8" s="73" t="s">
        <v>51</v>
      </c>
      <c r="B8" s="80" t="s">
        <v>85</v>
      </c>
      <c r="C8" s="91">
        <v>1400</v>
      </c>
      <c r="D8" s="92" t="s">
        <v>57</v>
      </c>
      <c r="E8" s="93"/>
      <c r="F8" s="93"/>
      <c r="G8" s="94">
        <v>0</v>
      </c>
      <c r="H8" s="94">
        <f>ROUND(ROUND(C8,2)*ROUND(G8,2),2)</f>
        <v>0</v>
      </c>
    </row>
    <row r="9" spans="1:8" ht="153" customHeight="1">
      <c r="A9" s="73" t="s">
        <v>67</v>
      </c>
      <c r="B9" s="80" t="s">
        <v>86</v>
      </c>
      <c r="C9" s="95">
        <v>200</v>
      </c>
      <c r="D9" s="81" t="s">
        <v>57</v>
      </c>
      <c r="E9" s="96"/>
      <c r="F9" s="96"/>
      <c r="G9" s="97">
        <v>0</v>
      </c>
      <c r="H9" s="97">
        <f>ROUND(ROUND(C9,2)*ROUND(G9,2),2)</f>
        <v>0</v>
      </c>
    </row>
    <row r="10" spans="1:8" ht="119.25" customHeight="1">
      <c r="A10" s="73" t="s">
        <v>68</v>
      </c>
      <c r="B10" s="80" t="s">
        <v>87</v>
      </c>
      <c r="C10" s="98">
        <v>1050</v>
      </c>
      <c r="D10" s="88" t="s">
        <v>57</v>
      </c>
      <c r="E10" s="107"/>
      <c r="F10" s="107"/>
      <c r="G10" s="94">
        <v>0</v>
      </c>
      <c r="H10" s="94">
        <f aca="true" t="shared" si="0" ref="H10:H20">ROUND(ROUND(C10,2)*ROUND(G10,2),2)</f>
        <v>0</v>
      </c>
    </row>
    <row r="11" spans="1:8" ht="242.25" customHeight="1">
      <c r="A11" s="73" t="s">
        <v>70</v>
      </c>
      <c r="B11" s="80" t="s">
        <v>88</v>
      </c>
      <c r="C11" s="98">
        <v>3</v>
      </c>
      <c r="D11" s="88" t="s">
        <v>57</v>
      </c>
      <c r="E11" s="107"/>
      <c r="F11" s="107"/>
      <c r="G11" s="97">
        <v>0</v>
      </c>
      <c r="H11" s="97">
        <f t="shared" si="0"/>
        <v>0</v>
      </c>
    </row>
    <row r="12" spans="1:8" ht="79.5" customHeight="1">
      <c r="A12" s="73" t="s">
        <v>71</v>
      </c>
      <c r="B12" s="80" t="s">
        <v>89</v>
      </c>
      <c r="C12" s="98">
        <v>1050</v>
      </c>
      <c r="D12" s="88" t="s">
        <v>57</v>
      </c>
      <c r="E12" s="107"/>
      <c r="F12" s="107"/>
      <c r="G12" s="94">
        <v>0</v>
      </c>
      <c r="H12" s="94">
        <f t="shared" si="0"/>
        <v>0</v>
      </c>
    </row>
    <row r="13" spans="1:8" ht="93.75" customHeight="1">
      <c r="A13" s="73" t="s">
        <v>72</v>
      </c>
      <c r="B13" s="80" t="s">
        <v>90</v>
      </c>
      <c r="C13" s="98">
        <v>20</v>
      </c>
      <c r="D13" s="88" t="s">
        <v>57</v>
      </c>
      <c r="E13" s="107"/>
      <c r="F13" s="107"/>
      <c r="G13" s="97">
        <v>0</v>
      </c>
      <c r="H13" s="97">
        <f t="shared" si="0"/>
        <v>0</v>
      </c>
    </row>
    <row r="14" spans="1:8" ht="90" customHeight="1">
      <c r="A14" s="73" t="s">
        <v>73</v>
      </c>
      <c r="B14" s="80" t="s">
        <v>91</v>
      </c>
      <c r="C14" s="98">
        <v>30</v>
      </c>
      <c r="D14" s="88" t="s">
        <v>57</v>
      </c>
      <c r="E14" s="107"/>
      <c r="F14" s="107"/>
      <c r="G14" s="94">
        <v>0</v>
      </c>
      <c r="H14" s="94">
        <f t="shared" si="0"/>
        <v>0</v>
      </c>
    </row>
    <row r="15" spans="1:8" ht="151.5" customHeight="1">
      <c r="A15" s="73" t="s">
        <v>78</v>
      </c>
      <c r="B15" s="80" t="s">
        <v>92</v>
      </c>
      <c r="C15" s="98">
        <v>2</v>
      </c>
      <c r="D15" s="88" t="s">
        <v>57</v>
      </c>
      <c r="E15" s="107"/>
      <c r="F15" s="107"/>
      <c r="G15" s="97">
        <v>0</v>
      </c>
      <c r="H15" s="97">
        <f t="shared" si="0"/>
        <v>0</v>
      </c>
    </row>
    <row r="16" spans="1:8" ht="174.75" customHeight="1">
      <c r="A16" s="73" t="s">
        <v>79</v>
      </c>
      <c r="B16" s="80" t="s">
        <v>93</v>
      </c>
      <c r="C16" s="98">
        <v>2</v>
      </c>
      <c r="D16" s="88" t="s">
        <v>57</v>
      </c>
      <c r="E16" s="107"/>
      <c r="F16" s="107"/>
      <c r="G16" s="94">
        <v>0</v>
      </c>
      <c r="H16" s="94">
        <f t="shared" si="0"/>
        <v>0</v>
      </c>
    </row>
    <row r="17" spans="1:8" ht="177" customHeight="1">
      <c r="A17" s="73" t="s">
        <v>80</v>
      </c>
      <c r="B17" s="80" t="s">
        <v>94</v>
      </c>
      <c r="C17" s="98">
        <v>150</v>
      </c>
      <c r="D17" s="88" t="s">
        <v>57</v>
      </c>
      <c r="E17" s="107"/>
      <c r="F17" s="107"/>
      <c r="G17" s="97">
        <v>0</v>
      </c>
      <c r="H17" s="97">
        <f t="shared" si="0"/>
        <v>0</v>
      </c>
    </row>
    <row r="18" spans="1:8" ht="125.25" customHeight="1">
      <c r="A18" s="73" t="s">
        <v>81</v>
      </c>
      <c r="B18" s="80" t="s">
        <v>95</v>
      </c>
      <c r="C18" s="98">
        <v>2</v>
      </c>
      <c r="D18" s="88" t="s">
        <v>57</v>
      </c>
      <c r="E18" s="107"/>
      <c r="F18" s="107"/>
      <c r="G18" s="94">
        <v>0</v>
      </c>
      <c r="H18" s="94">
        <f t="shared" si="0"/>
        <v>0</v>
      </c>
    </row>
    <row r="19" spans="1:8" ht="145.5" customHeight="1">
      <c r="A19" s="73" t="s">
        <v>82</v>
      </c>
      <c r="B19" s="80" t="s">
        <v>96</v>
      </c>
      <c r="C19" s="98">
        <v>1</v>
      </c>
      <c r="D19" s="88" t="s">
        <v>57</v>
      </c>
      <c r="E19" s="107"/>
      <c r="F19" s="107"/>
      <c r="G19" s="97">
        <v>0</v>
      </c>
      <c r="H19" s="97">
        <f t="shared" si="0"/>
        <v>0</v>
      </c>
    </row>
    <row r="20" spans="1:8" ht="54" customHeight="1">
      <c r="A20" s="73" t="s">
        <v>83</v>
      </c>
      <c r="B20" s="80" t="s">
        <v>97</v>
      </c>
      <c r="C20" s="98">
        <v>1050</v>
      </c>
      <c r="D20" s="88" t="s">
        <v>57</v>
      </c>
      <c r="E20" s="107"/>
      <c r="F20" s="107"/>
      <c r="G20" s="97">
        <v>0</v>
      </c>
      <c r="H20" s="97">
        <f t="shared" si="0"/>
        <v>0</v>
      </c>
    </row>
    <row r="21" spans="1:8" ht="62.25" customHeight="1">
      <c r="A21" s="73" t="s">
        <v>84</v>
      </c>
      <c r="B21" s="80" t="s">
        <v>98</v>
      </c>
      <c r="C21" s="98">
        <v>100</v>
      </c>
      <c r="D21" s="88" t="s">
        <v>57</v>
      </c>
      <c r="E21" s="68"/>
      <c r="F21" s="68"/>
      <c r="G21" s="99">
        <v>0</v>
      </c>
      <c r="H21" s="100">
        <f>ROUND(ROUND(C21,2)*ROUND(G21,2),2)</f>
        <v>0</v>
      </c>
    </row>
    <row r="22" spans="1:8" ht="18" customHeight="1">
      <c r="A22" s="119" t="s">
        <v>59</v>
      </c>
      <c r="B22" s="119"/>
      <c r="C22" s="119"/>
      <c r="D22" s="119"/>
      <c r="E22" s="119"/>
      <c r="F22" s="119"/>
      <c r="G22" s="119"/>
      <c r="H22" s="119"/>
    </row>
  </sheetData>
  <sheetProtection/>
  <mergeCells count="3">
    <mergeCell ref="A1:B1"/>
    <mergeCell ref="G1:H1"/>
    <mergeCell ref="A22:H2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3">
      <selection activeCell="F5" sqref="F5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20" t="str">
        <f>formularz_oferty!C4</f>
        <v>DFP.271.16.2022.KK</v>
      </c>
      <c r="B1" s="120"/>
      <c r="C1" s="28"/>
      <c r="D1" s="29"/>
      <c r="E1" s="29"/>
      <c r="F1" s="29"/>
      <c r="G1" s="121" t="s">
        <v>52</v>
      </c>
      <c r="H1" s="121"/>
    </row>
    <row r="2" spans="1:8" ht="11.25" customHeight="1">
      <c r="A2" s="31"/>
      <c r="B2" s="32" t="s">
        <v>43</v>
      </c>
      <c r="C2" s="33">
        <v>2</v>
      </c>
      <c r="D2" s="29"/>
      <c r="E2" s="34" t="s">
        <v>44</v>
      </c>
      <c r="F2" s="29"/>
      <c r="G2" s="121"/>
      <c r="H2" s="121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SUM(H8:H9)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286.5" customHeight="1">
      <c r="A8" s="73" t="s">
        <v>51</v>
      </c>
      <c r="B8" s="74" t="s">
        <v>99</v>
      </c>
      <c r="C8" s="75">
        <v>20</v>
      </c>
      <c r="D8" s="76" t="s">
        <v>61</v>
      </c>
      <c r="E8" s="72"/>
      <c r="F8" s="72"/>
      <c r="G8" s="84">
        <v>0</v>
      </c>
      <c r="H8" s="84">
        <f>ROUND(ROUND(C8,2)*ROUND(G8,2),2)</f>
        <v>0</v>
      </c>
    </row>
    <row r="9" spans="1:8" ht="292.5" customHeight="1">
      <c r="A9" s="85" t="s">
        <v>67</v>
      </c>
      <c r="B9" s="86" t="s">
        <v>100</v>
      </c>
      <c r="C9" s="87">
        <v>20</v>
      </c>
      <c r="D9" s="88" t="s">
        <v>57</v>
      </c>
      <c r="E9" s="89"/>
      <c r="F9" s="89"/>
      <c r="G9" s="90">
        <v>0</v>
      </c>
      <c r="H9" s="90">
        <f>ROUND(ROUND(C9,2)*ROUND(G9,2),2)</f>
        <v>0</v>
      </c>
    </row>
    <row r="10" spans="1:8" ht="12" customHeight="1">
      <c r="A10" s="122"/>
      <c r="B10" s="122"/>
      <c r="C10" s="122"/>
      <c r="D10" s="122"/>
      <c r="E10" s="122"/>
      <c r="F10" s="122"/>
      <c r="G10" s="122"/>
      <c r="H10" s="122"/>
    </row>
    <row r="11" spans="1:8" ht="12.75" customHeight="1">
      <c r="A11" s="119" t="s">
        <v>59</v>
      </c>
      <c r="B11" s="119"/>
      <c r="C11" s="119"/>
      <c r="D11" s="119"/>
      <c r="E11" s="119"/>
      <c r="F11" s="119"/>
      <c r="G11" s="119"/>
      <c r="H11" s="119"/>
    </row>
  </sheetData>
  <sheetProtection/>
  <mergeCells count="4">
    <mergeCell ref="A1:B1"/>
    <mergeCell ref="G1:H2"/>
    <mergeCell ref="A10:H10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5" sqref="F5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20" t="str">
        <f>formularz_oferty!C4</f>
        <v>DFP.271.16.2022.KK</v>
      </c>
      <c r="B1" s="120"/>
      <c r="C1" s="48"/>
      <c r="D1" s="31"/>
      <c r="E1" s="123"/>
      <c r="F1" s="123"/>
      <c r="G1" s="124" t="s">
        <v>42</v>
      </c>
      <c r="H1" s="124"/>
      <c r="I1" s="49"/>
      <c r="J1" s="49"/>
    </row>
    <row r="2" spans="1:10" s="50" customFormat="1" ht="12.75">
      <c r="A2" s="31"/>
      <c r="B2" s="64"/>
      <c r="C2" s="48"/>
      <c r="D2" s="31"/>
      <c r="E2" s="64"/>
      <c r="F2" s="64"/>
      <c r="G2" s="124"/>
      <c r="H2" s="124"/>
      <c r="I2" s="49"/>
      <c r="J2" s="49"/>
    </row>
    <row r="3" spans="1:10" s="50" customFormat="1" ht="14.25" customHeight="1">
      <c r="A3" s="31"/>
      <c r="B3" s="51" t="s">
        <v>43</v>
      </c>
      <c r="C3" s="52">
        <v>3</v>
      </c>
      <c r="D3" s="31"/>
      <c r="E3" s="51" t="s">
        <v>44</v>
      </c>
      <c r="F3" s="51"/>
      <c r="G3" s="64"/>
      <c r="H3" s="6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64"/>
      <c r="H4" s="64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63"/>
      <c r="H5" s="63"/>
      <c r="I5" s="49"/>
      <c r="J5" s="49"/>
    </row>
    <row r="6" spans="1:10" s="50" customFormat="1" ht="12.75">
      <c r="A6" s="23"/>
      <c r="B6" s="24"/>
      <c r="C6" s="25"/>
      <c r="D6" s="23"/>
      <c r="E6" s="63"/>
      <c r="F6" s="63"/>
      <c r="G6" s="63"/>
      <c r="H6" s="63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214.5" customHeight="1">
      <c r="A8" s="79" t="s">
        <v>13</v>
      </c>
      <c r="B8" s="80" t="s">
        <v>101</v>
      </c>
      <c r="C8" s="78">
        <v>20</v>
      </c>
      <c r="D8" s="81" t="s">
        <v>69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19" t="s">
        <v>59</v>
      </c>
      <c r="B9" s="119"/>
      <c r="C9" s="119"/>
      <c r="D9" s="119"/>
      <c r="E9" s="119"/>
      <c r="F9" s="119"/>
      <c r="G9" s="119"/>
      <c r="H9" s="119"/>
    </row>
    <row r="10" spans="1:8" s="50" customFormat="1" ht="14.25" customHeight="1">
      <c r="A10" s="45"/>
      <c r="B10" s="112"/>
      <c r="C10" s="112"/>
      <c r="D10" s="112"/>
      <c r="E10" s="112"/>
      <c r="F10" s="112"/>
      <c r="G10" s="112"/>
      <c r="H10" s="112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2022-02-21T07:14:38Z</cp:lastPrinted>
  <dcterms:created xsi:type="dcterms:W3CDTF">2019-05-23T11:29:08Z</dcterms:created>
  <dcterms:modified xsi:type="dcterms:W3CDTF">2022-02-21T07:14:41Z</dcterms:modified>
  <cp:category/>
  <cp:version/>
  <cp:contentType/>
  <cp:contentStatus/>
</cp:coreProperties>
</file>