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.antonkiewicz\Desktop\USTAWA 2023\Przebudowa strzelnicy\Załącznik nr 2 kosztorys ofertowy , przedmiar\"/>
    </mc:Choice>
  </mc:AlternateContent>
  <xr:revisionPtr revIDLastSave="0" documentId="13_ncr:1_{2DDA0FFD-44E8-4322-8234-619019A84576}" xr6:coauthVersionLast="36" xr6:coauthVersionMax="47" xr10:uidLastSave="{00000000-0000-0000-0000-000000000000}"/>
  <bookViews>
    <workbookView xWindow="0" yWindow="0" windowWidth="24720" windowHeight="11625" activeTab="1" xr2:uid="{00000000-000D-0000-FFFF-FFFF00000000}"/>
  </bookViews>
  <sheets>
    <sheet name="Przedmiar ROBÓT" sheetId="6" r:id="rId1"/>
    <sheet name="Strona TYT." sheetId="7" r:id="rId2"/>
  </sheets>
  <definedNames>
    <definedName name="_xlnm.Print_Area" localSheetId="0">'Przedmiar ROBÓT'!$B$1:$F$33</definedName>
    <definedName name="_xlnm.Print_Area" localSheetId="1">'Strona TYT.'!$B$1:$E$30</definedName>
    <definedName name="x">'Przedmiar ROBÓT'!$H$2</definedName>
  </definedNames>
  <calcPr calcId="191029" fullPrecision="0"/>
</workbook>
</file>

<file path=xl/calcChain.xml><?xml version="1.0" encoding="utf-8"?>
<calcChain xmlns="http://schemas.openxmlformats.org/spreadsheetml/2006/main">
  <c r="F10" i="6" l="1"/>
  <c r="F11" i="6"/>
  <c r="F12" i="6"/>
  <c r="F13" i="6" s="1"/>
  <c r="F15" i="6"/>
  <c r="F16" i="6" s="1"/>
  <c r="F17" i="6"/>
  <c r="F19" i="6"/>
  <c r="F31" i="6"/>
  <c r="F26" i="6"/>
  <c r="F27" i="6" s="1"/>
  <c r="F25" i="6"/>
  <c r="F32" i="6" l="1"/>
  <c r="F33" i="6" l="1"/>
</calcChain>
</file>

<file path=xl/sharedStrings.xml><?xml version="1.0" encoding="utf-8"?>
<sst xmlns="http://schemas.openxmlformats.org/spreadsheetml/2006/main" count="101" uniqueCount="66">
  <si>
    <t>Lp.</t>
  </si>
  <si>
    <t>Opis i wyliczenia</t>
  </si>
  <si>
    <t>j.m.</t>
  </si>
  <si>
    <t>Ilość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</si>
  <si>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</si>
  <si>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</si>
  <si>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</si>
  <si>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</si>
  <si>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</si>
  <si>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</si>
  <si>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</si>
  <si>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</si>
  <si>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</si>
  <si>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</si>
  <si>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</si>
  <si>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</si>
  <si>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</si>
  <si>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</si>
  <si>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</si>
  <si>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</si>
  <si>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</si>
  <si>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</si>
  <si>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</si>
  <si>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Sporządził :</t>
  </si>
  <si>
    <r>
      <rPr>
        <i/>
        <sz val="11"/>
        <rFont val="Arial Narrow"/>
        <family val="2"/>
        <charset val="238"/>
      </rPr>
      <t>Inwestor :</t>
    </r>
    <r>
      <rPr>
        <sz val="11"/>
        <rFont val="Arial Narrow"/>
        <family val="2"/>
        <charset val="238"/>
      </rPr>
      <t xml:space="preserve"> </t>
    </r>
    <r>
      <rPr>
        <b/>
        <i/>
        <sz val="11"/>
        <rFont val="Arial Narrow"/>
        <family val="2"/>
        <charset val="238"/>
      </rPr>
      <t>Nadleśnictwo Radom; ul. Janiszewska 48; 26-600 Radom</t>
    </r>
  </si>
  <si>
    <t>D-01.02.01.</t>
  </si>
  <si>
    <t>D-04.01.01.</t>
  </si>
  <si>
    <t>D-04.04.02.</t>
  </si>
  <si>
    <t>Nr SST</t>
  </si>
  <si>
    <t>1. ROBOTY PRZYGOTOWAWCZE CPV 45100000-8</t>
  </si>
  <si>
    <t>D-01.01.01.</t>
  </si>
  <si>
    <t>Roboty pomiarowe przy liniowych robotach ziemnych wraz z geodezyjną dokumentacją powykonawczą - trasa drogi w terenie równinnym</t>
  </si>
  <si>
    <t xml:space="preserve">km </t>
  </si>
  <si>
    <t>Mechaniczne karczowanie krzaków i poszycia wraz z wywiezieniem i utylizacją materiału.</t>
  </si>
  <si>
    <t>D-02.01.01.</t>
  </si>
  <si>
    <t>Usunięcie warstwy ziemi urodzajnej o średniej gr 15 cm wraz ze ścinką poboczy, z odwozem.</t>
  </si>
  <si>
    <t>Wykopy oraz przekopy  wykonywane koparkami przedsiębiernymi  z odwozem</t>
  </si>
  <si>
    <t>Wykopy oraz przekopy wykonywane koparkami przedsiębiernymi z transportem materiału na nasyp /pozyskanie materiału z dokopu/</t>
  </si>
  <si>
    <t>D-02.03.01.</t>
  </si>
  <si>
    <t xml:space="preserve">Formowanie i zagęszczanie nasypów o wys. do 3.0 m z gruntu G1 </t>
  </si>
  <si>
    <t>D-08.03.01.</t>
  </si>
  <si>
    <t>Obrzeża betonowe o wymiarach 8x30 cm wraz z wykonaniem ławy betonowej z oporem -  beton C 12/15</t>
  </si>
  <si>
    <t xml:space="preserve">m </t>
  </si>
  <si>
    <t>Wykonanie podłoża pod konstrukcję drogi.</t>
  </si>
  <si>
    <t>D-08.02.02.</t>
  </si>
  <si>
    <t>Humusowanie skarp i powierzchni płaskich z obsianiem trawą - gr warstwy humusu 10 cm</t>
  </si>
  <si>
    <t>2. ROBOTY ZIEMNE CPV 45111200-0</t>
  </si>
  <si>
    <t>3. KONSTRUKCJA DROGI CPV 45233253-7</t>
  </si>
  <si>
    <t>5. ROBOTY WYKOŃCZENIOWE CPV 45236000-0</t>
  </si>
  <si>
    <t>ODCINKI DROGI DOJAZDOWEJ Z KRUSZYWA</t>
  </si>
  <si>
    <t>NAWIERZCHNIA Z KOSTKI BRUKOWEJ</t>
  </si>
  <si>
    <t>m2</t>
  </si>
  <si>
    <t>Roboty pomiarowe przy liniowych robotach ziemnych wraz z geodezyjną dokumentacją powykonawczą</t>
  </si>
  <si>
    <r>
      <t>m</t>
    </r>
    <r>
      <rPr>
        <i/>
        <vertAlign val="superscript"/>
        <sz val="10"/>
        <rFont val="Arial Narrow"/>
        <family val="2"/>
        <charset val="238"/>
      </rPr>
      <t>2</t>
    </r>
  </si>
  <si>
    <r>
      <t>m</t>
    </r>
    <r>
      <rPr>
        <i/>
        <vertAlign val="superscript"/>
        <sz val="10"/>
        <rFont val="Arial Narrow"/>
        <family val="2"/>
        <charset val="238"/>
      </rPr>
      <t>3</t>
    </r>
  </si>
  <si>
    <t>Wykonanie podłoża pod konstrukcję chodników / placów.</t>
  </si>
  <si>
    <t xml:space="preserve">Warstwa  z kruszywa łamanego stabilizowanego mechanicznie 31,5/63 gr. 15cm </t>
  </si>
  <si>
    <t xml:space="preserve">3. KONSTRUKCJA NAWIERZCHNI CHODNIKÓW / PLACY CPV 45233252-0 </t>
  </si>
  <si>
    <t>Nawierzchnia z kostki brukowej betonowej 6 cm kolor behaton na podsypce cem-piask 1:4 gr. 3 cm</t>
  </si>
  <si>
    <t xml:space="preserve">Warstwa  z kruszywa łamanego stabilizowanego mechanicznie 0/31,5 gr. 10cm </t>
  </si>
  <si>
    <t>3.</t>
  </si>
  <si>
    <t xml:space="preserve">Warstwa z kruszywa łamanego stabilizowanego mechanicznie 0/31,5 z zamiałowaniem kruszywem 0/4mm - gr. 10cm </t>
  </si>
  <si>
    <t>PRZEDMIAR ROBÓT</t>
  </si>
  <si>
    <r>
      <rPr>
        <i/>
        <sz val="14"/>
        <rFont val="Arial Narrow"/>
        <family val="2"/>
        <charset val="238"/>
      </rPr>
      <t>Nazwa inwestycji:</t>
    </r>
    <r>
      <rPr>
        <b/>
        <i/>
        <sz val="14"/>
        <rFont val="Arial Narrow"/>
        <family val="2"/>
        <charset val="238"/>
      </rPr>
      <t xml:space="preserve"> „Przebudowa strzelnicy w leśnictwie Jedlnia -Część 3 - ROBOTY DROGOWE”</t>
    </r>
  </si>
  <si>
    <t>„Przebudowa strzelnicy w leśnictwie Jedlnia -Część 3 - ROBOTY DROGOWE”</t>
  </si>
  <si>
    <r>
      <t xml:space="preserve">Data opracowania : </t>
    </r>
    <r>
      <rPr>
        <b/>
        <i/>
        <sz val="11"/>
        <rFont val="Arial Narrow"/>
        <family val="2"/>
        <charset val="238"/>
      </rPr>
      <t>21.11.2022r.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</si>
</sst>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*2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b/>
      <i/>
      <sz val="13.5"/>
      <color rgb="FFFF000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6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9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i/>
      <vertAlign val="superscript"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0" fontId="15" fillId="0" borderId="0" xfId="0" applyFont="1"/>
    <xf numFmtId="0" fontId="1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20" fillId="0" borderId="0" xfId="0" applyFont="1" applyAlignment="1">
      <alignment wrapText="1"/>
    </xf>
    <xf numFmtId="0" fontId="10" fillId="0" borderId="0" xfId="0" applyFont="1" applyAlignment="1">
      <alignment wrapText="1"/>
    </xf>
    <xf numFmtId="43" fontId="13" fillId="0" borderId="0" xfId="1" applyFont="1" applyFill="1" applyBorder="1" applyAlignment="1" applyProtection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231913</xdr:colOff>
      <xdr:row>26</xdr:row>
      <xdr:rowOff>16565</xdr:rowOff>
    </xdr:from>
    <xdr:to>
      <xdr:col>1</xdr:col>
      <xdr:colOff>1905343</xdr:colOff>
      <xdr:row>29</xdr:row>
      <xdr:rowOff>41413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0C29EF2-B1F4-4D4C-8966-EAAD5F7F9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4826" y="5267739"/>
          <a:ext cx="1673430" cy="6460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view="pageBreakPreview" topLeftCell="A13" zoomScale="115" zoomScaleNormal="75" zoomScaleSheetLayoutView="115" zoomScalePageLayoutView="85" workbookViewId="0">
      <selection activeCell="D10" sqref="D10"/>
    </sheetView>
  </sheetViews>
  <sheetFormatPr defaultRowHeight="16.5" x14ac:dyDescent="0.3"/>
  <cols>
    <col min="1" max="1" width="13.85546875" style="10" customWidth="1"/>
    <col min="2" max="2" width="3.85546875" style="7" customWidth="1"/>
    <col min="3" max="3" width="9.42578125" style="7" customWidth="1"/>
    <col min="4" max="4" width="48" style="8" customWidth="1"/>
    <col min="5" max="5" width="4.7109375" style="9" customWidth="1"/>
    <col min="6" max="6" width="10.5703125" style="18" customWidth="1"/>
    <col min="7" max="16384" width="9.140625" style="10"/>
  </cols>
  <sheetData>
    <row r="1" spans="2:9" ht="5.0999999999999996" customHeight="1" x14ac:dyDescent="0.3"/>
    <row r="2" spans="2:9" ht="15.75" customHeight="1" x14ac:dyDescent="0.3">
      <c r="B2" s="37" t="s">
        <v>62</v>
      </c>
      <c r="C2" s="37"/>
      <c r="D2" s="37"/>
      <c r="E2" s="37"/>
      <c r="F2" s="37"/>
    </row>
    <row r="3" spans="2:9" ht="35.25" customHeight="1" x14ac:dyDescent="0.3">
      <c r="B3" s="38" t="s">
        <v>64</v>
      </c>
      <c r="C3" s="38"/>
      <c r="D3" s="38"/>
      <c r="E3" s="38"/>
      <c r="F3" s="38"/>
    </row>
    <row r="4" spans="2:9" s="11" customFormat="1" ht="21" customHeight="1" x14ac:dyDescent="0.3">
      <c r="B4" s="25" t="s">
        <v>0</v>
      </c>
      <c r="C4" s="26" t="s">
        <v>28</v>
      </c>
      <c r="D4" s="26" t="s">
        <v>1</v>
      </c>
      <c r="E4" s="26" t="s">
        <v>2</v>
      </c>
      <c r="F4" s="25" t="s">
        <v>3</v>
      </c>
    </row>
    <row r="5" spans="2:9" s="11" customFormat="1" ht="14.25" customHeight="1" x14ac:dyDescent="0.3">
      <c r="B5" s="32" t="s">
        <v>49</v>
      </c>
      <c r="C5" s="32"/>
      <c r="D5" s="32"/>
      <c r="E5" s="32"/>
      <c r="F5" s="32"/>
    </row>
    <row r="6" spans="2:9" ht="16.5" customHeight="1" x14ac:dyDescent="0.3">
      <c r="B6" s="25"/>
      <c r="C6" s="19"/>
      <c r="D6" s="27" t="s">
        <v>29</v>
      </c>
      <c r="E6" s="33"/>
      <c r="F6" s="33"/>
      <c r="I6" s="12"/>
    </row>
    <row r="7" spans="2:9" ht="42" customHeight="1" x14ac:dyDescent="0.3">
      <c r="B7" s="28" t="s">
        <v>4</v>
      </c>
      <c r="C7" s="19" t="s">
        <v>30</v>
      </c>
      <c r="D7" s="20" t="s">
        <v>31</v>
      </c>
      <c r="E7" s="21" t="s">
        <v>32</v>
      </c>
      <c r="F7" s="22">
        <v>0.1</v>
      </c>
      <c r="I7" s="12"/>
    </row>
    <row r="8" spans="2:9" ht="29.25" customHeight="1" x14ac:dyDescent="0.3">
      <c r="B8" s="28" t="s">
        <v>5</v>
      </c>
      <c r="C8" s="19" t="s">
        <v>25</v>
      </c>
      <c r="D8" s="20" t="s">
        <v>33</v>
      </c>
      <c r="E8" s="23" t="s">
        <v>53</v>
      </c>
      <c r="F8" s="22">
        <v>565</v>
      </c>
    </row>
    <row r="9" spans="2:9" s="11" customFormat="1" ht="17.25" customHeight="1" x14ac:dyDescent="0.3">
      <c r="B9" s="29"/>
      <c r="C9" s="19"/>
      <c r="D9" s="27" t="s">
        <v>46</v>
      </c>
      <c r="E9" s="34"/>
      <c r="F9" s="34"/>
      <c r="I9" s="10"/>
    </row>
    <row r="10" spans="2:9" s="11" customFormat="1" ht="25.5" customHeight="1" x14ac:dyDescent="0.3">
      <c r="B10" s="28" t="s">
        <v>60</v>
      </c>
      <c r="C10" s="19" t="s">
        <v>34</v>
      </c>
      <c r="D10" s="20" t="s">
        <v>35</v>
      </c>
      <c r="E10" s="23" t="s">
        <v>53</v>
      </c>
      <c r="F10" s="22">
        <f>700</f>
        <v>700</v>
      </c>
      <c r="I10" s="10"/>
    </row>
    <row r="11" spans="2:9" s="11" customFormat="1" ht="25.5" customHeight="1" x14ac:dyDescent="0.3">
      <c r="B11" s="28" t="s">
        <v>6</v>
      </c>
      <c r="C11" s="19" t="s">
        <v>34</v>
      </c>
      <c r="D11" s="20" t="s">
        <v>36</v>
      </c>
      <c r="E11" s="21" t="s">
        <v>54</v>
      </c>
      <c r="F11" s="22">
        <f>(700)*0.15</f>
        <v>105</v>
      </c>
      <c r="I11" s="10"/>
    </row>
    <row r="12" spans="2:9" ht="30" customHeight="1" x14ac:dyDescent="0.3">
      <c r="B12" s="28" t="s">
        <v>7</v>
      </c>
      <c r="C12" s="19" t="s">
        <v>34</v>
      </c>
      <c r="D12" s="20" t="s">
        <v>37</v>
      </c>
      <c r="E12" s="21" t="s">
        <v>54</v>
      </c>
      <c r="F12" s="22">
        <f>(700)*0.15</f>
        <v>105</v>
      </c>
    </row>
    <row r="13" spans="2:9" ht="15" customHeight="1" x14ac:dyDescent="0.3">
      <c r="B13" s="28" t="s">
        <v>8</v>
      </c>
      <c r="C13" s="19" t="s">
        <v>38</v>
      </c>
      <c r="D13" s="20" t="s">
        <v>39</v>
      </c>
      <c r="E13" s="21" t="s">
        <v>54</v>
      </c>
      <c r="F13" s="22">
        <f>F12</f>
        <v>105</v>
      </c>
    </row>
    <row r="14" spans="2:9" ht="15" customHeight="1" x14ac:dyDescent="0.3">
      <c r="B14" s="29"/>
      <c r="C14" s="19"/>
      <c r="D14" s="27" t="s">
        <v>47</v>
      </c>
      <c r="E14" s="34"/>
      <c r="F14" s="34"/>
    </row>
    <row r="15" spans="2:9" x14ac:dyDescent="0.3">
      <c r="B15" s="28" t="s">
        <v>9</v>
      </c>
      <c r="C15" s="19" t="s">
        <v>26</v>
      </c>
      <c r="D15" s="20" t="s">
        <v>43</v>
      </c>
      <c r="E15" s="23" t="s">
        <v>53</v>
      </c>
      <c r="F15" s="22">
        <f>70*5.3+8.8*5.3</f>
        <v>417.64</v>
      </c>
    </row>
    <row r="16" spans="2:9" ht="25.5" x14ac:dyDescent="0.3">
      <c r="B16" s="28" t="s">
        <v>10</v>
      </c>
      <c r="C16" s="19" t="s">
        <v>27</v>
      </c>
      <c r="D16" s="20" t="s">
        <v>56</v>
      </c>
      <c r="E16" s="23" t="s">
        <v>53</v>
      </c>
      <c r="F16" s="22">
        <f>F15</f>
        <v>417.64</v>
      </c>
    </row>
    <row r="17" spans="1:6" ht="25.5" x14ac:dyDescent="0.3">
      <c r="B17" s="28" t="s">
        <v>11</v>
      </c>
      <c r="C17" s="19" t="s">
        <v>27</v>
      </c>
      <c r="D17" s="20" t="s">
        <v>61</v>
      </c>
      <c r="E17" s="23" t="s">
        <v>53</v>
      </c>
      <c r="F17" s="22">
        <f>70*5+8.6*5</f>
        <v>393</v>
      </c>
    </row>
    <row r="18" spans="1:6" ht="15" customHeight="1" x14ac:dyDescent="0.3">
      <c r="B18" s="29"/>
      <c r="C18" s="19"/>
      <c r="D18" s="27" t="s">
        <v>48</v>
      </c>
      <c r="E18" s="34"/>
      <c r="F18" s="34"/>
    </row>
    <row r="19" spans="1:6" ht="25.5" x14ac:dyDescent="0.3">
      <c r="B19" s="28" t="s">
        <v>12</v>
      </c>
      <c r="C19" s="19" t="s">
        <v>38</v>
      </c>
      <c r="D19" s="20" t="s">
        <v>45</v>
      </c>
      <c r="E19" s="23" t="s">
        <v>53</v>
      </c>
      <c r="F19" s="22">
        <f>70*0.5*2</f>
        <v>70</v>
      </c>
    </row>
    <row r="20" spans="1:6" ht="14.25" customHeight="1" x14ac:dyDescent="0.3">
      <c r="B20" s="32" t="s">
        <v>50</v>
      </c>
      <c r="C20" s="32"/>
      <c r="D20" s="32"/>
      <c r="E20" s="32"/>
      <c r="F20" s="32"/>
    </row>
    <row r="21" spans="1:6" x14ac:dyDescent="0.3">
      <c r="B21" s="25"/>
      <c r="C21" s="19"/>
      <c r="D21" s="27" t="s">
        <v>29</v>
      </c>
      <c r="E21" s="33"/>
      <c r="F21" s="33"/>
    </row>
    <row r="22" spans="1:6" ht="27.75" customHeight="1" x14ac:dyDescent="0.3">
      <c r="B22" s="28" t="s">
        <v>13</v>
      </c>
      <c r="C22" s="19" t="s">
        <v>30</v>
      </c>
      <c r="D22" s="20" t="s">
        <v>52</v>
      </c>
      <c r="E22" s="21" t="s">
        <v>51</v>
      </c>
      <c r="F22" s="22">
        <v>320</v>
      </c>
    </row>
    <row r="23" spans="1:6" ht="12.75" customHeight="1" x14ac:dyDescent="0.3">
      <c r="B23" s="29"/>
      <c r="C23" s="19"/>
      <c r="D23" s="27" t="s">
        <v>46</v>
      </c>
      <c r="E23" s="34"/>
      <c r="F23" s="34"/>
    </row>
    <row r="24" spans="1:6" ht="28.5" customHeight="1" x14ac:dyDescent="0.3">
      <c r="B24" s="28" t="s">
        <v>14</v>
      </c>
      <c r="C24" s="19" t="s">
        <v>34</v>
      </c>
      <c r="D24" s="20" t="s">
        <v>35</v>
      </c>
      <c r="E24" s="23" t="s">
        <v>53</v>
      </c>
      <c r="F24" s="22">
        <v>320</v>
      </c>
    </row>
    <row r="25" spans="1:6" ht="28.5" customHeight="1" x14ac:dyDescent="0.3">
      <c r="B25" s="28" t="s">
        <v>15</v>
      </c>
      <c r="C25" s="19" t="s">
        <v>34</v>
      </c>
      <c r="D25" s="20" t="s">
        <v>36</v>
      </c>
      <c r="E25" s="21" t="s">
        <v>54</v>
      </c>
      <c r="F25" s="22">
        <f>(320)*0.15</f>
        <v>48</v>
      </c>
    </row>
    <row r="26" spans="1:6" ht="28.5" customHeight="1" x14ac:dyDescent="0.3">
      <c r="B26" s="28" t="s">
        <v>16</v>
      </c>
      <c r="C26" s="19" t="s">
        <v>34</v>
      </c>
      <c r="D26" s="20" t="s">
        <v>37</v>
      </c>
      <c r="E26" s="21" t="s">
        <v>54</v>
      </c>
      <c r="F26" s="22">
        <f>(320)*0.15</f>
        <v>48</v>
      </c>
    </row>
    <row r="27" spans="1:6" ht="16.5" customHeight="1" x14ac:dyDescent="0.3">
      <c r="B27" s="28" t="s">
        <v>17</v>
      </c>
      <c r="C27" s="19" t="s">
        <v>38</v>
      </c>
      <c r="D27" s="20" t="s">
        <v>39</v>
      </c>
      <c r="E27" s="21" t="s">
        <v>54</v>
      </c>
      <c r="F27" s="22">
        <f>F26</f>
        <v>48</v>
      </c>
    </row>
    <row r="28" spans="1:6" ht="28.5" customHeight="1" x14ac:dyDescent="0.3">
      <c r="B28" s="30"/>
      <c r="C28" s="31"/>
      <c r="D28" s="27" t="s">
        <v>57</v>
      </c>
      <c r="E28" s="35"/>
      <c r="F28" s="36"/>
    </row>
    <row r="29" spans="1:6" ht="24.75" customHeight="1" x14ac:dyDescent="0.3">
      <c r="B29" s="28" t="s">
        <v>18</v>
      </c>
      <c r="C29" s="19" t="s">
        <v>40</v>
      </c>
      <c r="D29" s="20" t="s">
        <v>41</v>
      </c>
      <c r="E29" s="21" t="s">
        <v>42</v>
      </c>
      <c r="F29" s="22">
        <v>175</v>
      </c>
    </row>
    <row r="30" spans="1:6" ht="24.75" customHeight="1" x14ac:dyDescent="0.3">
      <c r="B30" s="28" t="s">
        <v>19</v>
      </c>
      <c r="C30" s="19" t="s">
        <v>26</v>
      </c>
      <c r="D30" s="20" t="s">
        <v>55</v>
      </c>
      <c r="E30" s="23" t="s">
        <v>53</v>
      </c>
      <c r="F30" s="22">
        <v>320</v>
      </c>
    </row>
    <row r="31" spans="1:6" ht="24.75" customHeight="1" x14ac:dyDescent="0.3">
      <c r="A31" s="24"/>
      <c r="B31" s="28" t="s">
        <v>20</v>
      </c>
      <c r="C31" s="19" t="s">
        <v>27</v>
      </c>
      <c r="D31" s="20" t="s">
        <v>56</v>
      </c>
      <c r="E31" s="23" t="s">
        <v>53</v>
      </c>
      <c r="F31" s="22">
        <f>F30</f>
        <v>320</v>
      </c>
    </row>
    <row r="32" spans="1:6" ht="24.75" customHeight="1" x14ac:dyDescent="0.3">
      <c r="B32" s="28" t="s">
        <v>21</v>
      </c>
      <c r="C32" s="19" t="s">
        <v>27</v>
      </c>
      <c r="D32" s="20" t="s">
        <v>59</v>
      </c>
      <c r="E32" s="23" t="s">
        <v>53</v>
      </c>
      <c r="F32" s="22">
        <f>F31</f>
        <v>320</v>
      </c>
    </row>
    <row r="33" spans="2:6" ht="24.75" customHeight="1" x14ac:dyDescent="0.3">
      <c r="B33" s="28" t="s">
        <v>22</v>
      </c>
      <c r="C33" s="19" t="s">
        <v>44</v>
      </c>
      <c r="D33" s="20" t="s">
        <v>58</v>
      </c>
      <c r="E33" s="23" t="s">
        <v>53</v>
      </c>
      <c r="F33" s="22">
        <f>F32</f>
        <v>320</v>
      </c>
    </row>
  </sheetData>
  <mergeCells count="11">
    <mergeCell ref="B2:F2"/>
    <mergeCell ref="B3:F3"/>
    <mergeCell ref="E14:F14"/>
    <mergeCell ref="E6:F6"/>
    <mergeCell ref="E9:F9"/>
    <mergeCell ref="B5:F5"/>
    <mergeCell ref="B20:F20"/>
    <mergeCell ref="E21:F21"/>
    <mergeCell ref="E23:F23"/>
    <mergeCell ref="E28:F28"/>
    <mergeCell ref="E18:F18"/>
  </mergeCells>
  <phoneticPr fontId="2" type="noConversion"/>
  <pageMargins left="0.9055118110236221" right="0.51181102362204722" top="0.74803149606299213" bottom="0.74803149606299213" header="0.31496062992125984" footer="0.31496062992125984"/>
  <pageSetup paperSize="9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E27"/>
  <sheetViews>
    <sheetView tabSelected="1" view="pageBreakPreview" zoomScale="115" zoomScaleNormal="100" zoomScaleSheetLayoutView="115" workbookViewId="0">
      <selection activeCell="C9" sqref="C9"/>
    </sheetView>
  </sheetViews>
  <sheetFormatPr defaultRowHeight="16.5" x14ac:dyDescent="0.3"/>
  <cols>
    <col min="1" max="1" width="9.140625" style="1"/>
    <col min="2" max="2" width="29.42578125" style="1" customWidth="1"/>
    <col min="3" max="3" width="31.42578125" style="1" customWidth="1"/>
    <col min="4" max="4" width="24.140625" style="1" customWidth="1"/>
    <col min="5" max="5" width="5.28515625" style="1" customWidth="1"/>
    <col min="6" max="16384" width="9.140625" style="1"/>
  </cols>
  <sheetData>
    <row r="3" spans="2:5" x14ac:dyDescent="0.3">
      <c r="B3" s="5"/>
      <c r="C3" s="5"/>
      <c r="D3" s="5"/>
      <c r="E3" s="6"/>
    </row>
    <row r="4" spans="2:5" ht="20.25" x14ac:dyDescent="0.3">
      <c r="B4" s="39" t="s">
        <v>62</v>
      </c>
      <c r="C4" s="39"/>
      <c r="D4" s="39"/>
      <c r="E4" s="39"/>
    </row>
    <row r="5" spans="2:5" ht="40.5" customHeight="1" x14ac:dyDescent="0.3">
      <c r="B5" s="40" t="s">
        <v>63</v>
      </c>
      <c r="C5" s="40"/>
      <c r="D5" s="40"/>
      <c r="E5" s="40"/>
    </row>
    <row r="6" spans="2:5" ht="14.25" customHeight="1" x14ac:dyDescent="0.3">
      <c r="B6" s="2"/>
      <c r="C6" s="3"/>
      <c r="D6" s="3"/>
      <c r="E6" s="3"/>
    </row>
    <row r="7" spans="2:5" ht="14.25" customHeight="1" x14ac:dyDescent="0.3">
      <c r="B7" s="2"/>
      <c r="C7" s="3"/>
      <c r="D7" s="3"/>
      <c r="E7" s="3"/>
    </row>
    <row r="8" spans="2:5" ht="14.25" customHeight="1" x14ac:dyDescent="0.3">
      <c r="B8" s="2"/>
      <c r="C8" s="3"/>
      <c r="D8" s="3"/>
      <c r="E8" s="3"/>
    </row>
    <row r="9" spans="2:5" ht="14.25" customHeight="1" x14ac:dyDescent="0.3">
      <c r="B9" s="13"/>
      <c r="C9" s="14"/>
      <c r="D9" s="14"/>
      <c r="E9" s="14"/>
    </row>
    <row r="10" spans="2:5" ht="14.25" customHeight="1" x14ac:dyDescent="0.3">
      <c r="B10" s="13"/>
      <c r="C10" s="14"/>
      <c r="D10" s="14"/>
      <c r="E10" s="14"/>
    </row>
    <row r="11" spans="2:5" ht="14.25" customHeight="1" x14ac:dyDescent="0.3">
      <c r="B11" s="13"/>
      <c r="C11" s="14"/>
      <c r="D11" s="14"/>
      <c r="E11" s="14"/>
    </row>
    <row r="12" spans="2:5" ht="14.25" customHeight="1" x14ac:dyDescent="0.3">
      <c r="B12" s="13"/>
      <c r="C12" s="14"/>
      <c r="D12" s="14"/>
      <c r="E12" s="14"/>
    </row>
    <row r="13" spans="2:5" ht="14.25" customHeight="1" x14ac:dyDescent="0.3">
      <c r="B13" s="13"/>
      <c r="C13" s="14"/>
      <c r="D13" s="14"/>
      <c r="E13" s="14"/>
    </row>
    <row r="14" spans="2:5" ht="14.25" customHeight="1" x14ac:dyDescent="0.3">
      <c r="B14" s="13"/>
      <c r="C14" s="14"/>
      <c r="D14" s="14"/>
      <c r="E14" s="14"/>
    </row>
    <row r="15" spans="2:5" ht="14.25" customHeight="1" x14ac:dyDescent="0.3">
      <c r="B15" s="13"/>
      <c r="C15" s="14"/>
      <c r="D15" s="14"/>
      <c r="E15" s="14"/>
    </row>
    <row r="16" spans="2:5" ht="14.25" customHeight="1" x14ac:dyDescent="0.3">
      <c r="B16" s="13"/>
      <c r="C16" s="14"/>
      <c r="D16" s="14"/>
      <c r="E16" s="14"/>
    </row>
    <row r="17" spans="2:5" ht="14.25" customHeight="1" x14ac:dyDescent="0.3">
      <c r="B17" s="13"/>
      <c r="C17" s="14"/>
      <c r="D17" s="14"/>
      <c r="E17" s="14"/>
    </row>
    <row r="18" spans="2:5" ht="14.25" customHeight="1" x14ac:dyDescent="0.3">
      <c r="B18" s="13"/>
      <c r="C18" s="14"/>
      <c r="D18" s="14"/>
      <c r="E18" s="14"/>
    </row>
    <row r="19" spans="2:5" ht="14.25" customHeight="1" x14ac:dyDescent="0.3">
      <c r="B19" s="5"/>
      <c r="C19" s="5"/>
      <c r="D19" s="5"/>
      <c r="E19" s="5"/>
    </row>
    <row r="20" spans="2:5" x14ac:dyDescent="0.3">
      <c r="B20" s="5" t="s">
        <v>24</v>
      </c>
      <c r="C20" s="5"/>
      <c r="D20" s="5"/>
      <c r="E20" s="5"/>
    </row>
    <row r="21" spans="2:5" x14ac:dyDescent="0.3">
      <c r="B21" s="15" t="s">
        <v>65</v>
      </c>
      <c r="C21" s="5"/>
      <c r="D21" s="5"/>
      <c r="E21" s="5"/>
    </row>
    <row r="22" spans="2:5" x14ac:dyDescent="0.3">
      <c r="B22" s="5"/>
      <c r="C22" s="5"/>
      <c r="D22" s="5"/>
      <c r="E22" s="5"/>
    </row>
    <row r="23" spans="2:5" x14ac:dyDescent="0.3">
      <c r="B23" s="5"/>
      <c r="C23" s="5"/>
      <c r="D23" s="5"/>
      <c r="E23" s="5"/>
    </row>
    <row r="24" spans="2:5" x14ac:dyDescent="0.3">
      <c r="B24" s="41"/>
      <c r="C24" s="41"/>
      <c r="D24" s="41"/>
      <c r="E24" s="41"/>
    </row>
    <row r="25" spans="2:5" x14ac:dyDescent="0.3">
      <c r="B25" s="5"/>
      <c r="C25" s="5"/>
      <c r="D25" s="5"/>
      <c r="E25" s="5"/>
    </row>
    <row r="26" spans="2:5" x14ac:dyDescent="0.3">
      <c r="B26" s="16" t="s">
        <v>23</v>
      </c>
      <c r="C26" s="17"/>
      <c r="D26" s="5"/>
      <c r="E26" s="5"/>
    </row>
    <row r="27" spans="2:5" x14ac:dyDescent="0.3">
      <c r="B27" s="4"/>
    </row>
  </sheetData>
  <mergeCells count="3">
    <mergeCell ref="B4:E4"/>
    <mergeCell ref="B5:E5"/>
    <mergeCell ref="B24:E24"/>
  </mergeCells>
  <pageMargins left="0.7" right="0.7" top="0.75" bottom="0.75" header="0.3" footer="0.3"/>
  <pageSetup paperSize="9" scale="98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Przedmiar ROBÓT</vt:lpstr>
      <vt:lpstr>Strona TYT.</vt:lpstr>
      <vt:lpstr>'Przedmiar ROBÓT'!Obszar_wydruku</vt:lpstr>
      <vt:lpstr>'Strona TYT.'!Obszar_wydruku</vt:lpstr>
      <vt:lpstr>x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Kraiński</dc:creator>
  <cp:lastModifiedBy>Marta Antonkiewicz Nadleśnictwo Radom</cp:lastModifiedBy>
  <cp:lastPrinted>2022-10-16T08:15:38Z</cp:lastPrinted>
  <dcterms:created xsi:type="dcterms:W3CDTF">2014-04-03T08:23:55Z</dcterms:created>
  <dcterms:modified xsi:type="dcterms:W3CDTF">2023-04-28T11:28:56Z</dcterms:modified>
</cp:coreProperties>
</file>