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2E9E676-A534-49E0-A9EA-AF2A3EBB30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kiet -wylesienie pod drogę S" sheetId="4" r:id="rId1"/>
  </sheets>
  <definedNames>
    <definedName name="_xlnm._FilterDatabase" localSheetId="0" hidden="1">'Pakiet -wylesienie pod drogę S'!$C$4:$Q$34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4" l="1"/>
  <c r="D35" i="4"/>
  <c r="D34" i="4"/>
  <c r="F37" i="4" l="1"/>
  <c r="B37" i="4"/>
  <c r="G37" i="4"/>
  <c r="H37" i="4"/>
  <c r="I37" i="4"/>
  <c r="J37" i="4"/>
  <c r="K37" i="4"/>
  <c r="L37" i="4"/>
  <c r="M37" i="4"/>
  <c r="N37" i="4"/>
  <c r="O37" i="4"/>
  <c r="P37" i="4"/>
  <c r="Q37" i="4"/>
  <c r="E37" i="4"/>
  <c r="R30" i="4"/>
  <c r="R31" i="4"/>
  <c r="R29" i="4"/>
  <c r="R20" i="4"/>
  <c r="R21" i="4"/>
  <c r="R22" i="4"/>
  <c r="R23" i="4"/>
  <c r="R24" i="4"/>
  <c r="R25" i="4"/>
  <c r="R26" i="4"/>
  <c r="R27" i="4"/>
  <c r="R28" i="4"/>
  <c r="D37" i="4" l="1"/>
  <c r="R17" i="4"/>
  <c r="R18" i="4"/>
  <c r="R19" i="4"/>
  <c r="R16" i="4"/>
  <c r="R15" i="4"/>
  <c r="R14" i="4"/>
  <c r="R11" i="4"/>
  <c r="R12" i="4"/>
  <c r="R13" i="4"/>
  <c r="R9" i="4"/>
  <c r="R10" i="4"/>
  <c r="R8" i="4"/>
  <c r="R7" i="4"/>
  <c r="R6" i="4"/>
  <c r="R5" i="4"/>
  <c r="R37" i="4" l="1"/>
</calcChain>
</file>

<file path=xl/sharedStrings.xml><?xml version="1.0" encoding="utf-8"?>
<sst xmlns="http://schemas.openxmlformats.org/spreadsheetml/2006/main" count="94" uniqueCount="35">
  <si>
    <t>Adres leśny</t>
  </si>
  <si>
    <t>Sosna</t>
  </si>
  <si>
    <t>Brzoza</t>
  </si>
  <si>
    <t>Dąb</t>
  </si>
  <si>
    <t>Razem</t>
  </si>
  <si>
    <t>Ha</t>
  </si>
  <si>
    <t>S2A</t>
  </si>
  <si>
    <t>S2AP</t>
  </si>
  <si>
    <t>S4</t>
  </si>
  <si>
    <t>ŚW</t>
  </si>
  <si>
    <t>kl.gr</t>
  </si>
  <si>
    <t>I</t>
  </si>
  <si>
    <t>II</t>
  </si>
  <si>
    <t>III</t>
  </si>
  <si>
    <t>Załącznik nr 2.3.2 Układ sortymentów.</t>
  </si>
  <si>
    <t>Olsza</t>
  </si>
  <si>
    <t>Osika</t>
  </si>
  <si>
    <t>WK</t>
  </si>
  <si>
    <t xml:space="preserve"> </t>
  </si>
  <si>
    <t>Gb</t>
  </si>
  <si>
    <t>s4</t>
  </si>
  <si>
    <t>S2a</t>
  </si>
  <si>
    <t>r-m</t>
  </si>
  <si>
    <t>r-m*</t>
  </si>
  <si>
    <t>*powierzchnia objęta zrid</t>
  </si>
  <si>
    <t>118 g-01,99,h/(1269/1, 1269/2, 1269/3)</t>
  </si>
  <si>
    <t>120a,b,c,d,f /( 1293/1, 1293/2, 1293/3)</t>
  </si>
  <si>
    <t>113c,f,g,h,j,k,l,o/ (2851/1, 2851/2, 2851/3, 2851/4)</t>
  </si>
  <si>
    <t>111a,b,c,d,f,g,h/(2850/4, 2850/5, 2850/6)</t>
  </si>
  <si>
    <t>107c,f,g,h,l,m,n,o/ (2844/4, 2844/5, 2844/6, 2844/7, 2844/8, 2844/9, 2844/10)</t>
  </si>
  <si>
    <t>114f,g,h,k,o,p,r/ ( 2853/3, 2853/4, 2853/5, 2853/6, 2853/7 )</t>
  </si>
  <si>
    <t>115a,b,c / ( działki: 2854/1, 2854/2, 2854/3, 2854/4)</t>
  </si>
  <si>
    <t>Dawny adres leśny/działki po zrid pod wylesienie</t>
  </si>
  <si>
    <t>121a,b / (1292/1, 1292/2, 1292/3)</t>
  </si>
  <si>
    <t>119d, h, j,k, l/(1294/1, 1294/2, 1294/3, 1294/4)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</si>
</sst>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5" xfId="0" applyBorder="1"/>
    <xf numFmtId="0" fontId="0" fillId="0" borderId="10" xfId="0" applyBorder="1"/>
    <xf numFmtId="0" fontId="0" fillId="0" borderId="2" xfId="0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24" xfId="0" applyFill="1" applyBorder="1"/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1" fillId="0" borderId="9" xfId="0" applyFont="1" applyBorder="1"/>
    <xf numFmtId="0" fontId="1" fillId="2" borderId="9" xfId="0" applyFont="1" applyFill="1" applyBorder="1"/>
    <xf numFmtId="0" fontId="1" fillId="0" borderId="11" xfId="0" applyFont="1" applyBorder="1"/>
    <xf numFmtId="0" fontId="1" fillId="2" borderId="6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0" fillId="0" borderId="33" xfId="0" applyBorder="1"/>
    <xf numFmtId="0" fontId="1" fillId="0" borderId="34" xfId="0" applyFont="1" applyBorder="1"/>
    <xf numFmtId="0" fontId="0" fillId="2" borderId="33" xfId="0" applyFill="1" applyBorder="1"/>
    <xf numFmtId="0" fontId="1" fillId="2" borderId="34" xfId="0" applyFont="1" applyFill="1" applyBorder="1"/>
    <xf numFmtId="0" fontId="0" fillId="2" borderId="10" xfId="0" applyFill="1" applyBorder="1"/>
    <xf numFmtId="0" fontId="1" fillId="2" borderId="11" xfId="0" applyFont="1" applyFill="1" applyBorder="1"/>
    <xf numFmtId="0" fontId="0" fillId="0" borderId="3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2" borderId="3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wrapText="1"/>
    </xf>
    <xf numFmtId="0" fontId="0" fillId="2" borderId="35" xfId="0" applyFill="1" applyBorder="1" applyAlignment="1">
      <alignment horizontal="center" wrapText="1"/>
    </xf>
    <xf numFmtId="0" fontId="0" fillId="2" borderId="37" xfId="0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8"/>
  <sheetViews>
    <sheetView tabSelected="1" topLeftCell="A7" workbookViewId="0">
      <selection activeCell="B29" sqref="B29:B31"/>
    </sheetView>
  </sheetViews>
  <sheetFormatPr defaultRowHeight="15" x14ac:dyDescent="0.25"/>
  <cols>
    <col min="1" max="1" width="25.140625" customWidth="1"/>
    <col min="2" max="2" width="12" customWidth="1"/>
  </cols>
  <sheetData>
    <row r="1" spans="1:18" ht="28.5" customHeight="1" x14ac:dyDescent="0.25">
      <c r="A1" s="47" t="s">
        <v>14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25.5" customHeight="1" thickBot="1" x14ac:dyDescent="0.3">
      <c r="A2" s="47"/>
      <c r="B2" s="47"/>
      <c r="C2" s="47"/>
    </row>
    <row r="3" spans="1:18" x14ac:dyDescent="0.25">
      <c r="A3" s="55" t="s">
        <v>32</v>
      </c>
      <c r="B3" s="51" t="s">
        <v>5</v>
      </c>
      <c r="C3" s="17"/>
      <c r="D3" s="48" t="s">
        <v>1</v>
      </c>
      <c r="E3" s="48"/>
      <c r="F3" s="48"/>
      <c r="G3" s="48"/>
      <c r="H3" s="48" t="s">
        <v>2</v>
      </c>
      <c r="I3" s="48"/>
      <c r="J3" s="48" t="s">
        <v>3</v>
      </c>
      <c r="K3" s="48"/>
      <c r="L3" s="49" t="s">
        <v>15</v>
      </c>
      <c r="M3" s="50"/>
      <c r="N3" s="17" t="s">
        <v>16</v>
      </c>
      <c r="O3" s="17" t="s">
        <v>19</v>
      </c>
      <c r="P3" s="49" t="s">
        <v>9</v>
      </c>
      <c r="Q3" s="50"/>
      <c r="R3" s="53" t="s">
        <v>4</v>
      </c>
    </row>
    <row r="4" spans="1:18" ht="15.75" thickBot="1" x14ac:dyDescent="0.3">
      <c r="A4" s="56"/>
      <c r="B4" s="52"/>
      <c r="C4" s="18" t="s">
        <v>10</v>
      </c>
      <c r="D4" s="19" t="s">
        <v>17</v>
      </c>
      <c r="E4" s="19" t="s">
        <v>6</v>
      </c>
      <c r="F4" s="19" t="s">
        <v>7</v>
      </c>
      <c r="G4" s="19" t="s">
        <v>8</v>
      </c>
      <c r="H4" s="19" t="s">
        <v>6</v>
      </c>
      <c r="I4" s="19" t="s">
        <v>8</v>
      </c>
      <c r="J4" s="19" t="s">
        <v>6</v>
      </c>
      <c r="K4" s="19" t="s">
        <v>8</v>
      </c>
      <c r="L4" s="19" t="s">
        <v>6</v>
      </c>
      <c r="M4" s="19" t="s">
        <v>8</v>
      </c>
      <c r="N4" s="19" t="s">
        <v>8</v>
      </c>
      <c r="O4" s="19" t="s">
        <v>20</v>
      </c>
      <c r="P4" s="19" t="s">
        <v>21</v>
      </c>
      <c r="Q4" s="19" t="s">
        <v>8</v>
      </c>
      <c r="R4" s="54"/>
    </row>
    <row r="5" spans="1:18" x14ac:dyDescent="0.25">
      <c r="A5" s="26" t="s">
        <v>29</v>
      </c>
      <c r="B5" s="29">
        <v>3.4725000000000001</v>
      </c>
      <c r="C5" s="20" t="s">
        <v>11</v>
      </c>
      <c r="D5" s="20">
        <v>123</v>
      </c>
      <c r="E5" s="20">
        <v>364</v>
      </c>
      <c r="F5" s="20">
        <v>136</v>
      </c>
      <c r="G5" s="20">
        <v>19</v>
      </c>
      <c r="H5" s="20"/>
      <c r="I5" s="20">
        <v>5</v>
      </c>
      <c r="J5" s="20"/>
      <c r="K5" s="20">
        <v>2</v>
      </c>
      <c r="L5" s="20"/>
      <c r="M5" s="20">
        <v>19</v>
      </c>
      <c r="N5" s="20"/>
      <c r="O5" s="20"/>
      <c r="P5" s="20"/>
      <c r="Q5" s="20"/>
      <c r="R5" s="21">
        <f>SUM(D5:Q5)</f>
        <v>668</v>
      </c>
    </row>
    <row r="6" spans="1:18" x14ac:dyDescent="0.25">
      <c r="A6" s="27"/>
      <c r="B6" s="30"/>
      <c r="C6" s="1" t="s">
        <v>12</v>
      </c>
      <c r="D6" s="1">
        <v>98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4">
        <f>SUM(D6:G6)</f>
        <v>98</v>
      </c>
    </row>
    <row r="7" spans="1:18" ht="15.75" thickBot="1" x14ac:dyDescent="0.3">
      <c r="A7" s="28"/>
      <c r="B7" s="31"/>
      <c r="C7" s="4" t="s">
        <v>13</v>
      </c>
      <c r="D7" s="4">
        <v>26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16">
        <f>SUM(D7:E7)</f>
        <v>26</v>
      </c>
    </row>
    <row r="8" spans="1:18" x14ac:dyDescent="0.25">
      <c r="A8" s="41" t="s">
        <v>28</v>
      </c>
      <c r="B8" s="38">
        <v>6.4606000000000003</v>
      </c>
      <c r="C8" s="22" t="s">
        <v>11</v>
      </c>
      <c r="D8" s="22">
        <v>143</v>
      </c>
      <c r="E8" s="22">
        <v>398</v>
      </c>
      <c r="F8" s="22">
        <v>155</v>
      </c>
      <c r="G8" s="22">
        <v>5</v>
      </c>
      <c r="H8" s="22">
        <v>90</v>
      </c>
      <c r="I8" s="22">
        <v>48</v>
      </c>
      <c r="J8" s="22"/>
      <c r="K8" s="22"/>
      <c r="L8" s="22">
        <v>140</v>
      </c>
      <c r="M8" s="22">
        <v>67</v>
      </c>
      <c r="N8" s="22">
        <v>5</v>
      </c>
      <c r="O8" s="22"/>
      <c r="P8" s="22"/>
      <c r="Q8" s="22"/>
      <c r="R8" s="23">
        <f t="shared" ref="R8:R10" si="0">SUM(D8:Q8)</f>
        <v>1051</v>
      </c>
    </row>
    <row r="9" spans="1:18" x14ac:dyDescent="0.25">
      <c r="A9" s="42"/>
      <c r="B9" s="39"/>
      <c r="C9" s="2" t="s">
        <v>12</v>
      </c>
      <c r="D9" s="2">
        <v>81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5">
        <f t="shared" si="0"/>
        <v>81</v>
      </c>
    </row>
    <row r="10" spans="1:18" ht="15.75" thickBot="1" x14ac:dyDescent="0.3">
      <c r="A10" s="43"/>
      <c r="B10" s="40"/>
      <c r="C10" s="24" t="s">
        <v>13</v>
      </c>
      <c r="D10" s="24">
        <v>14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>
        <f t="shared" si="0"/>
        <v>14</v>
      </c>
    </row>
    <row r="11" spans="1:18" x14ac:dyDescent="0.25">
      <c r="A11" s="26" t="s">
        <v>27</v>
      </c>
      <c r="B11" s="29">
        <v>6.3449</v>
      </c>
      <c r="C11" s="20" t="s">
        <v>11</v>
      </c>
      <c r="D11" s="20">
        <v>84</v>
      </c>
      <c r="E11" s="20">
        <v>424</v>
      </c>
      <c r="F11" s="20">
        <v>108</v>
      </c>
      <c r="G11" s="20">
        <v>16</v>
      </c>
      <c r="H11" s="20">
        <v>40</v>
      </c>
      <c r="I11" s="20">
        <v>24</v>
      </c>
      <c r="J11" s="20"/>
      <c r="K11" s="20"/>
      <c r="L11" s="20">
        <v>5</v>
      </c>
      <c r="M11" s="20">
        <v>3</v>
      </c>
      <c r="N11" s="20">
        <v>4</v>
      </c>
      <c r="O11" s="20"/>
      <c r="P11" s="20"/>
      <c r="Q11" s="20"/>
      <c r="R11" s="21">
        <f t="shared" ref="R11:R16" si="1">SUM(C11:Q11)</f>
        <v>708</v>
      </c>
    </row>
    <row r="12" spans="1:18" x14ac:dyDescent="0.25">
      <c r="A12" s="27"/>
      <c r="B12" s="30"/>
      <c r="C12" s="1" t="s">
        <v>12</v>
      </c>
      <c r="D12" s="1">
        <v>50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4">
        <f t="shared" si="1"/>
        <v>50</v>
      </c>
    </row>
    <row r="13" spans="1:18" ht="15.75" thickBot="1" x14ac:dyDescent="0.3">
      <c r="A13" s="28"/>
      <c r="B13" s="31"/>
      <c r="C13" s="4" t="s">
        <v>13</v>
      </c>
      <c r="D13" s="4">
        <v>6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16">
        <f t="shared" si="1"/>
        <v>6</v>
      </c>
    </row>
    <row r="14" spans="1:18" x14ac:dyDescent="0.25">
      <c r="A14" s="44" t="s">
        <v>30</v>
      </c>
      <c r="B14" s="35">
        <v>6.1703000000000001</v>
      </c>
      <c r="C14" s="22" t="s">
        <v>11</v>
      </c>
      <c r="D14" s="22">
        <v>119</v>
      </c>
      <c r="E14" s="22">
        <v>419</v>
      </c>
      <c r="F14" s="22">
        <v>134</v>
      </c>
      <c r="G14" s="22">
        <v>12</v>
      </c>
      <c r="H14" s="22"/>
      <c r="I14" s="22">
        <v>5</v>
      </c>
      <c r="J14" s="22"/>
      <c r="K14" s="22">
        <v>6</v>
      </c>
      <c r="L14" s="22"/>
      <c r="M14" s="22"/>
      <c r="N14" s="22">
        <v>1</v>
      </c>
      <c r="O14" s="22"/>
      <c r="P14" s="22"/>
      <c r="Q14" s="22">
        <v>1</v>
      </c>
      <c r="R14" s="23">
        <f t="shared" si="1"/>
        <v>697</v>
      </c>
    </row>
    <row r="15" spans="1:18" x14ac:dyDescent="0.25">
      <c r="A15" s="45"/>
      <c r="B15" s="36"/>
      <c r="C15" s="2" t="s">
        <v>12</v>
      </c>
      <c r="D15" s="2">
        <v>119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5">
        <f t="shared" si="1"/>
        <v>119</v>
      </c>
    </row>
    <row r="16" spans="1:18" ht="15.75" thickBot="1" x14ac:dyDescent="0.3">
      <c r="A16" s="46"/>
      <c r="B16" s="37"/>
      <c r="C16" s="24" t="s">
        <v>13</v>
      </c>
      <c r="D16" s="24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>
        <f t="shared" si="1"/>
        <v>29</v>
      </c>
    </row>
    <row r="17" spans="1:18" ht="15" customHeight="1" x14ac:dyDescent="0.25">
      <c r="A17" s="26" t="s">
        <v>31</v>
      </c>
      <c r="B17" s="29">
        <v>3.0969000000000002</v>
      </c>
      <c r="C17" s="20" t="s">
        <v>11</v>
      </c>
      <c r="D17" s="20">
        <v>109</v>
      </c>
      <c r="E17" s="20">
        <v>386</v>
      </c>
      <c r="F17" s="20">
        <v>64</v>
      </c>
      <c r="G17" s="20">
        <v>5</v>
      </c>
      <c r="H17" s="20"/>
      <c r="I17" s="20">
        <v>8</v>
      </c>
      <c r="J17" s="20">
        <v>0</v>
      </c>
      <c r="K17" s="20"/>
      <c r="L17" s="20"/>
      <c r="M17" s="20"/>
      <c r="N17" s="20">
        <v>2</v>
      </c>
      <c r="O17" s="20"/>
      <c r="P17" s="20"/>
      <c r="Q17" s="20">
        <v>3</v>
      </c>
      <c r="R17" s="21">
        <f t="shared" ref="R17:R25" si="2">SUM(D17:Q17)</f>
        <v>577</v>
      </c>
    </row>
    <row r="18" spans="1:18" ht="15" customHeight="1" x14ac:dyDescent="0.25">
      <c r="A18" s="27"/>
      <c r="B18" s="30"/>
      <c r="C18" s="1" t="s">
        <v>12</v>
      </c>
      <c r="D18" s="1">
        <v>76</v>
      </c>
      <c r="E18" s="1" t="s">
        <v>18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4">
        <f t="shared" si="2"/>
        <v>76</v>
      </c>
    </row>
    <row r="19" spans="1:18" ht="15" customHeight="1" thickBot="1" x14ac:dyDescent="0.3">
      <c r="A19" s="28"/>
      <c r="B19" s="31"/>
      <c r="C19" s="4" t="s">
        <v>13</v>
      </c>
      <c r="D19" s="4">
        <v>31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16">
        <f t="shared" si="2"/>
        <v>31</v>
      </c>
    </row>
    <row r="20" spans="1:18" ht="15" customHeight="1" x14ac:dyDescent="0.25">
      <c r="A20" s="32" t="s">
        <v>25</v>
      </c>
      <c r="B20" s="35">
        <v>2.3853</v>
      </c>
      <c r="C20" s="22" t="s">
        <v>11</v>
      </c>
      <c r="D20" s="22">
        <v>156</v>
      </c>
      <c r="E20" s="22">
        <v>130</v>
      </c>
      <c r="F20" s="22">
        <v>145</v>
      </c>
      <c r="G20" s="22">
        <v>8</v>
      </c>
      <c r="H20" s="22"/>
      <c r="I20" s="22">
        <v>1</v>
      </c>
      <c r="J20" s="22">
        <v>15</v>
      </c>
      <c r="K20" s="22">
        <v>9</v>
      </c>
      <c r="L20" s="22">
        <v>10</v>
      </c>
      <c r="M20" s="22">
        <v>5</v>
      </c>
      <c r="N20" s="22">
        <v>2</v>
      </c>
      <c r="O20" s="22">
        <v>2</v>
      </c>
      <c r="P20" s="22"/>
      <c r="Q20" s="22"/>
      <c r="R20" s="23">
        <f t="shared" si="2"/>
        <v>483</v>
      </c>
    </row>
    <row r="21" spans="1:18" ht="15" customHeight="1" x14ac:dyDescent="0.25">
      <c r="A21" s="33"/>
      <c r="B21" s="36"/>
      <c r="C21" s="2" t="s">
        <v>12</v>
      </c>
      <c r="D21" s="2">
        <v>156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5">
        <f t="shared" si="2"/>
        <v>156</v>
      </c>
    </row>
    <row r="22" spans="1:18" ht="15" customHeight="1" thickBot="1" x14ac:dyDescent="0.3">
      <c r="A22" s="34"/>
      <c r="B22" s="37"/>
      <c r="C22" s="24" t="s">
        <v>13</v>
      </c>
      <c r="D22" s="24">
        <v>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>
        <f t="shared" si="2"/>
        <v>78</v>
      </c>
    </row>
    <row r="23" spans="1:18" x14ac:dyDescent="0.25">
      <c r="A23" s="26" t="s">
        <v>34</v>
      </c>
      <c r="B23" s="29">
        <v>5.5871000000000004</v>
      </c>
      <c r="C23" s="20" t="s">
        <v>11</v>
      </c>
      <c r="D23" s="20">
        <v>117</v>
      </c>
      <c r="E23" s="20">
        <v>155</v>
      </c>
      <c r="F23" s="20">
        <v>115</v>
      </c>
      <c r="G23" s="20">
        <v>8</v>
      </c>
      <c r="H23" s="20">
        <v>10</v>
      </c>
      <c r="I23" s="20">
        <v>8</v>
      </c>
      <c r="J23" s="20">
        <v>8</v>
      </c>
      <c r="K23" s="20">
        <v>4</v>
      </c>
      <c r="L23" s="20"/>
      <c r="M23" s="20"/>
      <c r="N23" s="20"/>
      <c r="O23" s="20"/>
      <c r="P23" s="20">
        <v>10</v>
      </c>
      <c r="Q23" s="20"/>
      <c r="R23" s="21">
        <f t="shared" si="2"/>
        <v>435</v>
      </c>
    </row>
    <row r="24" spans="1:18" x14ac:dyDescent="0.25">
      <c r="A24" s="27"/>
      <c r="B24" s="30"/>
      <c r="C24" s="1" t="s">
        <v>12</v>
      </c>
      <c r="D24" s="1">
        <v>82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4">
        <f t="shared" si="2"/>
        <v>82</v>
      </c>
    </row>
    <row r="25" spans="1:18" ht="15.75" thickBot="1" x14ac:dyDescent="0.3">
      <c r="A25" s="28"/>
      <c r="B25" s="31"/>
      <c r="C25" s="4" t="s">
        <v>13</v>
      </c>
      <c r="D25" s="4">
        <v>36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16">
        <f t="shared" si="2"/>
        <v>36</v>
      </c>
    </row>
    <row r="26" spans="1:18" x14ac:dyDescent="0.25">
      <c r="A26" s="32" t="s">
        <v>26</v>
      </c>
      <c r="B26" s="35">
        <v>4.1835000000000004</v>
      </c>
      <c r="C26" s="22" t="s">
        <v>11</v>
      </c>
      <c r="D26" s="22">
        <v>130</v>
      </c>
      <c r="E26" s="22">
        <v>90</v>
      </c>
      <c r="F26" s="22">
        <v>94</v>
      </c>
      <c r="G26" s="22"/>
      <c r="H26" s="22"/>
      <c r="I26" s="22"/>
      <c r="J26" s="22">
        <v>5</v>
      </c>
      <c r="K26" s="22">
        <v>4</v>
      </c>
      <c r="L26" s="22"/>
      <c r="M26" s="22"/>
      <c r="N26" s="22"/>
      <c r="O26" s="22"/>
      <c r="P26" s="22"/>
      <c r="Q26" s="22"/>
      <c r="R26" s="23">
        <f t="shared" ref="R26:R31" si="3">SUM(D26:Q26)</f>
        <v>323</v>
      </c>
    </row>
    <row r="27" spans="1:18" x14ac:dyDescent="0.25">
      <c r="A27" s="33"/>
      <c r="B27" s="36"/>
      <c r="C27" s="2" t="s">
        <v>12</v>
      </c>
      <c r="D27" s="2">
        <v>130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5">
        <f t="shared" si="3"/>
        <v>130</v>
      </c>
    </row>
    <row r="28" spans="1:18" ht="15.75" thickBot="1" x14ac:dyDescent="0.3">
      <c r="A28" s="34"/>
      <c r="B28" s="37"/>
      <c r="C28" s="24" t="s">
        <v>13</v>
      </c>
      <c r="D28" s="24">
        <v>65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>
        <f t="shared" si="3"/>
        <v>65</v>
      </c>
    </row>
    <row r="29" spans="1:18" x14ac:dyDescent="0.25">
      <c r="A29" s="26" t="s">
        <v>33</v>
      </c>
      <c r="B29" s="29">
        <v>1.4080999999999999</v>
      </c>
      <c r="C29" s="20" t="s">
        <v>11</v>
      </c>
      <c r="D29" s="20">
        <v>43</v>
      </c>
      <c r="E29" s="20">
        <v>128</v>
      </c>
      <c r="F29" s="20">
        <v>25</v>
      </c>
      <c r="G29" s="20">
        <v>3</v>
      </c>
      <c r="H29" s="20"/>
      <c r="I29" s="20"/>
      <c r="J29" s="20">
        <v>0</v>
      </c>
      <c r="K29" s="20">
        <v>0</v>
      </c>
      <c r="L29" s="20"/>
      <c r="M29" s="20"/>
      <c r="N29" s="20"/>
      <c r="O29" s="20"/>
      <c r="P29" s="20"/>
      <c r="Q29" s="20"/>
      <c r="R29" s="21">
        <f t="shared" si="3"/>
        <v>199</v>
      </c>
    </row>
    <row r="30" spans="1:18" x14ac:dyDescent="0.25">
      <c r="A30" s="27"/>
      <c r="B30" s="30"/>
      <c r="C30" s="1" t="s">
        <v>12</v>
      </c>
      <c r="D30" s="1">
        <v>43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4">
        <f t="shared" si="3"/>
        <v>43</v>
      </c>
    </row>
    <row r="31" spans="1:18" ht="15.75" thickBot="1" x14ac:dyDescent="0.3">
      <c r="A31" s="28"/>
      <c r="B31" s="31"/>
      <c r="C31" s="4" t="s">
        <v>13</v>
      </c>
      <c r="D31" s="4">
        <v>22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16">
        <f t="shared" si="3"/>
        <v>22</v>
      </c>
    </row>
    <row r="32" spans="1:18" ht="15.75" thickBot="1" x14ac:dyDescent="0.3">
      <c r="A32" s="61" t="s">
        <v>0</v>
      </c>
      <c r="B32" s="61" t="s">
        <v>5</v>
      </c>
      <c r="C32" s="9"/>
      <c r="D32" s="63" t="s">
        <v>1</v>
      </c>
      <c r="E32" s="64"/>
      <c r="F32" s="64"/>
      <c r="G32" s="65"/>
      <c r="H32" s="63" t="s">
        <v>2</v>
      </c>
      <c r="I32" s="65"/>
      <c r="J32" s="63" t="s">
        <v>3</v>
      </c>
      <c r="K32" s="65"/>
      <c r="L32" s="57" t="s">
        <v>15</v>
      </c>
      <c r="M32" s="58"/>
      <c r="N32" s="10" t="s">
        <v>16</v>
      </c>
      <c r="O32" s="10" t="s">
        <v>19</v>
      </c>
      <c r="P32" s="57" t="s">
        <v>9</v>
      </c>
      <c r="Q32" s="58"/>
      <c r="R32" s="59" t="s">
        <v>4</v>
      </c>
    </row>
    <row r="33" spans="1:18" ht="15.75" thickBot="1" x14ac:dyDescent="0.3">
      <c r="A33" s="62"/>
      <c r="B33" s="62"/>
      <c r="C33" s="13" t="s">
        <v>10</v>
      </c>
      <c r="D33" s="11" t="s">
        <v>17</v>
      </c>
      <c r="E33" s="11" t="s">
        <v>6</v>
      </c>
      <c r="F33" s="12" t="s">
        <v>7</v>
      </c>
      <c r="G33" s="11" t="s">
        <v>8</v>
      </c>
      <c r="H33" s="12" t="s">
        <v>6</v>
      </c>
      <c r="I33" s="11" t="s">
        <v>8</v>
      </c>
      <c r="J33" s="11" t="s">
        <v>6</v>
      </c>
      <c r="K33" s="11" t="s">
        <v>8</v>
      </c>
      <c r="L33" s="12" t="s">
        <v>6</v>
      </c>
      <c r="M33" s="11" t="s">
        <v>8</v>
      </c>
      <c r="N33" s="11" t="s">
        <v>8</v>
      </c>
      <c r="O33" s="11" t="s">
        <v>20</v>
      </c>
      <c r="P33" s="12" t="s">
        <v>21</v>
      </c>
      <c r="Q33" s="11" t="s">
        <v>8</v>
      </c>
      <c r="R33" s="60"/>
    </row>
    <row r="34" spans="1:18" x14ac:dyDescent="0.25">
      <c r="C34" s="3" t="s">
        <v>11</v>
      </c>
      <c r="D34" s="3">
        <f>D29+D26+D23+D20+D17+D14+D11+D8+D5</f>
        <v>1024</v>
      </c>
    </row>
    <row r="35" spans="1:18" x14ac:dyDescent="0.25">
      <c r="C35" s="1" t="s">
        <v>12</v>
      </c>
      <c r="D35" s="1">
        <f>D30+D27+D24+D21+D18+D15+D12+D9+D6</f>
        <v>835</v>
      </c>
    </row>
    <row r="36" spans="1:18" ht="15.75" thickBot="1" x14ac:dyDescent="0.3">
      <c r="C36" s="5" t="s">
        <v>13</v>
      </c>
      <c r="D36" s="5">
        <f>D31+D28+D25+D22+D19+D16+D13+D10+D7</f>
        <v>307</v>
      </c>
    </row>
    <row r="37" spans="1:18" ht="15.75" thickBot="1" x14ac:dyDescent="0.3">
      <c r="A37" s="6" t="s">
        <v>23</v>
      </c>
      <c r="B37" s="7">
        <f>SUM(B5:B36)</f>
        <v>39.109200000000001</v>
      </c>
      <c r="C37" s="7" t="s">
        <v>22</v>
      </c>
      <c r="D37" s="7">
        <f>SUM(D34:D36)</f>
        <v>2166</v>
      </c>
      <c r="E37" s="7">
        <f t="shared" ref="E37:Q37" si="4">SUM(E5:E36)</f>
        <v>2494</v>
      </c>
      <c r="F37" s="7">
        <f t="shared" si="4"/>
        <v>976</v>
      </c>
      <c r="G37" s="7">
        <f t="shared" si="4"/>
        <v>76</v>
      </c>
      <c r="H37" s="7">
        <f t="shared" si="4"/>
        <v>140</v>
      </c>
      <c r="I37" s="7">
        <f t="shared" si="4"/>
        <v>99</v>
      </c>
      <c r="J37" s="7">
        <f t="shared" si="4"/>
        <v>28</v>
      </c>
      <c r="K37" s="7">
        <f t="shared" si="4"/>
        <v>25</v>
      </c>
      <c r="L37" s="7">
        <f t="shared" si="4"/>
        <v>155</v>
      </c>
      <c r="M37" s="7">
        <f t="shared" si="4"/>
        <v>94</v>
      </c>
      <c r="N37" s="7">
        <f t="shared" si="4"/>
        <v>14</v>
      </c>
      <c r="O37" s="7">
        <f t="shared" si="4"/>
        <v>2</v>
      </c>
      <c r="P37" s="7">
        <f t="shared" si="4"/>
        <v>10</v>
      </c>
      <c r="Q37" s="7">
        <f t="shared" si="4"/>
        <v>4</v>
      </c>
      <c r="R37" s="8">
        <f>SUM(R5:R36)</f>
        <v>6283</v>
      </c>
    </row>
    <row r="38" spans="1:18" x14ac:dyDescent="0.25">
      <c r="A38" t="s">
        <v>24</v>
      </c>
    </row>
  </sheetData>
  <mergeCells count="36">
    <mergeCell ref="B14:B16"/>
    <mergeCell ref="B11:B13"/>
    <mergeCell ref="P32:Q32"/>
    <mergeCell ref="R32:R33"/>
    <mergeCell ref="A32:A33"/>
    <mergeCell ref="B32:B33"/>
    <mergeCell ref="D32:G32"/>
    <mergeCell ref="H32:I32"/>
    <mergeCell ref="J32:K32"/>
    <mergeCell ref="L32:M32"/>
    <mergeCell ref="A1:R1"/>
    <mergeCell ref="A2:C2"/>
    <mergeCell ref="D3:G3"/>
    <mergeCell ref="H3:I3"/>
    <mergeCell ref="J3:K3"/>
    <mergeCell ref="L3:M3"/>
    <mergeCell ref="P3:Q3"/>
    <mergeCell ref="B3:B4"/>
    <mergeCell ref="R3:R4"/>
    <mergeCell ref="A3:A4"/>
    <mergeCell ref="A5:A7"/>
    <mergeCell ref="B5:B7"/>
    <mergeCell ref="A26:A28"/>
    <mergeCell ref="B26:B28"/>
    <mergeCell ref="B29:B31"/>
    <mergeCell ref="A29:A31"/>
    <mergeCell ref="A11:A13"/>
    <mergeCell ref="A23:A25"/>
    <mergeCell ref="B23:B25"/>
    <mergeCell ref="A17:A19"/>
    <mergeCell ref="B17:B19"/>
    <mergeCell ref="B8:B10"/>
    <mergeCell ref="A8:A10"/>
    <mergeCell ref="A20:A22"/>
    <mergeCell ref="B20:B22"/>
    <mergeCell ref="A14:A16"/>
  </mergeCells>
  <pageMargins left="0.7" right="0.7" top="0.75" bottom="0.75" header="0.3" footer="0.3"/>
  <pageSetup paperSize="9" scale="72" fitToHeight="0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-wylesienie pod drogę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2024-12-12T08:36:05Z</dcterms:modified>
</cp:coreProperties>
</file>