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ostępowania\2025\Usługi telekomunikacyjne\"/>
    </mc:Choice>
  </mc:AlternateContent>
  <bookViews>
    <workbookView xWindow="0" yWindow="0" windowWidth="28800" windowHeight="12030"/>
  </bookViews>
  <sheets>
    <sheet name="Zał. nr 1a Pakiet nr 1" sheetId="9" r:id="rId1"/>
  </sheets>
  <definedNames>
    <definedName name="_xlnm.Print_Area" localSheetId="0">'Zał. nr 1a Pakiet nr 1'!$A$1:$G$42</definedName>
  </definedNames>
  <calcPr calcId="162913"/>
</workbook>
</file>

<file path=xl/calcChain.xml><?xml version="1.0" encoding="utf-8"?>
<calcChain xmlns="http://schemas.openxmlformats.org/spreadsheetml/2006/main">
  <c r="E17" i="9" l="1"/>
  <c r="E18" i="9"/>
  <c r="F10" i="9" l="1"/>
  <c r="G10" i="9" s="1"/>
  <c r="E10" i="9"/>
  <c r="C11" i="9"/>
  <c r="F26" i="9" l="1"/>
  <c r="G26" i="9" s="1"/>
  <c r="F25" i="9"/>
  <c r="G25" i="9" s="1"/>
  <c r="F17" i="9"/>
  <c r="F16" i="9"/>
  <c r="E26" i="9" l="1"/>
  <c r="E25" i="9"/>
  <c r="G17" i="9"/>
  <c r="F18" i="9"/>
  <c r="G18" i="9" s="1"/>
  <c r="G16" i="9"/>
  <c r="E16" i="9"/>
  <c r="E8" i="9"/>
  <c r="F8" i="9"/>
  <c r="G8" i="9" s="1"/>
  <c r="E9" i="9"/>
  <c r="F9" i="9"/>
  <c r="G9" i="9" s="1"/>
  <c r="F7" i="9"/>
  <c r="E7" i="9"/>
  <c r="G7" i="9" l="1"/>
  <c r="G11" i="9" s="1"/>
  <c r="F11" i="9"/>
  <c r="G27" i="9"/>
  <c r="F27" i="9"/>
  <c r="F19" i="9"/>
  <c r="G19" i="9"/>
  <c r="C19" i="9"/>
  <c r="D37" i="9" l="1"/>
  <c r="B41" i="9" s="1"/>
  <c r="C37" i="9"/>
  <c r="B39" i="9" s="1"/>
</calcChain>
</file>

<file path=xl/sharedStrings.xml><?xml version="1.0" encoding="utf-8"?>
<sst xmlns="http://schemas.openxmlformats.org/spreadsheetml/2006/main" count="62" uniqueCount="45">
  <si>
    <t>Wartość brutto</t>
  </si>
  <si>
    <t>Część I</t>
  </si>
  <si>
    <t>Tabela nr 1.</t>
  </si>
  <si>
    <t>Szt.</t>
  </si>
  <si>
    <t>Cena jedn. netto</t>
  </si>
  <si>
    <t>Cena jedn. brutto</t>
  </si>
  <si>
    <t>Wartość</t>
  </si>
  <si>
    <t>Netto</t>
  </si>
  <si>
    <t>Wartość ogółem:</t>
  </si>
  <si>
    <t>X</t>
  </si>
  <si>
    <t>Typ telefonu</t>
  </si>
  <si>
    <t>Cena jedn. Netto</t>
  </si>
  <si>
    <t>Cena jedn. Brutto</t>
  </si>
  <si>
    <t>I</t>
  </si>
  <si>
    <t>II</t>
  </si>
  <si>
    <t>III</t>
  </si>
  <si>
    <t>Tabela nr 3.</t>
  </si>
  <si>
    <t>Abonamenty</t>
  </si>
  <si>
    <t>Wartość netto</t>
  </si>
  <si>
    <t xml:space="preserve">Cena jedn. netto za </t>
  </si>
  <si>
    <t>1 m-c</t>
  </si>
  <si>
    <t>Cena jedn. brutto za 1 m-c</t>
  </si>
  <si>
    <t>Miesięczna opłata abonamentowa za Internet M2M</t>
  </si>
  <si>
    <t xml:space="preserve">Wartość  netto: </t>
  </si>
  <si>
    <t xml:space="preserve">Wartość brutto: </t>
  </si>
  <si>
    <t>(w okresie trwania umowy -24 m-ce)</t>
  </si>
  <si>
    <t>Wartość netto za 24 m-ce</t>
  </si>
  <si>
    <t>Wartość brutto za 24 m-ce</t>
  </si>
  <si>
    <t>Wartość usług netto za 24 miesiące</t>
  </si>
  <si>
    <t>Wartość usług brutto za 24 miesiące</t>
  </si>
  <si>
    <t>Grupa A (8Gb)</t>
  </si>
  <si>
    <t>Grupa B (12Gb)</t>
  </si>
  <si>
    <t>Grupa C (25Gb)</t>
  </si>
  <si>
    <t>Pakiet internetowy 20 GB</t>
  </si>
  <si>
    <t>Pakiet internetowy 15 GB</t>
  </si>
  <si>
    <t>Miesięczna opłata - karta do Internetu</t>
  </si>
  <si>
    <t>Proponowany model ( o parametrach niegorszych niż poniższe modele)</t>
  </si>
  <si>
    <t>Samsung S25 5G 12/256GB</t>
  </si>
  <si>
    <t>Samsung A17 4/128GB 5G</t>
  </si>
  <si>
    <t>Samsung A56 5G 8/256GB</t>
  </si>
  <si>
    <t>IV</t>
  </si>
  <si>
    <t xml:space="preserve">Samsung Galaxy S25+ 5G 12/512GB </t>
  </si>
  <si>
    <t>Załącznik nr 1a pakiet nr 1</t>
  </si>
  <si>
    <t>Tabela nr 2.</t>
  </si>
  <si>
    <t>Tabela nr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</si>
</sst>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_z_ł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2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Fill="1" applyBorder="1" applyAlignment="1">
      <alignment vertical="center"/>
    </xf>
    <xf numFmtId="44" fontId="4" fillId="0" borderId="2" xfId="1" applyFont="1" applyBorder="1" applyAlignment="1">
      <alignment horizontal="right" vertical="center" wrapText="1"/>
    </xf>
    <xf numFmtId="44" fontId="5" fillId="0" borderId="2" xfId="1" applyFont="1" applyBorder="1" applyAlignment="1">
      <alignment horizontal="right" vertical="center" wrapText="1"/>
    </xf>
    <xf numFmtId="44" fontId="5" fillId="0" borderId="2" xfId="1" applyFont="1" applyBorder="1" applyAlignment="1">
      <alignment horizontal="center" vertical="center" wrapText="1"/>
    </xf>
    <xf numFmtId="4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right" vertical="center" wrapText="1"/>
    </xf>
    <xf numFmtId="44" fontId="8" fillId="0" borderId="2" xfId="1" applyFont="1" applyBorder="1" applyAlignment="1">
      <alignment horizontal="right" vertical="center" wrapText="1"/>
    </xf>
    <xf numFmtId="44" fontId="6" fillId="0" borderId="2" xfId="1" applyFont="1" applyBorder="1" applyAlignment="1">
      <alignment horizontal="right" vertical="center" wrapText="1"/>
    </xf>
    <xf numFmtId="44" fontId="6" fillId="0" borderId="2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0" xfId="1" applyNumberFormat="1" applyFont="1" applyBorder="1" applyAlignment="1">
      <alignment horizontal="center" vertical="center" wrapText="1"/>
    </xf>
    <xf numFmtId="44" fontId="3" fillId="0" borderId="0" xfId="1" applyNumberFormat="1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8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" zoomScaleNormal="100" workbookViewId="0">
      <selection activeCell="A40" sqref="A40:G40"/>
    </sheetView>
  </sheetViews>
  <sheetFormatPr defaultRowHeight="12.75" x14ac:dyDescent="0.2"/>
  <cols>
    <col min="1" max="1" width="16.28515625" customWidth="1"/>
    <col min="2" max="2" width="16.85546875" customWidth="1"/>
    <col min="3" max="3" width="14.140625" customWidth="1"/>
    <col min="4" max="4" width="17" customWidth="1"/>
    <col min="5" max="5" width="15.42578125" customWidth="1"/>
    <col min="6" max="7" width="15.5703125" customWidth="1"/>
    <col min="8" max="8" width="11.28515625" bestFit="1" customWidth="1"/>
  </cols>
  <sheetData>
    <row r="1" spans="1:7" ht="14.25" x14ac:dyDescent="0.2">
      <c r="A1" s="2"/>
      <c r="B1" s="2"/>
      <c r="E1" s="35"/>
      <c r="F1" s="35"/>
      <c r="G1" s="35"/>
    </row>
    <row r="2" spans="1:7" ht="14.25" x14ac:dyDescent="0.2">
      <c r="A2" s="3"/>
      <c r="B2" s="3"/>
    </row>
    <row r="3" spans="1:7" ht="14.25" x14ac:dyDescent="0.2">
      <c r="A3" s="3"/>
      <c r="B3" s="3"/>
      <c r="F3" s="11"/>
      <c r="G3" s="11"/>
    </row>
    <row r="4" spans="1:7" ht="15" thickBot="1" x14ac:dyDescent="0.25">
      <c r="A4" s="38" t="s">
        <v>2</v>
      </c>
      <c r="B4" s="38"/>
      <c r="D4" t="s">
        <v>42</v>
      </c>
      <c r="F4" s="11"/>
      <c r="G4" s="11"/>
    </row>
    <row r="5" spans="1:7" ht="27.75" customHeight="1" x14ac:dyDescent="0.2">
      <c r="A5" s="39" t="s">
        <v>10</v>
      </c>
      <c r="B5" s="39" t="s">
        <v>36</v>
      </c>
      <c r="C5" s="32" t="s">
        <v>3</v>
      </c>
      <c r="D5" s="32" t="s">
        <v>11</v>
      </c>
      <c r="E5" s="32" t="s">
        <v>12</v>
      </c>
      <c r="F5" s="8" t="s">
        <v>6</v>
      </c>
      <c r="G5" s="36" t="s">
        <v>0</v>
      </c>
    </row>
    <row r="6" spans="1:7" ht="69.75" customHeight="1" thickBot="1" x14ac:dyDescent="0.25">
      <c r="A6" s="40"/>
      <c r="B6" s="41"/>
      <c r="C6" s="33"/>
      <c r="D6" s="33"/>
      <c r="E6" s="33"/>
      <c r="F6" s="6" t="s">
        <v>7</v>
      </c>
      <c r="G6" s="37"/>
    </row>
    <row r="7" spans="1:7" ht="29.25" thickBot="1" x14ac:dyDescent="0.25">
      <c r="A7" s="42" t="s">
        <v>13</v>
      </c>
      <c r="B7" s="43" t="s">
        <v>38</v>
      </c>
      <c r="C7" s="27">
        <v>84</v>
      </c>
      <c r="D7" s="14"/>
      <c r="E7" s="14">
        <f>SUM(D7*123/100)</f>
        <v>0</v>
      </c>
      <c r="F7" s="13">
        <f>SUM(C7*D7)</f>
        <v>0</v>
      </c>
      <c r="G7" s="13">
        <f>SUM(F7*123/100)</f>
        <v>0</v>
      </c>
    </row>
    <row r="8" spans="1:7" ht="29.25" thickBot="1" x14ac:dyDescent="0.25">
      <c r="A8" s="44" t="s">
        <v>14</v>
      </c>
      <c r="B8" s="45" t="s">
        <v>39</v>
      </c>
      <c r="C8" s="28">
        <v>9</v>
      </c>
      <c r="D8" s="14"/>
      <c r="E8" s="14">
        <f t="shared" ref="E8:E10" si="0">SUM(D8*123/100)</f>
        <v>0</v>
      </c>
      <c r="F8" s="13">
        <f t="shared" ref="F8:F10" si="1">SUM(C8*D8)</f>
        <v>0</v>
      </c>
      <c r="G8" s="13">
        <f t="shared" ref="G8:G10" si="2">SUM(F8*123/100)</f>
        <v>0</v>
      </c>
    </row>
    <row r="9" spans="1:7" ht="29.25" thickBot="1" x14ac:dyDescent="0.25">
      <c r="A9" s="44" t="s">
        <v>15</v>
      </c>
      <c r="B9" s="45" t="s">
        <v>37</v>
      </c>
      <c r="C9" s="28">
        <v>5</v>
      </c>
      <c r="D9" s="14"/>
      <c r="E9" s="14">
        <f t="shared" si="0"/>
        <v>0</v>
      </c>
      <c r="F9" s="13">
        <f t="shared" si="1"/>
        <v>0</v>
      </c>
      <c r="G9" s="13">
        <f t="shared" si="2"/>
        <v>0</v>
      </c>
    </row>
    <row r="10" spans="1:7" ht="25.5" customHeight="1" thickBot="1" x14ac:dyDescent="0.25">
      <c r="A10" s="44" t="s">
        <v>40</v>
      </c>
      <c r="B10" s="45" t="s">
        <v>41</v>
      </c>
      <c r="C10" s="28">
        <v>2</v>
      </c>
      <c r="D10" s="14"/>
      <c r="E10" s="14">
        <f t="shared" si="0"/>
        <v>0</v>
      </c>
      <c r="F10" s="13">
        <f t="shared" si="1"/>
        <v>0</v>
      </c>
      <c r="G10" s="13">
        <f t="shared" si="2"/>
        <v>0</v>
      </c>
    </row>
    <row r="11" spans="1:7" ht="29.25" customHeight="1" thickBot="1" x14ac:dyDescent="0.25">
      <c r="A11" s="46" t="s">
        <v>8</v>
      </c>
      <c r="B11" s="46"/>
      <c r="C11" s="29">
        <f>SUM(C7:C10)</f>
        <v>100</v>
      </c>
      <c r="D11" s="7" t="s">
        <v>9</v>
      </c>
      <c r="E11" s="7" t="s">
        <v>9</v>
      </c>
      <c r="F11" s="20">
        <f>SUM(F7:F10)</f>
        <v>0</v>
      </c>
      <c r="G11" s="20">
        <f>SUM(G7:G10)</f>
        <v>0</v>
      </c>
    </row>
    <row r="12" spans="1:7" ht="14.25" x14ac:dyDescent="0.2">
      <c r="A12" s="38"/>
      <c r="B12" s="38"/>
      <c r="F12" s="11"/>
      <c r="G12" s="11"/>
    </row>
    <row r="13" spans="1:7" ht="15" thickBot="1" x14ac:dyDescent="0.25">
      <c r="A13" s="38" t="s">
        <v>43</v>
      </c>
      <c r="B13" s="38"/>
    </row>
    <row r="14" spans="1:7" ht="14.25" x14ac:dyDescent="0.2">
      <c r="A14" s="47" t="s">
        <v>17</v>
      </c>
      <c r="B14" s="48"/>
      <c r="C14" s="32" t="s">
        <v>3</v>
      </c>
      <c r="D14" s="32" t="s">
        <v>4</v>
      </c>
      <c r="E14" s="32" t="s">
        <v>5</v>
      </c>
      <c r="F14" s="4" t="s">
        <v>18</v>
      </c>
      <c r="G14" s="4" t="s">
        <v>0</v>
      </c>
    </row>
    <row r="15" spans="1:7" ht="43.5" thickBot="1" x14ac:dyDescent="0.25">
      <c r="A15" s="49"/>
      <c r="B15" s="50"/>
      <c r="C15" s="33"/>
      <c r="D15" s="33"/>
      <c r="E15" s="33"/>
      <c r="F15" s="5" t="s">
        <v>25</v>
      </c>
      <c r="G15" s="5" t="s">
        <v>25</v>
      </c>
    </row>
    <row r="16" spans="1:7" ht="15" thickBot="1" x14ac:dyDescent="0.25">
      <c r="A16" s="51" t="s">
        <v>30</v>
      </c>
      <c r="B16" s="52"/>
      <c r="C16" s="6">
        <v>124</v>
      </c>
      <c r="D16" s="13"/>
      <c r="E16" s="13">
        <f>SUM(D16*123/100)</f>
        <v>0</v>
      </c>
      <c r="F16" s="13">
        <f>SUM(C16*D16*24)</f>
        <v>0</v>
      </c>
      <c r="G16" s="13">
        <f>SUM(F16*123/100)</f>
        <v>0</v>
      </c>
    </row>
    <row r="17" spans="1:8" ht="15" thickBot="1" x14ac:dyDescent="0.25">
      <c r="A17" s="51" t="s">
        <v>31</v>
      </c>
      <c r="B17" s="52"/>
      <c r="C17" s="6">
        <v>9</v>
      </c>
      <c r="D17" s="13"/>
      <c r="E17" s="13">
        <f t="shared" ref="E17:E18" si="3">SUM(D17*123/100)</f>
        <v>0</v>
      </c>
      <c r="F17" s="13">
        <f>SUM(C17*D17*24)</f>
        <v>0</v>
      </c>
      <c r="G17" s="13">
        <f t="shared" ref="G17:G18" si="4">SUM(F17*123/100)</f>
        <v>0</v>
      </c>
    </row>
    <row r="18" spans="1:8" ht="15" thickBot="1" x14ac:dyDescent="0.25">
      <c r="A18" s="51" t="s">
        <v>32</v>
      </c>
      <c r="B18" s="52"/>
      <c r="C18" s="6">
        <v>7</v>
      </c>
      <c r="D18" s="13"/>
      <c r="E18" s="13">
        <f t="shared" si="3"/>
        <v>0</v>
      </c>
      <c r="F18" s="13">
        <f t="shared" ref="F18" si="5">SUM(C18*D18*24)</f>
        <v>0</v>
      </c>
      <c r="G18" s="13">
        <f t="shared" si="4"/>
        <v>0</v>
      </c>
    </row>
    <row r="19" spans="1:8" ht="29.25" customHeight="1" thickBot="1" x14ac:dyDescent="0.25">
      <c r="A19" s="53" t="s">
        <v>8</v>
      </c>
      <c r="B19" s="54"/>
      <c r="C19" s="17">
        <f>SUM(C16:C18)</f>
        <v>140</v>
      </c>
      <c r="D19" s="7" t="s">
        <v>9</v>
      </c>
      <c r="E19" s="10" t="s">
        <v>9</v>
      </c>
      <c r="F19" s="21">
        <f>SUM(F16:F18)</f>
        <v>0</v>
      </c>
      <c r="G19" s="19">
        <f>SUM(G16:G18)</f>
        <v>0</v>
      </c>
    </row>
    <row r="20" spans="1:8" ht="14.25" x14ac:dyDescent="0.2">
      <c r="A20" s="38"/>
      <c r="B20" s="38"/>
    </row>
    <row r="21" spans="1:8" ht="14.25" x14ac:dyDescent="0.2">
      <c r="A21" s="38"/>
      <c r="B21" s="38"/>
    </row>
    <row r="22" spans="1:8" ht="15" thickBot="1" x14ac:dyDescent="0.25">
      <c r="A22" s="38" t="s">
        <v>16</v>
      </c>
      <c r="B22" s="38"/>
    </row>
    <row r="23" spans="1:8" ht="70.5" customHeight="1" x14ac:dyDescent="0.2">
      <c r="A23" s="47" t="s">
        <v>35</v>
      </c>
      <c r="B23" s="48"/>
      <c r="C23" s="32" t="s">
        <v>3</v>
      </c>
      <c r="D23" s="4" t="s">
        <v>19</v>
      </c>
      <c r="E23" s="32" t="s">
        <v>21</v>
      </c>
      <c r="F23" s="32" t="s">
        <v>26</v>
      </c>
      <c r="G23" s="32" t="s">
        <v>27</v>
      </c>
    </row>
    <row r="24" spans="1:8" ht="15" thickBot="1" x14ac:dyDescent="0.25">
      <c r="A24" s="49"/>
      <c r="B24" s="50"/>
      <c r="C24" s="33"/>
      <c r="D24" s="5" t="s">
        <v>20</v>
      </c>
      <c r="E24" s="33"/>
      <c r="F24" s="33"/>
      <c r="G24" s="33"/>
    </row>
    <row r="25" spans="1:8" ht="15" thickBot="1" x14ac:dyDescent="0.25">
      <c r="A25" s="51" t="s">
        <v>33</v>
      </c>
      <c r="B25" s="52"/>
      <c r="C25" s="6">
        <v>10</v>
      </c>
      <c r="D25" s="15"/>
      <c r="E25" s="9">
        <f>SUM(D25*123/100)</f>
        <v>0</v>
      </c>
      <c r="F25" s="15">
        <f>(C25*D25)*24</f>
        <v>0</v>
      </c>
      <c r="G25" s="15">
        <f>F25*123/100</f>
        <v>0</v>
      </c>
      <c r="H25" s="1"/>
    </row>
    <row r="26" spans="1:8" ht="15" thickBot="1" x14ac:dyDescent="0.25">
      <c r="A26" s="51" t="s">
        <v>34</v>
      </c>
      <c r="B26" s="52"/>
      <c r="C26" s="6">
        <v>9</v>
      </c>
      <c r="D26" s="15"/>
      <c r="E26" s="9">
        <f>SUM(D26*123/100)</f>
        <v>0</v>
      </c>
      <c r="F26" s="15">
        <f>(C26*D26)*24</f>
        <v>0</v>
      </c>
      <c r="G26" s="15">
        <f>F26*123/100</f>
        <v>0</v>
      </c>
      <c r="H26" s="1"/>
    </row>
    <row r="27" spans="1:8" ht="29.25" customHeight="1" thickBot="1" x14ac:dyDescent="0.25">
      <c r="A27" s="53" t="s">
        <v>8</v>
      </c>
      <c r="B27" s="54"/>
      <c r="C27" s="18">
        <v>19</v>
      </c>
      <c r="D27" s="7"/>
      <c r="E27" s="10"/>
      <c r="F27" s="22">
        <f>SUM(F25:F26)</f>
        <v>0</v>
      </c>
      <c r="G27" s="19">
        <f>SUM(G25:G26)</f>
        <v>0</v>
      </c>
    </row>
    <row r="28" spans="1:8" ht="14.25" x14ac:dyDescent="0.2">
      <c r="A28" s="38"/>
      <c r="B28" s="38"/>
    </row>
    <row r="29" spans="1:8" ht="15" thickBot="1" x14ac:dyDescent="0.25">
      <c r="A29" s="38" t="s">
        <v>44</v>
      </c>
      <c r="B29" s="38"/>
    </row>
    <row r="30" spans="1:8" ht="70.5" customHeight="1" x14ac:dyDescent="0.2">
      <c r="A30" s="47" t="s">
        <v>22</v>
      </c>
      <c r="B30" s="48"/>
      <c r="C30" s="32" t="s">
        <v>3</v>
      </c>
      <c r="D30" s="4" t="s">
        <v>19</v>
      </c>
      <c r="E30" s="32" t="s">
        <v>21</v>
      </c>
      <c r="F30" s="32" t="s">
        <v>26</v>
      </c>
      <c r="G30" s="32" t="s">
        <v>27</v>
      </c>
    </row>
    <row r="31" spans="1:8" ht="15" thickBot="1" x14ac:dyDescent="0.25">
      <c r="A31" s="49"/>
      <c r="B31" s="50"/>
      <c r="C31" s="33"/>
      <c r="D31" s="5" t="s">
        <v>20</v>
      </c>
      <c r="E31" s="33"/>
      <c r="F31" s="33"/>
      <c r="G31" s="33"/>
    </row>
    <row r="32" spans="1:8" ht="29.25" customHeight="1" thickBot="1" x14ac:dyDescent="0.25">
      <c r="A32" s="53" t="s">
        <v>8</v>
      </c>
      <c r="B32" s="54"/>
      <c r="C32" s="17">
        <v>5</v>
      </c>
      <c r="D32" s="23"/>
      <c r="E32" s="23"/>
      <c r="F32" s="24"/>
      <c r="G32" s="24"/>
    </row>
    <row r="33" spans="1:7" ht="14.25" x14ac:dyDescent="0.2">
      <c r="A33" s="38"/>
      <c r="B33" s="38"/>
    </row>
    <row r="34" spans="1:7" ht="15" thickBot="1" x14ac:dyDescent="0.25">
      <c r="A34" s="38"/>
      <c r="B34" s="38"/>
    </row>
    <row r="35" spans="1:7" ht="57.75" customHeight="1" x14ac:dyDescent="0.2">
      <c r="A35" s="47" t="s">
        <v>1</v>
      </c>
      <c r="B35" s="55"/>
      <c r="C35" s="32" t="s">
        <v>28</v>
      </c>
      <c r="D35" s="32" t="s">
        <v>29</v>
      </c>
      <c r="F35" s="16"/>
      <c r="G35" s="16"/>
    </row>
    <row r="36" spans="1:7" ht="13.5" thickBot="1" x14ac:dyDescent="0.25">
      <c r="A36" s="49"/>
      <c r="B36" s="56"/>
      <c r="C36" s="33"/>
      <c r="D36" s="33"/>
    </row>
    <row r="37" spans="1:7" ht="15" thickBot="1" x14ac:dyDescent="0.25">
      <c r="A37" s="51" t="s">
        <v>9</v>
      </c>
      <c r="B37" s="52"/>
      <c r="C37" s="24">
        <f>F11+F19+F27+F32</f>
        <v>0</v>
      </c>
      <c r="D37" s="24">
        <f>G11+G19+G27+G32</f>
        <v>0</v>
      </c>
      <c r="E37" s="11"/>
    </row>
    <row r="38" spans="1:7" ht="14.25" x14ac:dyDescent="0.2">
      <c r="A38" s="3"/>
      <c r="B38" s="3"/>
      <c r="C38" s="11"/>
      <c r="D38" s="11"/>
      <c r="E38" s="11"/>
    </row>
    <row r="39" spans="1:7" ht="14.25" x14ac:dyDescent="0.2">
      <c r="A39" s="3" t="s">
        <v>23</v>
      </c>
      <c r="B39" s="25">
        <f>C37</f>
        <v>0</v>
      </c>
      <c r="C39" s="30"/>
      <c r="D39" s="31"/>
    </row>
    <row r="40" spans="1:7" ht="14.25" x14ac:dyDescent="0.2">
      <c r="A40" s="34"/>
      <c r="B40" s="34"/>
      <c r="C40" s="34"/>
      <c r="D40" s="34"/>
      <c r="E40" s="34"/>
      <c r="F40" s="34"/>
      <c r="G40" s="34"/>
    </row>
    <row r="41" spans="1:7" ht="14.25" x14ac:dyDescent="0.2">
      <c r="A41" s="3" t="s">
        <v>24</v>
      </c>
      <c r="B41" s="26">
        <f>D37</f>
        <v>0</v>
      </c>
      <c r="C41" s="30"/>
      <c r="D41" s="31"/>
      <c r="E41" s="3"/>
    </row>
    <row r="42" spans="1:7" ht="14.25" x14ac:dyDescent="0.2">
      <c r="A42" s="12"/>
      <c r="B42" s="12"/>
    </row>
  </sheetData>
  <mergeCells count="37">
    <mergeCell ref="E1:G1"/>
    <mergeCell ref="A5:A6"/>
    <mergeCell ref="G5:G6"/>
    <mergeCell ref="A14:B15"/>
    <mergeCell ref="A16:B16"/>
    <mergeCell ref="A11:B11"/>
    <mergeCell ref="B5:B6"/>
    <mergeCell ref="E5:E6"/>
    <mergeCell ref="C5:C6"/>
    <mergeCell ref="D5:D6"/>
    <mergeCell ref="A19:B19"/>
    <mergeCell ref="A27:B27"/>
    <mergeCell ref="A23:B24"/>
    <mergeCell ref="A32:B32"/>
    <mergeCell ref="A25:B25"/>
    <mergeCell ref="A37:B37"/>
    <mergeCell ref="C35:C36"/>
    <mergeCell ref="C23:C24"/>
    <mergeCell ref="C30:C31"/>
    <mergeCell ref="A35:B36"/>
    <mergeCell ref="A26:B26"/>
    <mergeCell ref="C41:D41"/>
    <mergeCell ref="C14:C15"/>
    <mergeCell ref="D14:D15"/>
    <mergeCell ref="E14:E15"/>
    <mergeCell ref="G23:G24"/>
    <mergeCell ref="F30:F31"/>
    <mergeCell ref="G30:G31"/>
    <mergeCell ref="E30:E31"/>
    <mergeCell ref="F23:F24"/>
    <mergeCell ref="A40:G40"/>
    <mergeCell ref="C39:D39"/>
    <mergeCell ref="A30:B31"/>
    <mergeCell ref="A18:B18"/>
    <mergeCell ref="A17:B17"/>
    <mergeCell ref="E23:E24"/>
    <mergeCell ref="D35:D3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nr 1a Pakiet nr 1</vt:lpstr>
      <vt:lpstr>'Zał. nr 1a Pakiet nr 1'!Obszar_wydruku</vt:lpstr>
    </vt:vector>
  </TitlesOfParts>
  <Company>ZOZ Sucha Beskidzka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ZOZ Sucha Beskidzka</dc:creator>
  <cp:lastModifiedBy>User</cp:lastModifiedBy>
  <cp:lastPrinted>2022-01-13T16:29:29Z</cp:lastPrinted>
  <dcterms:created xsi:type="dcterms:W3CDTF">2008-07-24T15:53:27Z</dcterms:created>
  <dcterms:modified xsi:type="dcterms:W3CDTF">2025-11-26T12:46:55Z</dcterms:modified>
</cp:coreProperties>
</file>