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nas\zamowienia\ROK 2023\Ewelina postępowania\Artykuły spoż. z podziałem na 15 pakietów\Na stronę\"/>
    </mc:Choice>
  </mc:AlternateContent>
  <xr:revisionPtr revIDLastSave="0" documentId="13_ncr:1_{5C857CBD-9581-4B1A-A287-3372D2712DF4}" xr6:coauthVersionLast="47" xr6:coauthVersionMax="47" xr10:uidLastSave="{00000000-0000-0000-0000-000000000000}"/>
  <bookViews>
    <workbookView xWindow="-120" yWindow="-120" windowWidth="21840" windowHeight="13140" firstSheet="10" activeTab="14" xr2:uid="{00000000-000D-0000-FFFF-FFFF00000000}"/>
  </bookViews>
  <sheets>
    <sheet name="P1_sałatki_i_pasty" sheetId="2" r:id="rId1"/>
    <sheet name="P2_masło" sheetId="3" r:id="rId2"/>
    <sheet name="P3_warz_owoc_przet_konc_komp" sheetId="4" r:id="rId3"/>
    <sheet name="P4_przyprawy" sheetId="5" r:id="rId4"/>
    <sheet name="P5_cukierki_czekol_bomboniery" sheetId="6" r:id="rId5"/>
    <sheet name="P6_herbaty" sheetId="7" r:id="rId6"/>
    <sheet name="P7_kawy" sheetId="8" r:id="rId7"/>
    <sheet name="P8_ŻYWIEC_ZDRÓJ" sheetId="9" r:id="rId8"/>
    <sheet name="P9_napoje_soki__rob" sheetId="10" r:id="rId9"/>
    <sheet name="P10_COCA-COLA_" sheetId="11" r:id="rId10"/>
    <sheet name="P11_PEPSI" sheetId="12" r:id="rId11"/>
    <sheet name="P12_dla_niemowląt" sheetId="13" r:id="rId12"/>
    <sheet name="P13_Lody" sheetId="14" r:id="rId13"/>
    <sheet name="P14_Warzywa_susz_i_mroż" sheetId="15" r:id="rId14"/>
    <sheet name="P15_wody_źródl-min" sheetId="16" r:id="rId15"/>
  </sheets>
  <calcPr calcId="181029"/>
</workbook>
</file>

<file path=xl/calcChain.xml><?xml version="1.0" encoding="utf-8"?>
<calcChain xmlns="http://schemas.openxmlformats.org/spreadsheetml/2006/main">
  <c r="H11" i="16" l="1"/>
  <c r="H10" i="16"/>
  <c r="H16" i="15"/>
  <c r="H15" i="15"/>
  <c r="H14" i="15"/>
  <c r="H13" i="15"/>
  <c r="H12" i="15"/>
  <c r="H11" i="15"/>
  <c r="H10" i="15"/>
  <c r="H24" i="14"/>
  <c r="H23" i="14"/>
  <c r="H22" i="14"/>
  <c r="H21" i="14"/>
  <c r="H20" i="14"/>
  <c r="H19" i="14"/>
  <c r="H18" i="14"/>
  <c r="H17" i="14"/>
  <c r="H16" i="14"/>
  <c r="H15" i="14"/>
  <c r="H14" i="14"/>
  <c r="H13" i="14"/>
  <c r="H12" i="14"/>
  <c r="H11" i="14"/>
  <c r="H10" i="14"/>
  <c r="H16" i="13"/>
  <c r="H15" i="13"/>
  <c r="H14" i="13"/>
  <c r="H13" i="13"/>
  <c r="H12" i="13"/>
  <c r="H11" i="13"/>
  <c r="H10" i="13"/>
  <c r="H12" i="12"/>
  <c r="H11" i="12"/>
  <c r="H10" i="12"/>
  <c r="H13" i="11"/>
  <c r="H12" i="11"/>
  <c r="H11" i="11"/>
  <c r="H10" i="11"/>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14" i="9"/>
  <c r="H13" i="9"/>
  <c r="H12" i="9"/>
  <c r="H11" i="9"/>
  <c r="H10" i="9"/>
  <c r="H28" i="8"/>
  <c r="H25" i="8"/>
  <c r="H24" i="8"/>
  <c r="H23" i="8"/>
  <c r="H22" i="8"/>
  <c r="H20" i="8"/>
  <c r="H19" i="8"/>
  <c r="H18" i="8"/>
  <c r="H17" i="8"/>
  <c r="H16" i="8"/>
  <c r="H15" i="8"/>
  <c r="H14" i="8"/>
  <c r="H13" i="8"/>
  <c r="H12" i="8"/>
  <c r="H11" i="8"/>
  <c r="H10" i="8"/>
  <c r="H19" i="7"/>
  <c r="H18" i="7"/>
  <c r="H17" i="7"/>
  <c r="H16" i="7"/>
  <c r="H15" i="7"/>
  <c r="H14" i="7"/>
  <c r="H13" i="7"/>
  <c r="H12" i="7"/>
  <c r="H11" i="7"/>
  <c r="H10" i="7"/>
  <c r="H53" i="6"/>
  <c r="H50"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27" i="5"/>
  <c r="H26" i="5"/>
  <c r="H25" i="5"/>
  <c r="H24" i="5"/>
  <c r="H23" i="5"/>
  <c r="H22" i="5"/>
  <c r="H21" i="5"/>
  <c r="H20" i="5"/>
  <c r="H19" i="5"/>
  <c r="H18" i="5"/>
  <c r="H17" i="5"/>
  <c r="H16" i="5"/>
  <c r="H15" i="5"/>
  <c r="H14" i="5"/>
  <c r="H13" i="5"/>
  <c r="H12" i="5"/>
  <c r="H11" i="5"/>
  <c r="H10" i="5"/>
  <c r="H25" i="4"/>
  <c r="H24" i="4"/>
  <c r="H23" i="4"/>
  <c r="H22" i="4"/>
  <c r="H21" i="4"/>
  <c r="H20" i="4"/>
  <c r="H19" i="4"/>
  <c r="H18" i="4"/>
  <c r="H17" i="4"/>
  <c r="H16" i="4"/>
  <c r="H15" i="4"/>
  <c r="H14" i="4"/>
  <c r="H13" i="4"/>
  <c r="H12" i="4"/>
  <c r="H11" i="4"/>
  <c r="H10" i="4"/>
  <c r="H16" i="3"/>
  <c r="L16" i="3" s="1"/>
  <c r="L15" i="3"/>
  <c r="H15" i="3"/>
  <c r="H14" i="3"/>
  <c r="L14" i="3" s="1"/>
  <c r="H13" i="3"/>
  <c r="L13" i="3" s="1"/>
  <c r="H12" i="3"/>
  <c r="L12" i="3" s="1"/>
  <c r="L11" i="3"/>
  <c r="H11" i="3"/>
  <c r="H10" i="3"/>
  <c r="L10" i="3" s="1"/>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L17" i="3" l="1"/>
  <c r="L20" i="7"/>
</calcChain>
</file>

<file path=xl/sharedStrings.xml><?xml version="1.0" encoding="utf-8"?>
<sst xmlns="http://schemas.openxmlformats.org/spreadsheetml/2006/main" count="1243" uniqueCount="329">
  <si>
    <t>Kowary</t>
  </si>
  <si>
    <t>Bolków</t>
  </si>
  <si>
    <t>Lp.</t>
  </si>
  <si>
    <t>Szacowana wartość netto</t>
  </si>
  <si>
    <t>Wykaz asortymentowo-ilościowy wraz z formularzem cenowym</t>
  </si>
  <si>
    <t>Pakiet nr:</t>
  </si>
  <si>
    <t>Tytuł/nazwa pakietu:</t>
  </si>
  <si>
    <t>art. spożywcze – sałatki i pasty</t>
  </si>
  <si>
    <t>CPV</t>
  </si>
  <si>
    <t>15890000-3, 15200000-0</t>
  </si>
  <si>
    <t>Ilość miesięcy:</t>
  </si>
  <si>
    <t>NAZWA ASORTYMENTU LUB USŁUGI</t>
  </si>
  <si>
    <t>Nazwa oferowanego asortymentu równoważnego</t>
  </si>
  <si>
    <t>j.m.</t>
  </si>
  <si>
    <t>JG</t>
  </si>
  <si>
    <t>Ilość szacowana na 6 m-cy</t>
  </si>
  <si>
    <t>Cena jednostkowa netto</t>
  </si>
  <si>
    <t>Łączna cena netto</t>
  </si>
  <si>
    <t>Vat %</t>
  </si>
  <si>
    <t>Łączna cena brutto</t>
  </si>
  <si>
    <t>Min Termin przydatności  do spożycia</t>
  </si>
  <si>
    <t>Uwagi dodatkowe</t>
  </si>
  <si>
    <t>A</t>
  </si>
  <si>
    <t>B</t>
  </si>
  <si>
    <t>C</t>
  </si>
  <si>
    <t>D</t>
  </si>
  <si>
    <t>E</t>
  </si>
  <si>
    <t>F</t>
  </si>
  <si>
    <t>G</t>
  </si>
  <si>
    <t>H(E+F+G)</t>
  </si>
  <si>
    <t>I</t>
  </si>
  <si>
    <t>J=HxI</t>
  </si>
  <si>
    <t>K</t>
  </si>
  <si>
    <t>L=J+JxK</t>
  </si>
  <si>
    <t>M</t>
  </si>
  <si>
    <t>N</t>
  </si>
  <si>
    <t>Sałatka (śledziowa z jajkiem) "LISNER" op. 140 g. (pojemnik plastikowy)</t>
  </si>
  <si>
    <t>szt.</t>
  </si>
  <si>
    <t>20 dni</t>
  </si>
  <si>
    <t>Sałatka (śledziowa z kukurydzą) "LISNER" op. 140 g. (pojemnik plastikowy)</t>
  </si>
  <si>
    <t>Sałatka (śledziowa z papryką) "LISNER" op. 140 g. (pojemnik plastikowy)</t>
  </si>
  <si>
    <t>Sałatka (śledziowa tatarska) "LISNER" op. 140 g. (pojemnik plastikowy)</t>
  </si>
  <si>
    <t>Sałatka (jajeczna z łososiem) "LISNER" op. 140 g.(pojemnik plastikowy)</t>
  </si>
  <si>
    <t>Sałatka (jajeczna ze szczypiorkiem) "LISNER" op. 140 g.(pojemnik plastikowy)</t>
  </si>
  <si>
    <t>Sałatka (kebab z kurczakiem) "LISNER" op. 140 g.(pojemnik plastikowy)</t>
  </si>
  <si>
    <t>Sałatka (ze szparagami w sosie a'la holenderskim ) "LISNER" op. 140 g.(pojemnik plastikowy)</t>
  </si>
  <si>
    <t>Sałatka (warzywna polska) "LISNER"op. 140 g. (pojemnik plastikowy)</t>
  </si>
  <si>
    <t>Sałatka (warzywna z  jajkiem) "LISNER" op. 140 g. (pojemnik plastikowy)</t>
  </si>
  <si>
    <t>Sałatka (warzywa z kukurydzą) "LISNER" op. 140 g.(pojemnik plastikowy)</t>
  </si>
  <si>
    <t>Sałatka (warzywna  z kurkami) "LISNER" op. 140 g.(pojemnik plastikowy)</t>
  </si>
  <si>
    <t>Sałatka (z brokułem i jajkiem) "LISNER" op. 140 g.(pojemnik plastikowy)</t>
  </si>
  <si>
    <t>Sałatka (z kurczakiem gyros) "LISNER" op. 140 g.(pojemnik plastikowy)</t>
  </si>
  <si>
    <t>Sałatka (z pstrągiem wędzonym) "LISNER" op. 140 g.(pojemnik plastikowy)</t>
  </si>
  <si>
    <t>Sałatka (z ziemniaczkami i boczkiem) "LISNER" op. 140 g.(pojemnik plastikowy)</t>
  </si>
  <si>
    <t>Sałatka (ziemniaczana hula cebula) "LISNER" op. 140 g.(pojemnik plastikowy)</t>
  </si>
  <si>
    <t>Pasta  "LISNER" (jajeczna z bekonem) op. 80 g. (pojemnik plastikowy)</t>
  </si>
  <si>
    <t>Pasta  "LISNER" (jajeczna z łososiem) op. 80 g. (pojemnik plastikowy)</t>
  </si>
  <si>
    <t>Pasta  "LISNER" (jajeczna ze szczypiorkiem) op. 80 g. (pojemnik plastikowy)</t>
  </si>
  <si>
    <t>Pasta  "LISNER" (serowa +cebula) op. 80 g. (pojemnik plastikowy)</t>
  </si>
  <si>
    <t>Pasta  "LISNER" (z suszonymi pomidorami) op. 80 g. (pojemnik plastikowy)</t>
  </si>
  <si>
    <t>Pasta  "LISNER" (jajeczna z awokado i chili) op. 80 g. (pojemnik plastikowy)</t>
  </si>
  <si>
    <t>Pasta  "LISNER" (jajeczna z awokado i limonką) op. 80 g. (pojemnik plastikowy)</t>
  </si>
  <si>
    <t>Pasta  "LISNER" (z łososia ze szczypiorkiem) op. 80 g. (pojemnik plastikowy)</t>
  </si>
  <si>
    <t>Pasta  "LISNER" (z makreli wędzonej) op. 80 g. (pojemnik plastikowy)</t>
  </si>
  <si>
    <t>Pasta  "LISNER" (z tuńczyka) op. 80 g. (pojemnik plastikowy)</t>
  </si>
  <si>
    <t>Pasta  "LISNER" (z tuńczyka z pomidorami) op. 80 g. (pojemnik plastikowy)</t>
  </si>
  <si>
    <t>Tuńczyk w sosie własnym op. 170 g.(opakowanie puszka)</t>
  </si>
  <si>
    <t>Paprykarz szczeciński "AGRICO" op. 156 g.</t>
  </si>
  <si>
    <t>6 m-cy</t>
  </si>
  <si>
    <t>Śledzik na raz "LISNER" - różne smaki op. 100g. (pojemnik plastikowy)</t>
  </si>
  <si>
    <t>Makrela "Lisner" op. 175 g.</t>
  </si>
  <si>
    <t>Makrela  GRALL op. 170 g.</t>
  </si>
  <si>
    <t>6  m-cy</t>
  </si>
  <si>
    <t>Zapiekanka z pieczarkami  250 g.</t>
  </si>
  <si>
    <t>14 dni</t>
  </si>
  <si>
    <t>Łączna wartość netto/brutto</t>
  </si>
  <si>
    <t>UWAGI:</t>
  </si>
  <si>
    <t xml:space="preserve">1. Za produkt podstawowy uważa się produkt wymieniony w kolumnie „Nazwa asortymentu lub usługi”
2. Zamawiający dopuszcza zaproponowanie produktów równoważnych
3. 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(smak, zapach, barwę, estetykę, konsystencję, jakość)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 podając jego nazwę oraz opisując parametry wyboru pozwalające na weryfikację spełnienia wymagań Zamawiającego.
5. Jeżeli Wykonawca nie wskaże nazwy produktu równoważnego, Zamawiający przyjmie, że zaoferowano produkt podstawowy wskazany w kolumnie pn. „Nazwa asortymentu lub usługi” zaś Wykonawca złożył oświadczenie , że dostarczy produkt zgodnie z ofertą w formularzu cenowym
</t>
  </si>
  <si>
    <t>art. spożywcze -  produkty mleczarskie i nabiałowe-masło</t>
  </si>
  <si>
    <t>15890000-3, 15500000-3, 15530000-2</t>
  </si>
  <si>
    <t>Mix do smarowania o całkowitej zawartości tłuszczu nie mniejszej niż 60%, przy czym tłuszcz mleczny musi stanowić nie mniej niż 40% zawartości tłuszczu oraz w składzie produktu nie będzie zawarty tłuszcz palmowy, a także utwardzone tłuszcze roślinne będące źródłem niekorzystnych dla zdrowia form tłuszczy trans.                  op. 200g (kostka)</t>
  </si>
  <si>
    <t>kg</t>
  </si>
  <si>
    <t>21 dni</t>
  </si>
  <si>
    <t>Masło extra co najmniej 82% tłuszczu
op. 200g (kostka)</t>
  </si>
  <si>
    <t>Margaryna  do wypieków, kremów, gotowania i smażenia. Zawiera w składzie wit. A i D.                           Zawartość tłuszczu  60% - 80%                                          op. 250g. (kostka)</t>
  </si>
  <si>
    <t xml:space="preserve">
</t>
  </si>
  <si>
    <t>2 m-ce</t>
  </si>
  <si>
    <t>Masło extra bez laktozy. Zawartość tłuszczu mlecznego  82%- 85%                                                                      op. 200g (kostka)</t>
  </si>
  <si>
    <t>Masło "PRESIDENT" 1 szt. 10 g.</t>
  </si>
  <si>
    <t>szt</t>
  </si>
  <si>
    <t>Masło  "LACTIMA" 1 szt. 10 g.</t>
  </si>
  <si>
    <t>Masło (OSEŁKA GÓRSKA MINI) op. 100 g. (PERGAMIN)</t>
  </si>
  <si>
    <t xml:space="preserve">1.Za produkt podstawowy uważa się produkt wymieniony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 podając jego nazwę oraz opisując parametry wyboru pozwalające na weryfikację spełnienia wymagań Zamawiającego.
5.Jeżeli Wykonawca nie wskaże nazwy produktu równoważnego, Zamawiający przyjmie, że zaoferowano produkt podstawowy wskazany w kolumnie pn. „Nazwa asortymentu lub usługi” zaś Wykonawca złożył oświadczenie, że dostarczy produkt zgodnie z ofertą w formularzu cenowym
</t>
  </si>
  <si>
    <t>art. spożywcze – warzywa i owoce przetworzone/ koncentraty/kompoty</t>
  </si>
  <si>
    <t>15890000-3,15894000-1, 15330000-0</t>
  </si>
  <si>
    <t>Kukurydza - konserwowa firmy "ROLNIK" lub "DAWTONA"       op. 320 g. - 420 g. (opakowanie puszka)</t>
  </si>
  <si>
    <t>Fasola czerwona - konserwowa firmy "ROLNIK" lub "DAWTONA" op. 350 g. - 450 g. (opakowanie puszka)</t>
  </si>
  <si>
    <t>Ananasy np. firmy "ROLNIK"    op. 530 g. - 580 g. (opakowanie puszka)</t>
  </si>
  <si>
    <t>Brzoskwinie np. firmy "ROLNIK"  op. 790 g. - 850 g. (opakowanie puszka)</t>
  </si>
  <si>
    <t>Szczaw - konserwowy firmy "FRUBEX" lub"ROLNIK"           op. 250 g. - 330 g.</t>
  </si>
  <si>
    <t>Groszek - konserwowy firmy "ROLNIK'' lub "DAWTONA"      op. 350g. - 450 g. (puszka)</t>
  </si>
  <si>
    <t>Ogórek - konserwowy firmy "FRUBEX" lub "ROLNIK"          op. 820g. - 900g.</t>
  </si>
  <si>
    <t>Chrzan - tarty firmy "FRUBEX" lub "ROLNIK" op. 270g. - 320g.</t>
  </si>
  <si>
    <t>Koncentrat - buraczany firmy "KRAKUS" lub "ROLNIK" op. 280g - 350g</t>
  </si>
  <si>
    <t>Koncentrat - pomidorowy firmy "PUDLISZKI" lub"DAWTONA"          op. 170 - 220 g. (puszka)</t>
  </si>
  <si>
    <r>
      <t>Kompot firmy ''FRUBEX" lub "FRUTICO" o smaku czarna porzeczka op.</t>
    </r>
    <r>
      <rPr>
        <sz val="12"/>
        <color rgb="FF000000"/>
        <rFont val="Arial12"/>
        <charset val="238"/>
      </rPr>
      <t xml:space="preserve"> 840g.</t>
    </r>
    <r>
      <rPr>
        <sz val="13"/>
        <color rgb="FF000000"/>
        <rFont val="Arial CE2"/>
        <charset val="238"/>
      </rPr>
      <t xml:space="preserve"> - 950g.</t>
    </r>
  </si>
  <si>
    <r>
      <t xml:space="preserve">Kompot firmy "FRUBEX" lub " FRUTICO" o smaku wiśnia op. </t>
    </r>
    <r>
      <rPr>
        <sz val="12"/>
        <color rgb="FF000000"/>
        <rFont val="Arial12"/>
        <charset val="238"/>
      </rPr>
      <t>840g</t>
    </r>
    <r>
      <rPr>
        <sz val="13"/>
        <color rgb="FF000000"/>
        <rFont val="Arial CE2"/>
        <charset val="238"/>
      </rPr>
      <t>. - 960g.</t>
    </r>
  </si>
  <si>
    <t>Papryka -  konserwowa FRUBEX" lub "FRUTICO", op. 630g. - 880g.</t>
  </si>
  <si>
    <t>Fasolka szparagowa konserwowa firmy "ROLNIK''  op. 670g.- 750g</t>
  </si>
  <si>
    <t>kg.</t>
  </si>
  <si>
    <t>Soczewica - konserwowa firmy  "ROLNIK'' lub "DAWTONA"      op. 350 g.- 450 g.</t>
  </si>
  <si>
    <t xml:space="preserve">1.Za produkt podstawowy uważa się produkt wymieniony w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 podając jego nazwę oraz opisując parametry wyrobu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t>
  </si>
  <si>
    <t>art. spożywcze – przyprawy</t>
  </si>
  <si>
    <t>15890000-3, 15872000-1</t>
  </si>
  <si>
    <t>Cynamon op. 15g. - 20g.</t>
  </si>
  <si>
    <t>Pieprz - naturalny (czarny mielony)                  op. 15g. - 20g.</t>
  </si>
  <si>
    <t>Pieprz - ziołowy op. 15g. - 20g.</t>
  </si>
  <si>
    <t>Majeranek op. 8g. - 10g.</t>
  </si>
  <si>
    <t>Liść laurowy op. 5g. - 8g.</t>
  </si>
  <si>
    <t>Ziele angielskie op. 14g. - 15g.</t>
  </si>
  <si>
    <t>Czosnek granulowany op. 20 g. - 25 g.</t>
  </si>
  <si>
    <t>Gałka muszkatołowa mielona op. 10g. - 15g.</t>
  </si>
  <si>
    <t>Zioła prowansalskie op. 10 g.</t>
  </si>
  <si>
    <t>Przyprawa curry op. 20 g.</t>
  </si>
  <si>
    <t>Oregano op. 10g. - 15g.</t>
  </si>
  <si>
    <t>Papryka - słodka mielona op. 15g. - 20g.</t>
  </si>
  <si>
    <t>Papryka - ostra op. 20 g.</t>
  </si>
  <si>
    <t>Bazylia op. 10 g. - 20 g.</t>
  </si>
  <si>
    <t>Przyprawa "GYROS" op. 20g. - 30g.</t>
  </si>
  <si>
    <t>12 m-cy</t>
  </si>
  <si>
    <t>Przyprawa "VEGETA" sypka op. 200 g.</t>
  </si>
  <si>
    <t>Przyprawa do zup w płynie "MAGGI"  firmy Nestle</t>
  </si>
  <si>
    <t>lit.</t>
  </si>
  <si>
    <t xml:space="preserve">1.Za produkt podstawowy uważa się produkt wymieniony w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 podając jego nazwę oraz opisując parametry wyrobu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6.Na opakowaniu winien być wymieniony skład wymaganej przyprawy.
7.Opakowanie o gramaturze do 30 g. winno posiadać system utrzymania aromatu.
</t>
  </si>
  <si>
    <t>art. spożywcze – wyroby czekoladowo-cukiernicze/cukierki, czekolady, bombonierki</t>
  </si>
  <si>
    <t>15890000-3,15840000-8, 15842000-2</t>
  </si>
  <si>
    <t>Cukierki "Wawel" (Michałki klasyczne) op. 1kg</t>
  </si>
  <si>
    <t>5 m-cy</t>
  </si>
  <si>
    <t>Cukierki "Jutrzenka" - kamyki orzechowe op. 100 g.</t>
  </si>
  <si>
    <t>Cukierki - landrynki "Goplana" (Ice Minties) op. 90 g.</t>
  </si>
  <si>
    <t>Cukierki - landrynki miętowe "Goplana" op. 90 g.</t>
  </si>
  <si>
    <t>Cukierki - landrynki owocowe "Goplana" op. 90 g.</t>
  </si>
  <si>
    <t>Cukierki "Tic - Tac" - orange op. 18 g.</t>
  </si>
  <si>
    <t>Cukierki "Ferrero Tic - Tac" - mięta intesiv mint op. 18 g.</t>
  </si>
  <si>
    <t>Cukierki "Halls Drops" - różne smaki 1 op. 670g = 20 szt</t>
  </si>
  <si>
    <t>op</t>
  </si>
  <si>
    <t>5  m-cy</t>
  </si>
  <si>
    <t>Cukierki "Nimm 2" op. 90 g.</t>
  </si>
  <si>
    <t>Żelki "Nimm 2" (Śmiejżelki) - różne smaki op. 90g. - 100g.</t>
  </si>
  <si>
    <t>Drops "Mentos" – Fruit 38 g.</t>
  </si>
  <si>
    <t>Guma "Orbit" - różne smaki op. 14 g. (draże)</t>
  </si>
  <si>
    <t>Gumy do żucia "Winter Fresh" - miętowa 1op. = 10 drażetek</t>
  </si>
  <si>
    <t>Lizaki "Liwo" - różne smaki</t>
  </si>
  <si>
    <t>Lizaki "Chupa Chups" - różne smaki</t>
  </si>
  <si>
    <t>Cukierki "Wawel" (Krówki)  op. 1kg. - 1,5 kg.</t>
  </si>
  <si>
    <t>Czekolada "Wedel" mleczna, gorzka, biała op. 90 g.</t>
  </si>
  <si>
    <t>Czekolada "Wedel" nadziewana  - różne smaki op. 100 g.</t>
  </si>
  <si>
    <t>Czekolada "Wedel" mleczna z orzechami op. 100 g.</t>
  </si>
  <si>
    <t>Czekolada "Milka" mleczna, op. 100 g.</t>
  </si>
  <si>
    <t>Czekolada "Milka" orzechowa op. 100 g.</t>
  </si>
  <si>
    <t>Czekolada "Milka" oreo op. 100 g.</t>
  </si>
  <si>
    <t>Czekolada "Milka" oreo op. 300 g.</t>
  </si>
  <si>
    <t>Czekolada "Milka" mleczna całe orzechy op. 270 g.</t>
  </si>
  <si>
    <t>Ptasie Mleczko "Wedel" - różne smaki op. 360 g.</t>
  </si>
  <si>
    <t>Rogal "7 Days" - różne smaki op. 60 g.</t>
  </si>
  <si>
    <t>3 m-cy</t>
  </si>
  <si>
    <t>Bombonierka "Rafaello" op. 150 g.</t>
  </si>
  <si>
    <t>Bombonierka "Merci" op. 400 g.</t>
  </si>
  <si>
    <t>Bombonierka "Merci" - czerwone op. 250 g.</t>
  </si>
  <si>
    <t>Bombonierka "Cherry Roses" op. 98 g.</t>
  </si>
  <si>
    <t>Bombonierka "Fruti Di Mare" op. 92g.</t>
  </si>
  <si>
    <t>Bombonierka "Fruti Di Mare"  Vobro op. 185 g.</t>
  </si>
  <si>
    <t>Bombonierka "Toffie Fee" op. 125 g.</t>
  </si>
  <si>
    <t>Bombonierka "Cherry Passion Prezent " Vobro op. 147 g.</t>
  </si>
  <si>
    <t>Bombonierka "Cherry Passion" Vobro op. 140 g.</t>
  </si>
  <si>
    <t>Bombonierka "Delissimo Haz/Almond" Vobro 195 g.</t>
  </si>
  <si>
    <t>Bombonierka "Love Cherry" Vobro 76 g.</t>
  </si>
  <si>
    <t>Bombonierka "Pralines Coffe/Cream"torba Vobro op. 197 g.</t>
  </si>
  <si>
    <t>Bombonierka "Pralines Mix" Vobro op. 174 g.</t>
  </si>
  <si>
    <t>Bombonierka "Praliny Czekoladki Mleczne" Vobro op. 180 g.</t>
  </si>
  <si>
    <t>Bombonierka "Czekoladowe tajemnice" Solidarność op. 238 g.</t>
  </si>
  <si>
    <t>Bombonierka "Wiśnie w alkoholu" Mieszko op. 142 g.</t>
  </si>
  <si>
    <t>Śliwka Nałęczowska w czekoladzie ,,SOLIDARNOŚĆ''  op. 190 g.</t>
  </si>
  <si>
    <t xml:space="preserve">1.Za produkt podstawowy uważa się produkt wymieniony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 (zał. 6 SIWZ) podając jego nazwę oraz opisując parametry wyrobu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t>
  </si>
  <si>
    <t>art. spożywcze – herbaty</t>
  </si>
  <si>
    <t>15890000-3, 15860000-4, 15863000-5, 15864000-5</t>
  </si>
  <si>
    <t>Herbata "Lipton" - czarna expresowa 1op 50g = 25 szt</t>
  </si>
  <si>
    <t>op.</t>
  </si>
  <si>
    <t>Herbata "Lipton" - czarna expresowa 1op 176g = 88szt</t>
  </si>
  <si>
    <t>Herbata "Malwa" - smak miętowy 1 op 36g = 20 szt</t>
  </si>
  <si>
    <t>Herbata "Malwa" - smak malinowy 1 op 40g = 20 szt</t>
  </si>
  <si>
    <t>Herbata "Malwa" - smak żurawinowy 1op 40g = 20 szt</t>
  </si>
  <si>
    <t>Herbata "Malwa" - smak leśny 1op 40g = 20 szt</t>
  </si>
  <si>
    <t>Herbata "Minutka" - czarna 1op 56g = 40szt</t>
  </si>
  <si>
    <t>Herbata "Malwa" - zielona 1op 40g = 20szt</t>
  </si>
  <si>
    <t>Herbata "INDYJSKA" (granulowana) op. 100 g.</t>
  </si>
  <si>
    <t>Herbata czarna, ekspresowa , 1 saszetka 1,4 g, 1 op. = 100 saszetek</t>
  </si>
  <si>
    <t xml:space="preserve">1.Za produkt podstawowy uważa się produkt wymieniony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cenowegopodając jego nazwę oraz opisując parametry wyrobu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t>
  </si>
  <si>
    <t>art. spożywcze – kawy</t>
  </si>
  <si>
    <t>15890000-3,15860000-4, 15861000-1, 15862000-8</t>
  </si>
  <si>
    <t>Kawa "Woseba Mocca Fix Gold" mielona op. 100 g.</t>
  </si>
  <si>
    <t>Kawa "Jacobs Cronat Gold" rozpuszczalna (op. szklane) 100 g.</t>
  </si>
  <si>
    <t>Kawa "Jacobs Cronat Gold" rozpuszczalna (op. szklane) 200 g.</t>
  </si>
  <si>
    <t>Kawa "Jacobs Kronung" mielona op. 500 g.</t>
  </si>
  <si>
    <t>Kawa "Jacobs Kronung" rozpuszczalna (op. szklane) 200 g.</t>
  </si>
  <si>
    <t>Kawa "Jacobs Kronung" mielona op.250 g.</t>
  </si>
  <si>
    <t>Kawa "Jacobs Kronung" mielona op. 100 g.</t>
  </si>
  <si>
    <t>Kawa "Jacobs Kronung" rozpuszczalna (op. szklane) 100 g.</t>
  </si>
  <si>
    <t>Kawa "Nescafe Classic 3w1" rozpuszczalna 1szt-16,5g, 1op.=10 szt.</t>
  </si>
  <si>
    <t>Kawa "Nescafe Classic 2w1" rozpuszczalna 1szt - 8g, 1op.=20 szt.</t>
  </si>
  <si>
    <t>Kawa ziarnista "MK Cafe Crema''  op. 1 kg.</t>
  </si>
  <si>
    <t>Kawa ziarnista "MK Cafe Premium'' 100% Arabica op. 1.1 kg.</t>
  </si>
  <si>
    <t>Kawa zbożowa "Anatol expressowa" op. 147 g.</t>
  </si>
  <si>
    <t>Kawa "INKA" op. 150 g. - 200 g.</t>
  </si>
  <si>
    <t>Napój czekoladowy "La-Festa Classic" 1szt - 25g, 1op. = 20szt</t>
  </si>
  <si>
    <t>Kawa" Lavazza Crema" ziarnista 1kg</t>
  </si>
  <si>
    <t>Kawa" Lavazza Qualita Oro" ziarnista 1kg</t>
  </si>
  <si>
    <t xml:space="preserve">1.Za produkt podstawowy uważa się produkt wymieniony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 podając jego nazwę oraz opisując parametry wyrobu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t>
  </si>
  <si>
    <t>art. spożywcze – wody źródlano/ mineralne - ŻYWIEC ZDRÓJ</t>
  </si>
  <si>
    <t>15890000-3, 15981000-8</t>
  </si>
  <si>
    <t>Woda "Żywiec Zdrój" niegazowana op. 1,5 l.</t>
  </si>
  <si>
    <t>but.</t>
  </si>
  <si>
    <t>Woda "Żywiec Zdrój" gazowana op. 1,5 l.</t>
  </si>
  <si>
    <t>Woda "Żywiec Zdrój" niegazowana op. 0,5 l.</t>
  </si>
  <si>
    <t>Woda "Żywiec Zdrój" gazowana op. 0,5 l.</t>
  </si>
  <si>
    <t>Woda z dzióbkiem "Żywiec Zdrój" niegazowana  op. 0,5 l.</t>
  </si>
  <si>
    <t>art. spożywcze – soki/syropy/napoje/oranżada - TYMBARK/KUBUŚ/HORTEX</t>
  </si>
  <si>
    <t>15890000-3, 15900000-7, 15980000-1</t>
  </si>
  <si>
    <t>Syrop owocowy HERBAPOL - różne smaki op. butelka szklana 420 ml.</t>
  </si>
  <si>
    <t>Sok ''TYMBARK'' - różne smaki op. karton 200 ml.</t>
  </si>
  <si>
    <t>Sok  "TYMBARK" (czarna porzeczka) op. karton 1 l.</t>
  </si>
  <si>
    <t>Sok  "TYMBARK" (pomarańczowy) op. karton 1 l.</t>
  </si>
  <si>
    <t>Sok  "TYMBARK" ( grejfrutowy – czerwony ) op. karton 1 l.</t>
  </si>
  <si>
    <t>Sok "TYMBARK" ( Multi Witamina)   op. karton 1 l.</t>
  </si>
  <si>
    <t>Sok "TYMBARK" 100% - różne smaki op. butelka plastikowa 300 ml.</t>
  </si>
  <si>
    <t>Sok "TYMBARK " (pomidorowy) op. karton 1 l.</t>
  </si>
  <si>
    <t>Sok "KUBUŚ BABY'' - różne smaki op. butelka plastikowa 300 ml.</t>
  </si>
  <si>
    <t>Sok "KUBUŚ" - różne smaki op. butelka plastikowa 850 ml.</t>
  </si>
  <si>
    <t>Napój "TYMBARK" - różne smaki op. butelka szklana 250 ml.</t>
  </si>
  <si>
    <t>Napój "TYMBARK" - różne smaki op. butelka plastikowa 0,5 l.</t>
  </si>
  <si>
    <t>Napój "KUBUŚ PLAY" - różne smaki op. butelka plastikowa 400 ml.</t>
  </si>
  <si>
    <t>Napój "KUBUŚ WATER" - różne smaki op. opakowanie plastykowe 0,5 l.</t>
  </si>
  <si>
    <t xml:space="preserve">Sok "Tymbark" VEGA - różne smaki karton 0,5 l.  </t>
  </si>
  <si>
    <t>Sok "HORTEX" (barszcz czerwony) op.1 karton 1 l.</t>
  </si>
  <si>
    <t>Sok "HORTEX" (vitaminka-marchewka) op. 1 karton 1 l.</t>
  </si>
  <si>
    <t>Napój "Tymbark" - różne smaki op. butelka plastikowa 2 l.</t>
  </si>
  <si>
    <t>Napój "Fanta" - o smaku pomarańczowym op. butelka plastikowa 0,5 l.</t>
  </si>
  <si>
    <t>Napój "Fanta" - o smaku pomarańczowym op. butelka plastikowa 0,85 l.</t>
  </si>
  <si>
    <t>Napój "Sprite" op. butelka plastikowa 0,5 l.</t>
  </si>
  <si>
    <t>Napój "Frugo" - różne smaki op. butelka szklana 250 ml.</t>
  </si>
  <si>
    <t>Napój "Cymes - Mix smak" z rureczką op. Zbiorcze 27x0,2l (kartonik)</t>
  </si>
  <si>
    <t>Sok "Tymbark" - smak jabłkowy op. katon 1 L.</t>
  </si>
  <si>
    <t>Oranżada "Hellena" - różne smaki op. 1,25 l.</t>
  </si>
  <si>
    <t xml:space="preserve">1.Za produkt podstawowy uważa się produkt wymieniony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4.W przypadku zaproponowania towarów równoważnych Wykonawca wypełnia kolumnę C "Nazwa oferowanego asortymentu równoważnego" formularza cenowego podając jego nazwę oraz opisując parametry wyboru pozwalające na weryfikację spełnienia wymagań Zamawiającego.
5.Jeżeli Wykonawca nie wskaże nazwy produktu równoważnego, Zamawiający przyjmie, że zaoferowano produkt podstawowy wskazany w kolumnie pn. „Nazwa asortymentu lub usługi” zaś Wykonawca złożył oświadczenie , że dostarczy produkt zgodnie z ofertą w formularzu cenowym
</t>
  </si>
  <si>
    <t>art. spożywcze – napoje - COCA-COLA</t>
  </si>
  <si>
    <t>Napój "Coca-Cola" op. puszka 0,33 l.</t>
  </si>
  <si>
    <t>6 m-ce</t>
  </si>
  <si>
    <t>Napój "Coca-Cola" op. butelka plastikowa 0,5 l.</t>
  </si>
  <si>
    <t>but</t>
  </si>
  <si>
    <t>Napój "Coca-Cola - zero" op. butelka plastikowa 0,5 l.</t>
  </si>
  <si>
    <t>Napój "Coca-Cola" op. butelka plastikowa 0,85 l.</t>
  </si>
  <si>
    <t>art. spożywcze – napoje – PEPSI</t>
  </si>
  <si>
    <t>Napój "Pepsi" op. puszka 0,33 l.</t>
  </si>
  <si>
    <t>Napój "Pepsi" op. butelka plastikowa 0,5 l.</t>
  </si>
  <si>
    <t>Napój "Pepsi" op. butelka plastikowa 0,85 l.</t>
  </si>
  <si>
    <t>art. spożywcze – dla niemowląt</t>
  </si>
  <si>
    <t>15884000-8</t>
  </si>
  <si>
    <t>Lp</t>
  </si>
  <si>
    <t>Ilość szacowana na kolejne 6 m-cy</t>
  </si>
  <si>
    <t>Szacowana wartość brutto</t>
  </si>
  <si>
    <t>H</t>
  </si>
  <si>
    <t>J=H x I</t>
  </si>
  <si>
    <t>L=J+K</t>
  </si>
  <si>
    <t xml:space="preserve">Zupki dla niemowląt (4-5 m-cy) (różne smaki) op. 125 g.               </t>
  </si>
  <si>
    <t>11 m-cy</t>
  </si>
  <si>
    <t xml:space="preserve">Zupki dla niemowląt (6-10 m-cy) (różne smaki) op. 190 g.               </t>
  </si>
  <si>
    <t xml:space="preserve">Obiadki dla niemowląt (6-12 m-cy) (różne smaki) op. 190 g.   </t>
  </si>
  <si>
    <t xml:space="preserve">Kaszka mleczno - ryżowa dla niemowląt op. 200 g.-250 g.               </t>
  </si>
  <si>
    <t xml:space="preserve">Kaszka ryżowa dla niemowląt (wielosmakowa) op. 150 g.-200 g.               </t>
  </si>
  <si>
    <t>Mleko w proszku dla niemowląt numer 1, op. 300 g.-400 g.</t>
  </si>
  <si>
    <t>Mleko w proszku dla niemowląt o numerach od 2 i wyżej określonych w zależności od wieku dziecka, op. 300 g.-400g</t>
  </si>
  <si>
    <t>Art.Spożywcze – Lody</t>
  </si>
  <si>
    <t>15890000-3,15555100-4</t>
  </si>
  <si>
    <t>Lody ALGIDA "MAGNUM MIGDAŁOWY" op. 120 ml.</t>
  </si>
  <si>
    <t>Lody ALGIDA "MAGNUM CLASSIC" op.120 ml.</t>
  </si>
  <si>
    <t>Lody ALGIDA "MAGNUM" biały op. 120 ml.</t>
  </si>
  <si>
    <t>Lody ALGIDA "TWISTER GREEN" op. 80 ml.</t>
  </si>
  <si>
    <t>Lody ALGIDA "TWISTER BLACK CURRANT" op. 80 ml.</t>
  </si>
  <si>
    <t>Lody ALGIDA "BIG MILK INTENSE" op. 100 ml.</t>
  </si>
  <si>
    <t>Lody ALGIDA "BIG MILK" op. 100 ml.</t>
  </si>
  <si>
    <t>Lody ALGIDA "BIG MILK BAMBI" op. 100 ml.</t>
  </si>
  <si>
    <t>LODY ALGIDA "BIG MILK TRIO" op. 110 ml.</t>
  </si>
  <si>
    <t>Lody ALGIDA  "ROŻEK CZEKOLADOWY" op. 110 ml.</t>
  </si>
  <si>
    <t>Lody ALGIDA "ROŻEK WANILIOWY" op. 110 ml.</t>
  </si>
  <si>
    <t>LODY KOSTKA ŚNIEŻNA mix smaków op. 250 ml.</t>
  </si>
  <si>
    <t>LODY PYSZNE ADMAT (kubek plastikowy) mix smaków 220 ml.</t>
  </si>
  <si>
    <t>Lody ALGIDA "NOGGER TOFFI" op. 90 ml.</t>
  </si>
  <si>
    <t>Lody ALGIDA "ZAPP" op. 58 ml.</t>
  </si>
  <si>
    <t>Za produkt podstawowy uważa się produkt wymieniony w formularzu cenowym
1.Zamawiający dopuszcza zaproponowanie produktów równoważnych
2.Za produkt równoważny uważa się produkt: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posiadający te same walory organoleptyczne ( smak, zapach, barwę, estetykę, konsystencję, jakość ) oraz wartość odżywczą nie odbiegającą od produktu podstawowego więcej niż + - 5% posiadający gramaturę nie niższą niż produkt podstawowy i nie wyższą o więcej niż 5%</t>
  </si>
  <si>
    <t>3.W przypadku zaproponowania towarów równoważnych Wykonawca poda ich nazwę
4.Jeżeli Wykonawca nie wskaże nazwy produktu równoważnego, Zamawiający przyjmie, że zaoferowano produkt podstawowy wskazany w kolumnie pn. „Nazwa asortymentu i nazwa usługi” zaś Wykonawca złożył oświadczenie , że dostarczy produkt zgodnie z ofertą w formularzu cenowym.
5. Wykonawca zobowiązuje się podpisać umowę użyczenia zamrażarek w zakresie pakietu.</t>
  </si>
  <si>
    <t>warzywa -  suszone i mrożone</t>
  </si>
  <si>
    <t>15890000-3</t>
  </si>
  <si>
    <t>Szpinak, brykiet - mrożony, op. 2,5 kg.</t>
  </si>
  <si>
    <t>10 m-cy</t>
  </si>
  <si>
    <t>Podgrzybek suszony</t>
  </si>
  <si>
    <t>Włoszczyzna paski -mrożone, op.2,5 kg.</t>
  </si>
  <si>
    <t>Mieszanka warzywna 7-składnikowa, mrożony, op. 2,5 kg.</t>
  </si>
  <si>
    <t>Bukiet warzyw 3- składnikowy                     "BELL GUSTO'' op. 2,5 kg-mrożonki</t>
  </si>
  <si>
    <t>Kalafior mrożony, op. 2,5kg.</t>
  </si>
  <si>
    <t>Fasolka szparagowa mrożona, op. 2,5 kg.</t>
  </si>
  <si>
    <t>1. Za produkt podstawowy uważa się produkt wymieniony w kolumnie " Nazwa asortymentu lub usługi"</t>
  </si>
  <si>
    <t>2. Zamawiający dopuszcza zaproponowanie produktów równoważnych</t>
  </si>
  <si>
    <t>3. Za produkt równoważny uważa się produkt:</t>
  </si>
  <si>
    <t>•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t>
  </si>
  <si>
    <t>4. W przypadku zaproponowania towarów równoważnych Wykonawca wypełnia kolumnę C "Nazwa oferowanego asortymentu równoważnego" formularza cenowego podając jego nazwę oraz opisując parametry wyboru pozwalające na weryfikację spełnienia wymagań Zamawiającego.</t>
  </si>
  <si>
    <t>5. Jeżeli Wykonawca nie wypełni kolumny C, Zamawiający przyjmie, że zaoferowano produkt podstawowy wskazany w kolumnie pn. "Nazwa asortymentu lub usługi", zaś Wykonawca złożył oświadczenie, że dostarczy produkt zgodnie z ofertą w formularzu cenowym, zaś Wykonawca złożył oświadczenie, że dostarczy produkt zgodnie z ofertą w formularzu cenowym.</t>
  </si>
  <si>
    <t>art. spożywcze – wody źródlano/ mineralne – różne</t>
  </si>
  <si>
    <t>Woda źródlana (zgodnie z wym. Rozporządzenia Ministra Zdrowia z dnia 31 marca 2011 r. w sprawie wód naturalnych wód mineralnych, wód źródlanych i wód stołowych,  (bezsmakowa)) op. 1,5 l., niegazowana i gazowana do swobodnego wyboru przez Zamawiającego</t>
  </si>
  <si>
    <t>Woda źródlana (zgodnie z wym. Rozporządzenia Ministra Zdrowia z dnia 31 marca 2011 r. w sprawie wód naturalnych wód mineralnych, wód źródlanych i wód stołowych,  (bezsmakowa)) op. 0,5 l., niegazowana i gazowana do swobodnego wyboru przez Zamawiającego</t>
  </si>
  <si>
    <t>Sok "Dawtona" -  smak burak/jabłko op. butelka szklana 0,30 l.</t>
  </si>
  <si>
    <t>Sok "Dawtona" – smak pomidor op. butelka szklana 0,33 l.</t>
  </si>
  <si>
    <t>Sok "Dawtona" -  smak pomidor pikantny op. butelka szklana 0,30 l.</t>
  </si>
  <si>
    <t>Sok "Dawtona" -  smak wielowarzywny op. butelka szklana 0,30 l.</t>
  </si>
  <si>
    <t>Kawa "Tchibo Family Classic" mielona op. 100 g.-110 g.</t>
  </si>
  <si>
    <t xml:space="preserve">Kawa" Lavazza Qualita Rossa" ziarnista 1kg, 40% Arabika, 60% Robusta </t>
  </si>
  <si>
    <t>Bombonierka "Passion Hazelnut" torba Vobro op. 182 g.</t>
  </si>
  <si>
    <t>Przyprawa "KUCHAREK", sypka, op. 200 g.</t>
  </si>
  <si>
    <t>Cieciorka konserwowa firmy ''ROLNIK''  op.350 g. - 450g</t>
  </si>
  <si>
    <r>
      <rPr>
        <sz val="12"/>
        <color theme="1"/>
        <rFont val="Arial12"/>
        <charset val="238"/>
      </rPr>
      <t>Sok "KUBUŚ" 100%</t>
    </r>
    <r>
      <rPr>
        <sz val="12"/>
        <color rgb="FFFF0000"/>
        <rFont val="Arial12"/>
        <charset val="238"/>
      </rPr>
      <t xml:space="preserve"> </t>
    </r>
    <r>
      <rPr>
        <sz val="13"/>
        <color rgb="FF000000"/>
        <rFont val="Arial CE2"/>
        <charset val="238"/>
      </rPr>
      <t>- MIX -różne smaki op. butelka plastikowa 300 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</si>
</sst>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0&quot;      &quot;;&quot;-&quot;0&quot;      &quot;;&quot;-&quot;#&quot;      &quot;;@&quot; &quot;"/>
    <numFmt numFmtId="165" formatCode="#,##0.00&quot; &quot;[$zł-415];[Red]&quot;-&quot;#,##0.00&quot; &quot;[$zł-415]"/>
    <numFmt numFmtId="166" formatCode="&quot; &quot;#,##0.00&quot;      &quot;;&quot;-&quot;#,##0.00&quot;      &quot;;&quot;-&quot;#&quot;      &quot;;@&quot; &quot;"/>
    <numFmt numFmtId="167" formatCode="&quot; &quot;#,##0.00&quot; &quot;;&quot;-&quot;#,##0.00&quot; &quot;;&quot;-&quot;00&quot; &quot;;@&quot; &quot;"/>
  </numFmts>
  <fonts count="39">
    <font>
      <sz val="11"/>
      <color rgb="FF000000"/>
      <name val="Arial12"/>
      <charset val="238"/>
    </font>
    <font>
      <sz val="11"/>
      <color rgb="FF000000"/>
      <name val="Arial12"/>
      <charset val="238"/>
    </font>
    <font>
      <b/>
      <sz val="10"/>
      <color rgb="FF000000"/>
      <name val="Arial12"/>
      <charset val="238"/>
    </font>
    <font>
      <sz val="10"/>
      <color rgb="FFFFFFFF"/>
      <name val="Arial12"/>
      <charset val="238"/>
    </font>
    <font>
      <sz val="10"/>
      <color rgb="FFCC0000"/>
      <name val="Arial12"/>
      <charset val="238"/>
    </font>
    <font>
      <sz val="10"/>
      <color rgb="FF000000"/>
      <name val="Arial12"/>
      <charset val="238"/>
    </font>
    <font>
      <sz val="10"/>
      <color rgb="FF000000"/>
      <name val="Arial1"/>
      <family val="2"/>
      <charset val="238"/>
    </font>
    <font>
      <b/>
      <sz val="10"/>
      <color rgb="FFFFFFFF"/>
      <name val="Arial12"/>
      <charset val="238"/>
    </font>
    <font>
      <i/>
      <sz val="10"/>
      <color rgb="FF808080"/>
      <name val="Arial12"/>
      <charset val="238"/>
    </font>
    <font>
      <sz val="10"/>
      <color rgb="FF006600"/>
      <name val="Arial12"/>
      <charset val="238"/>
    </font>
    <font>
      <b/>
      <i/>
      <sz val="16"/>
      <color rgb="FF000000"/>
      <name val="Arial12"/>
      <charset val="238"/>
    </font>
    <font>
      <sz val="12"/>
      <color rgb="FF000000"/>
      <name val="Arial12"/>
      <charset val="238"/>
    </font>
    <font>
      <u/>
      <sz val="10"/>
      <color rgb="FF0000EE"/>
      <name val="Arial12"/>
      <charset val="238"/>
    </font>
    <font>
      <sz val="10"/>
      <color rgb="FF996600"/>
      <name val="Arial12"/>
      <charset val="238"/>
    </font>
    <font>
      <sz val="10"/>
      <color rgb="FF000000"/>
      <name val="Arial CE2"/>
      <charset val="238"/>
    </font>
    <font>
      <sz val="11"/>
      <color rgb="FF000000"/>
      <name val="Arial1"/>
      <family val="2"/>
      <charset val="238"/>
    </font>
    <font>
      <sz val="10"/>
      <color rgb="FF333333"/>
      <name val="Arial12"/>
      <charset val="238"/>
    </font>
    <font>
      <b/>
      <i/>
      <u/>
      <sz val="11"/>
      <color rgb="FF000000"/>
      <name val="Arial12"/>
      <charset val="238"/>
    </font>
    <font>
      <sz val="13"/>
      <color rgb="FF000000"/>
      <name val="Arial CE2"/>
      <charset val="238"/>
    </font>
    <font>
      <b/>
      <sz val="13"/>
      <color rgb="FF000000"/>
      <name val="Arial CE2"/>
      <charset val="238"/>
    </font>
    <font>
      <sz val="13"/>
      <color rgb="FFFF0000"/>
      <name val="Arial CE2"/>
      <charset val="238"/>
    </font>
    <font>
      <sz val="13"/>
      <color rgb="FFC9211E"/>
      <name val="Arial CE2"/>
      <charset val="238"/>
    </font>
    <font>
      <sz val="13"/>
      <color rgb="FFFF0000"/>
      <name val="Arial12"/>
      <charset val="238"/>
    </font>
    <font>
      <sz val="13"/>
      <color rgb="FFFF0000"/>
      <name val="Calibri1"/>
      <charset val="238"/>
    </font>
    <font>
      <sz val="13"/>
      <color rgb="FF000000"/>
      <name val="Arial11"/>
      <charset val="238"/>
    </font>
    <font>
      <sz val="13"/>
      <color rgb="FF000000"/>
      <name val="Arial1"/>
      <charset val="238"/>
    </font>
    <font>
      <sz val="13"/>
      <color rgb="FF000000"/>
      <name val="Arial12"/>
      <charset val="238"/>
    </font>
    <font>
      <b/>
      <sz val="13"/>
      <color rgb="FFFF00FF"/>
      <name val="Arial CE2"/>
      <charset val="238"/>
    </font>
    <font>
      <sz val="14"/>
      <color rgb="FF000000"/>
      <name val="Arial CE2"/>
      <charset val="238"/>
    </font>
    <font>
      <sz val="12"/>
      <color rgb="FF000000"/>
      <name val="Arial CE2"/>
      <charset val="238"/>
    </font>
    <font>
      <sz val="12"/>
      <color rgb="FFFF0000"/>
      <name val="Arial12"/>
      <charset val="238"/>
    </font>
    <font>
      <b/>
      <sz val="10"/>
      <color rgb="FF000000"/>
      <name val="Arial CE2"/>
      <charset val="238"/>
    </font>
    <font>
      <b/>
      <sz val="13"/>
      <color rgb="FF000000"/>
      <name val="Arial CE1"/>
      <charset val="238"/>
    </font>
    <font>
      <sz val="13"/>
      <color rgb="FF000000"/>
      <name val="Arial CE"/>
      <charset val="238"/>
    </font>
    <font>
      <b/>
      <sz val="13"/>
      <color rgb="FF000000"/>
      <name val="Arial CE"/>
      <charset val="238"/>
    </font>
    <font>
      <sz val="13"/>
      <color rgb="FF000000"/>
      <name val="Arial"/>
      <family val="2"/>
      <charset val="238"/>
    </font>
    <font>
      <sz val="13"/>
      <color theme="1"/>
      <name val="Arial CE2"/>
      <charset val="238"/>
    </font>
    <font>
      <sz val="12"/>
      <color theme="1"/>
      <name val="Arial12"/>
      <charset val="238"/>
    </font>
    <font>
      <sz val="13"/>
      <color theme="1"/>
      <name val="Arial CE"/>
      <charset val="238"/>
    </font>
  </fonts>
  <fills count="1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rgb="FFFFFF00"/>
      </patternFill>
    </fill>
    <fill>
      <patternFill patternType="solid">
        <fgColor rgb="FFD9D9D9"/>
        <bgColor rgb="FFD9D9D9"/>
      </patternFill>
    </fill>
    <fill>
      <patternFill patternType="solid">
        <fgColor rgb="FFC0C0C0"/>
        <bgColor rgb="FFC0C0C0"/>
      </patternFill>
    </fill>
    <fill>
      <patternFill patternType="solid">
        <fgColor rgb="FFFFFFFF"/>
        <bgColor rgb="FFFFFFFF"/>
      </patternFill>
    </fill>
    <fill>
      <patternFill patternType="solid">
        <fgColor rgb="FFFFE699"/>
        <bgColor rgb="FFFFE699"/>
      </patternFill>
    </fill>
    <fill>
      <patternFill patternType="solid">
        <fgColor rgb="FFB2B2B2"/>
        <bgColor rgb="FFB2B2B2"/>
      </patternFill>
    </fill>
  </fills>
  <borders count="13">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s>
  <cellStyleXfs count="27">
    <xf numFmtId="0" fontId="0" fillId="0" borderId="0"/>
    <xf numFmtId="167" fontId="1" fillId="0" borderId="0"/>
    <xf numFmtId="0" fontId="2" fillId="0" borderId="0"/>
    <xf numFmtId="0" fontId="3" fillId="2" borderId="0"/>
    <xf numFmtId="0" fontId="3" fillId="3" borderId="0"/>
    <xf numFmtId="0" fontId="1" fillId="4" borderId="0"/>
    <xf numFmtId="0" fontId="4" fillId="5" borderId="0"/>
    <xf numFmtId="166" fontId="5" fillId="0" borderId="0"/>
    <xf numFmtId="166" fontId="6" fillId="0" borderId="0"/>
    <xf numFmtId="0" fontId="7" fillId="6" borderId="0"/>
    <xf numFmtId="0" fontId="8" fillId="0" borderId="0"/>
    <xf numFmtId="0" fontId="9" fillId="7" borderId="0"/>
    <xf numFmtId="0" fontId="10" fillId="0" borderId="0">
      <alignment horizontal="center"/>
    </xf>
    <xf numFmtId="0" fontId="10" fillId="0" borderId="0">
      <alignment horizontal="center" textRotation="90"/>
    </xf>
    <xf numFmtId="0" fontId="11" fillId="0" borderId="0"/>
    <xf numFmtId="0" fontId="12" fillId="0" borderId="0"/>
    <xf numFmtId="0" fontId="13" fillId="8" borderId="0"/>
    <xf numFmtId="0" fontId="14" fillId="0" borderId="0"/>
    <xf numFmtId="0" fontId="15" fillId="0" borderId="0"/>
    <xf numFmtId="0" fontId="16" fillId="8" borderId="1"/>
    <xf numFmtId="9" fontId="5" fillId="0" borderId="0"/>
    <xf numFmtId="9" fontId="6" fillId="0" borderId="0"/>
    <xf numFmtId="0" fontId="17" fillId="0" borderId="0"/>
    <xf numFmtId="165" fontId="17" fillId="0" borderId="0"/>
    <xf numFmtId="0" fontId="1" fillId="0" borderId="0"/>
    <xf numFmtId="0" fontId="1" fillId="0" borderId="0"/>
    <xf numFmtId="0" fontId="4" fillId="0" borderId="0"/>
  </cellStyleXfs>
  <cellXfs count="165">
    <xf numFmtId="0" fontId="0" fillId="0" borderId="0" xfId="0"/>
    <xf numFmtId="0" fontId="14" fillId="0" borderId="0" xfId="17"/>
    <xf numFmtId="0" fontId="14" fillId="0" borderId="0" xfId="0" applyFont="1"/>
    <xf numFmtId="0" fontId="18" fillId="0" borderId="0" xfId="17" applyFont="1" applyAlignment="1">
      <alignment horizontal="center"/>
    </xf>
    <xf numFmtId="0" fontId="18" fillId="0" borderId="0" xfId="17" applyFont="1"/>
    <xf numFmtId="0" fontId="18" fillId="0" borderId="2" xfId="17" applyFont="1" applyBorder="1"/>
    <xf numFmtId="0" fontId="18" fillId="0" borderId="3" xfId="17" applyFont="1" applyBorder="1"/>
    <xf numFmtId="0" fontId="18" fillId="0" borderId="3" xfId="17" applyFont="1" applyBorder="1" applyAlignment="1">
      <alignment horizontal="left" vertical="top"/>
    </xf>
    <xf numFmtId="0" fontId="18" fillId="0" borderId="7" xfId="17" applyFont="1" applyBorder="1"/>
    <xf numFmtId="0" fontId="18" fillId="0" borderId="5" xfId="17" applyFont="1" applyBorder="1"/>
    <xf numFmtId="0" fontId="18" fillId="0" borderId="5" xfId="17" applyFont="1" applyBorder="1" applyAlignment="1">
      <alignment horizontal="left" vertical="top"/>
    </xf>
    <xf numFmtId="0" fontId="18" fillId="0" borderId="8" xfId="17" applyFont="1" applyBorder="1"/>
    <xf numFmtId="0" fontId="18" fillId="0" borderId="7" xfId="17" applyFont="1" applyBorder="1" applyAlignment="1">
      <alignment horizontal="center"/>
    </xf>
    <xf numFmtId="0" fontId="18" fillId="0" borderId="9" xfId="17" applyFont="1" applyBorder="1"/>
    <xf numFmtId="0" fontId="18" fillId="0" borderId="9" xfId="17" applyFont="1" applyBorder="1" applyAlignment="1">
      <alignment horizontal="left" vertical="top"/>
    </xf>
    <xf numFmtId="0" fontId="18" fillId="0" borderId="10" xfId="17" applyFont="1" applyBorder="1"/>
    <xf numFmtId="0" fontId="19" fillId="11" borderId="2" xfId="17" applyFont="1" applyFill="1" applyBorder="1" applyAlignment="1">
      <alignment horizontal="center" vertical="center" wrapText="1"/>
    </xf>
    <xf numFmtId="0" fontId="18" fillId="11" borderId="2" xfId="17" applyFont="1" applyFill="1" applyBorder="1" applyAlignment="1">
      <alignment horizontal="center" wrapText="1"/>
    </xf>
    <xf numFmtId="0" fontId="19" fillId="11" borderId="2" xfId="17" applyFont="1" applyFill="1" applyBorder="1" applyAlignment="1">
      <alignment horizontal="center"/>
    </xf>
    <xf numFmtId="0" fontId="18" fillId="11" borderId="4" xfId="17" applyFont="1" applyFill="1" applyBorder="1" applyAlignment="1">
      <alignment horizontal="center"/>
    </xf>
    <xf numFmtId="0" fontId="18" fillId="0" borderId="2" xfId="17" applyFont="1" applyBorder="1" applyAlignment="1">
      <alignment vertical="center"/>
    </xf>
    <xf numFmtId="4" fontId="18" fillId="0" borderId="2" xfId="17" applyNumberFormat="1" applyFont="1" applyBorder="1" applyAlignment="1">
      <alignment vertical="center" wrapText="1"/>
    </xf>
    <xf numFmtId="4" fontId="19" fillId="12" borderId="2" xfId="17" applyNumberFormat="1" applyFont="1" applyFill="1" applyBorder="1" applyAlignment="1" applyProtection="1">
      <alignment vertical="center"/>
      <protection locked="0"/>
    </xf>
    <xf numFmtId="4" fontId="18" fillId="0" borderId="2" xfId="17" applyNumberFormat="1" applyFont="1" applyBorder="1" applyAlignment="1" applyProtection="1">
      <alignment horizontal="center" vertical="center"/>
      <protection locked="0"/>
    </xf>
    <xf numFmtId="164" fontId="18" fillId="9" borderId="2" xfId="7" applyNumberFormat="1" applyFont="1" applyFill="1" applyBorder="1" applyAlignment="1" applyProtection="1">
      <alignment vertical="center"/>
      <protection locked="0"/>
    </xf>
    <xf numFmtId="0" fontId="18" fillId="9" borderId="2" xfId="17" applyFont="1" applyFill="1" applyBorder="1" applyProtection="1">
      <protection locked="0"/>
    </xf>
    <xf numFmtId="164" fontId="18" fillId="0" borderId="2" xfId="17" applyNumberFormat="1" applyFont="1" applyBorder="1"/>
    <xf numFmtId="4" fontId="20" fillId="9" borderId="2" xfId="17" applyNumberFormat="1" applyFont="1" applyFill="1" applyBorder="1"/>
    <xf numFmtId="4" fontId="18" fillId="0" borderId="2" xfId="17" applyNumberFormat="1" applyFont="1" applyBorder="1"/>
    <xf numFmtId="9" fontId="20" fillId="9" borderId="2" xfId="17" applyNumberFormat="1" applyFont="1" applyFill="1" applyBorder="1"/>
    <xf numFmtId="2" fontId="18" fillId="0" borderId="2" xfId="17" applyNumberFormat="1" applyFont="1" applyBorder="1"/>
    <xf numFmtId="4" fontId="18" fillId="9" borderId="2" xfId="17" applyNumberFormat="1" applyFont="1" applyFill="1" applyBorder="1" applyAlignment="1">
      <alignment horizontal="center"/>
    </xf>
    <xf numFmtId="4" fontId="18" fillId="0" borderId="2" xfId="17" applyNumberFormat="1" applyFont="1" applyBorder="1" applyProtection="1">
      <protection locked="0"/>
    </xf>
    <xf numFmtId="9" fontId="21" fillId="9" borderId="2" xfId="17" applyNumberFormat="1" applyFont="1" applyFill="1" applyBorder="1"/>
    <xf numFmtId="4" fontId="18" fillId="12" borderId="2" xfId="17" applyNumberFormat="1" applyFont="1" applyFill="1" applyBorder="1" applyAlignment="1" applyProtection="1">
      <alignment vertical="center"/>
      <protection locked="0"/>
    </xf>
    <xf numFmtId="0" fontId="18" fillId="0" borderId="2" xfId="17" applyFont="1" applyBorder="1" applyAlignment="1">
      <alignment wrapText="1"/>
    </xf>
    <xf numFmtId="0" fontId="18" fillId="12" borderId="2" xfId="17" applyFont="1" applyFill="1" applyBorder="1" applyAlignment="1" applyProtection="1">
      <alignment horizontal="center" wrapText="1"/>
      <protection locked="0"/>
    </xf>
    <xf numFmtId="164" fontId="18" fillId="9" borderId="2" xfId="17" applyNumberFormat="1" applyFont="1" applyFill="1" applyBorder="1" applyAlignment="1" applyProtection="1">
      <alignment vertical="center"/>
      <protection locked="0"/>
    </xf>
    <xf numFmtId="4" fontId="19" fillId="10" borderId="2" xfId="17" applyNumberFormat="1" applyFont="1" applyFill="1" applyBorder="1" applyAlignment="1">
      <alignment horizontal="center"/>
    </xf>
    <xf numFmtId="4" fontId="19" fillId="10" borderId="3" xfId="17" applyNumberFormat="1" applyFont="1" applyFill="1" applyBorder="1" applyAlignment="1">
      <alignment horizontal="center"/>
    </xf>
    <xf numFmtId="0" fontId="19" fillId="0" borderId="0" xfId="17" applyFont="1" applyAlignment="1">
      <alignment horizontal="center"/>
    </xf>
    <xf numFmtId="0" fontId="14" fillId="0" borderId="2" xfId="17" applyBorder="1"/>
    <xf numFmtId="0" fontId="14" fillId="0" borderId="3" xfId="17" applyBorder="1"/>
    <xf numFmtId="0" fontId="14" fillId="0" borderId="7" xfId="17" applyBorder="1"/>
    <xf numFmtId="0" fontId="18" fillId="0" borderId="2" xfId="17" applyFont="1" applyBorder="1" applyAlignment="1">
      <alignment horizontal="left"/>
    </xf>
    <xf numFmtId="0" fontId="18" fillId="0" borderId="2" xfId="17" applyFont="1" applyBorder="1" applyAlignment="1">
      <alignment horizontal="center"/>
    </xf>
    <xf numFmtId="0" fontId="18" fillId="0" borderId="2" xfId="17" applyFont="1" applyBorder="1" applyAlignment="1">
      <alignment vertical="top" wrapText="1"/>
    </xf>
    <xf numFmtId="0" fontId="18" fillId="0" borderId="2" xfId="17" applyFont="1" applyBorder="1" applyAlignment="1" applyProtection="1">
      <alignment horizontal="center" wrapText="1"/>
      <protection locked="0"/>
    </xf>
    <xf numFmtId="0" fontId="18" fillId="0" borderId="2" xfId="17" applyFont="1" applyBorder="1" applyProtection="1">
      <protection locked="0"/>
    </xf>
    <xf numFmtId="0" fontId="18" fillId="9" borderId="2" xfId="17" applyFont="1" applyFill="1" applyBorder="1" applyAlignment="1" applyProtection="1">
      <alignment horizontal="center" vertical="center"/>
      <protection locked="0"/>
    </xf>
    <xf numFmtId="3" fontId="18" fillId="9" borderId="2" xfId="17" applyNumberFormat="1" applyFont="1" applyFill="1" applyBorder="1" applyAlignment="1" applyProtection="1">
      <alignment horizontal="center" vertical="center"/>
      <protection locked="0"/>
    </xf>
    <xf numFmtId="3" fontId="18" fillId="9" borderId="2" xfId="17" applyNumberFormat="1" applyFont="1" applyFill="1" applyBorder="1" applyProtection="1">
      <protection locked="0"/>
    </xf>
    <xf numFmtId="3" fontId="18" fillId="0" borderId="2" xfId="17" applyNumberFormat="1" applyFont="1" applyBorder="1" applyAlignment="1">
      <alignment wrapText="1"/>
    </xf>
    <xf numFmtId="4" fontId="20" fillId="9" borderId="3" xfId="17" applyNumberFormat="1" applyFont="1" applyFill="1" applyBorder="1" applyAlignment="1">
      <alignment horizontal="center"/>
    </xf>
    <xf numFmtId="9" fontId="22" fillId="9" borderId="2" xfId="20" applyFont="1" applyFill="1" applyBorder="1" applyAlignment="1">
      <alignment horizontal="center"/>
    </xf>
    <xf numFmtId="4" fontId="18" fillId="0" borderId="2" xfId="17" applyNumberFormat="1" applyFont="1" applyBorder="1" applyAlignment="1">
      <alignment horizontal="center"/>
    </xf>
    <xf numFmtId="3" fontId="18" fillId="9" borderId="0" xfId="17" applyNumberFormat="1" applyFont="1" applyFill="1" applyAlignment="1" applyProtection="1">
      <alignment horizontal="center" vertical="center"/>
      <protection locked="0"/>
    </xf>
    <xf numFmtId="0" fontId="18" fillId="0" borderId="2" xfId="17" applyFont="1" applyBorder="1" applyAlignment="1">
      <alignment vertical="center" wrapText="1"/>
    </xf>
    <xf numFmtId="4" fontId="20" fillId="0" borderId="2" xfId="17" applyNumberFormat="1" applyFont="1" applyBorder="1" applyAlignment="1" applyProtection="1">
      <alignment horizontal="center" vertical="top" wrapText="1"/>
      <protection locked="0"/>
    </xf>
    <xf numFmtId="4" fontId="18" fillId="0" borderId="2" xfId="17" applyNumberFormat="1" applyFont="1" applyBorder="1" applyAlignment="1" applyProtection="1">
      <alignment horizontal="center"/>
      <protection locked="0"/>
    </xf>
    <xf numFmtId="4" fontId="18" fillId="9" borderId="4" xfId="17" applyNumberFormat="1" applyFont="1" applyFill="1" applyBorder="1" applyAlignment="1">
      <alignment horizontal="center"/>
    </xf>
    <xf numFmtId="4" fontId="18" fillId="0" borderId="4" xfId="17" applyNumberFormat="1" applyFont="1" applyBorder="1" applyProtection="1">
      <protection locked="0"/>
    </xf>
    <xf numFmtId="4" fontId="19" fillId="0" borderId="2" xfId="17" applyNumberFormat="1" applyFont="1" applyBorder="1" applyAlignment="1" applyProtection="1">
      <alignment vertical="center"/>
      <protection locked="0"/>
    </xf>
    <xf numFmtId="4" fontId="19" fillId="11" borderId="2" xfId="17" applyNumberFormat="1" applyFont="1" applyFill="1" applyBorder="1" applyAlignment="1">
      <alignment horizontal="center"/>
    </xf>
    <xf numFmtId="4" fontId="19" fillId="11" borderId="3" xfId="17" applyNumberFormat="1" applyFont="1" applyFill="1" applyBorder="1" applyAlignment="1">
      <alignment horizontal="center"/>
    </xf>
    <xf numFmtId="0" fontId="19" fillId="11" borderId="4" xfId="17" applyFont="1" applyFill="1" applyBorder="1" applyAlignment="1">
      <alignment horizontal="center"/>
    </xf>
    <xf numFmtId="4" fontId="18" fillId="0" borderId="2" xfId="17" applyNumberFormat="1" applyFont="1" applyBorder="1" applyAlignment="1">
      <alignment horizontal="center" wrapText="1"/>
    </xf>
    <xf numFmtId="4" fontId="20" fillId="0" borderId="2" xfId="17" applyNumberFormat="1" applyFont="1" applyBorder="1" applyAlignment="1" applyProtection="1">
      <alignment horizontal="center" wrapText="1"/>
      <protection locked="0"/>
    </xf>
    <xf numFmtId="0" fontId="18" fillId="9" borderId="2" xfId="7" applyNumberFormat="1" applyFont="1" applyFill="1" applyBorder="1" applyAlignment="1" applyProtection="1">
      <alignment horizontal="center" vertical="center"/>
      <protection locked="0"/>
    </xf>
    <xf numFmtId="165" fontId="23" fillId="9" borderId="2" xfId="17" applyNumberFormat="1" applyFont="1" applyFill="1" applyBorder="1" applyAlignment="1">
      <alignment horizontal="center" vertical="center"/>
    </xf>
    <xf numFmtId="4" fontId="18" fillId="0" borderId="3" xfId="17" applyNumberFormat="1" applyFont="1" applyBorder="1" applyAlignment="1">
      <alignment horizontal="center"/>
    </xf>
    <xf numFmtId="9" fontId="22" fillId="9" borderId="2" xfId="20" applyFont="1" applyFill="1" applyBorder="1"/>
    <xf numFmtId="164" fontId="18" fillId="9" borderId="2" xfId="7" applyNumberFormat="1" applyFont="1" applyFill="1" applyBorder="1" applyAlignment="1" applyProtection="1">
      <alignment horizontal="center" vertical="center"/>
      <protection locked="0"/>
    </xf>
    <xf numFmtId="0" fontId="18" fillId="9" borderId="2" xfId="17" applyFont="1" applyFill="1" applyBorder="1" applyAlignment="1" applyProtection="1">
      <alignment horizontal="center"/>
      <protection locked="0"/>
    </xf>
    <xf numFmtId="0" fontId="24" fillId="9" borderId="11" xfId="17" applyFont="1" applyFill="1" applyBorder="1" applyAlignment="1" applyProtection="1">
      <alignment horizontal="center"/>
      <protection locked="0"/>
    </xf>
    <xf numFmtId="0" fontId="25" fillId="9" borderId="11" xfId="17" applyFont="1" applyFill="1" applyBorder="1" applyAlignment="1" applyProtection="1">
      <alignment horizontal="center" vertical="top" wrapText="1"/>
      <protection locked="0"/>
    </xf>
    <xf numFmtId="4" fontId="18" fillId="9" borderId="11" xfId="17" applyNumberFormat="1" applyFont="1" applyFill="1" applyBorder="1" applyAlignment="1">
      <alignment horizontal="center"/>
    </xf>
    <xf numFmtId="4" fontId="18" fillId="0" borderId="11" xfId="17" applyNumberFormat="1" applyFont="1" applyBorder="1" applyProtection="1">
      <protection locked="0"/>
    </xf>
    <xf numFmtId="0" fontId="18" fillId="0" borderId="2" xfId="17" applyFont="1" applyBorder="1" applyAlignment="1">
      <alignment horizontal="center" wrapText="1"/>
    </xf>
    <xf numFmtId="4" fontId="18" fillId="0" borderId="5" xfId="17" applyNumberFormat="1" applyFont="1" applyBorder="1" applyAlignment="1">
      <alignment horizontal="center"/>
    </xf>
    <xf numFmtId="0" fontId="19" fillId="11" borderId="4" xfId="17" applyFont="1" applyFill="1" applyBorder="1" applyAlignment="1">
      <alignment horizontal="center" vertical="center" wrapText="1"/>
    </xf>
    <xf numFmtId="0" fontId="24" fillId="9" borderId="11" xfId="17" applyFont="1" applyFill="1" applyBorder="1" applyAlignment="1" applyProtection="1">
      <alignment horizontal="center" wrapText="1"/>
      <protection locked="0"/>
    </xf>
    <xf numFmtId="165" fontId="18" fillId="9" borderId="2" xfId="17" applyNumberFormat="1" applyFont="1" applyFill="1" applyBorder="1" applyAlignment="1">
      <alignment horizontal="center" vertical="center"/>
    </xf>
    <xf numFmtId="9" fontId="26" fillId="9" borderId="11" xfId="20" applyFont="1" applyFill="1" applyBorder="1"/>
    <xf numFmtId="4" fontId="18" fillId="0" borderId="2" xfId="17" applyNumberFormat="1" applyFont="1" applyBorder="1" applyAlignment="1" applyProtection="1">
      <alignment vertical="center"/>
      <protection locked="0"/>
    </xf>
    <xf numFmtId="0" fontId="24" fillId="9" borderId="11" xfId="17" applyFont="1" applyFill="1" applyBorder="1" applyAlignment="1" applyProtection="1">
      <alignment horizontal="center" vertical="center"/>
      <protection locked="0"/>
    </xf>
    <xf numFmtId="9" fontId="22" fillId="9" borderId="11" xfId="20" applyFont="1" applyFill="1" applyBorder="1"/>
    <xf numFmtId="0" fontId="25" fillId="9" borderId="11" xfId="17" applyFont="1" applyFill="1" applyBorder="1" applyAlignment="1" applyProtection="1">
      <alignment horizontal="center" wrapText="1"/>
      <protection locked="0"/>
    </xf>
    <xf numFmtId="166" fontId="18" fillId="9" borderId="2" xfId="7" applyFont="1" applyFill="1" applyBorder="1" applyAlignment="1" applyProtection="1">
      <alignment horizontal="center" vertical="center"/>
      <protection locked="0"/>
    </xf>
    <xf numFmtId="0" fontId="18" fillId="0" borderId="2" xfId="17" applyFont="1" applyBorder="1" applyAlignment="1" applyProtection="1">
      <alignment horizontal="center"/>
      <protection locked="0"/>
    </xf>
    <xf numFmtId="0" fontId="18" fillId="0" borderId="2" xfId="17" applyFont="1" applyBorder="1" applyAlignment="1" applyProtection="1">
      <alignment wrapText="1"/>
      <protection locked="0"/>
    </xf>
    <xf numFmtId="0" fontId="27" fillId="0" borderId="2" xfId="17" applyFont="1" applyBorder="1" applyProtection="1">
      <protection locked="0"/>
    </xf>
    <xf numFmtId="0" fontId="20" fillId="0" borderId="2" xfId="17" applyFont="1" applyBorder="1" applyAlignment="1">
      <alignment vertical="center" wrapText="1"/>
    </xf>
    <xf numFmtId="4" fontId="19" fillId="11" borderId="6" xfId="17" applyNumberFormat="1" applyFont="1" applyFill="1" applyBorder="1" applyAlignment="1">
      <alignment horizontal="center"/>
    </xf>
    <xf numFmtId="0" fontId="28" fillId="0" borderId="0" xfId="17" applyFont="1"/>
    <xf numFmtId="9" fontId="26" fillId="9" borderId="2" xfId="20" applyFont="1" applyFill="1" applyBorder="1"/>
    <xf numFmtId="9" fontId="26" fillId="9" borderId="6" xfId="20" applyFont="1" applyFill="1" applyBorder="1"/>
    <xf numFmtId="0" fontId="18" fillId="0" borderId="2" xfId="17" applyFont="1" applyBorder="1" applyAlignment="1">
      <alignment horizontal="left" vertical="top" wrapText="1"/>
    </xf>
    <xf numFmtId="0" fontId="29" fillId="0" borderId="2" xfId="17" applyFont="1" applyBorder="1" applyAlignment="1">
      <alignment horizontal="left" vertical="top" wrapText="1"/>
    </xf>
    <xf numFmtId="0" fontId="29" fillId="0" borderId="0" xfId="17" applyFont="1"/>
    <xf numFmtId="4" fontId="18" fillId="0" borderId="2" xfId="17" applyNumberFormat="1" applyFont="1" applyBorder="1" applyAlignment="1">
      <alignment vertical="center"/>
    </xf>
    <xf numFmtId="0" fontId="18" fillId="0" borderId="2" xfId="17" applyFont="1" applyBorder="1" applyAlignment="1" applyProtection="1">
      <alignment horizontal="center" vertical="center"/>
      <protection locked="0"/>
    </xf>
    <xf numFmtId="0" fontId="19" fillId="0" borderId="2" xfId="17" applyFont="1" applyBorder="1" applyAlignment="1" applyProtection="1">
      <alignment wrapText="1"/>
      <protection locked="0"/>
    </xf>
    <xf numFmtId="4" fontId="18" fillId="0" borderId="0" xfId="17" applyNumberFormat="1" applyFont="1"/>
    <xf numFmtId="4" fontId="20" fillId="13" borderId="3" xfId="17" applyNumberFormat="1" applyFont="1" applyFill="1" applyBorder="1" applyAlignment="1">
      <alignment horizontal="center"/>
    </xf>
    <xf numFmtId="4" fontId="18" fillId="0" borderId="2" xfId="17" applyNumberFormat="1" applyFont="1" applyBorder="1" applyAlignment="1">
      <alignment horizontal="center" vertical="center"/>
    </xf>
    <xf numFmtId="4" fontId="18" fillId="0" borderId="2" xfId="17" applyNumberFormat="1" applyFont="1" applyBorder="1" applyAlignment="1" applyProtection="1">
      <alignment vertical="center" wrapText="1"/>
      <protection locked="0"/>
    </xf>
    <xf numFmtId="0" fontId="18" fillId="0" borderId="3" xfId="17" applyFont="1" applyBorder="1" applyAlignment="1" applyProtection="1">
      <alignment wrapText="1"/>
      <protection locked="0"/>
    </xf>
    <xf numFmtId="0" fontId="18" fillId="9" borderId="3" xfId="8" applyNumberFormat="1" applyFont="1" applyFill="1" applyBorder="1" applyAlignment="1" applyProtection="1">
      <alignment horizontal="center" vertical="center"/>
      <protection locked="0"/>
    </xf>
    <xf numFmtId="4" fontId="18" fillId="9" borderId="2" xfId="17" applyNumberFormat="1" applyFont="1" applyFill="1" applyBorder="1" applyAlignment="1" applyProtection="1">
      <alignment horizontal="center" vertical="center"/>
      <protection locked="0"/>
    </xf>
    <xf numFmtId="9" fontId="25" fillId="9" borderId="2" xfId="21" applyFont="1" applyFill="1" applyBorder="1" applyAlignment="1" applyProtection="1">
      <alignment horizontal="center" vertical="center"/>
      <protection locked="0"/>
    </xf>
    <xf numFmtId="0" fontId="18" fillId="0" borderId="3" xfId="17" applyFont="1" applyBorder="1" applyAlignment="1" applyProtection="1">
      <alignment horizontal="center" wrapText="1"/>
      <protection locked="0"/>
    </xf>
    <xf numFmtId="0" fontId="19" fillId="11" borderId="6" xfId="17" applyFont="1" applyFill="1" applyBorder="1" applyAlignment="1">
      <alignment horizontal="center"/>
    </xf>
    <xf numFmtId="0" fontId="19" fillId="12" borderId="6" xfId="17" applyFont="1" applyFill="1" applyBorder="1" applyAlignment="1">
      <alignment horizontal="center"/>
    </xf>
    <xf numFmtId="0" fontId="19" fillId="12" borderId="2" xfId="17" applyFont="1" applyFill="1" applyBorder="1" applyAlignment="1">
      <alignment horizontal="center"/>
    </xf>
    <xf numFmtId="0" fontId="31" fillId="0" borderId="0" xfId="17" applyFont="1"/>
    <xf numFmtId="0" fontId="14" fillId="0" borderId="0" xfId="17" applyAlignment="1">
      <alignment horizontal="center"/>
    </xf>
    <xf numFmtId="0" fontId="18" fillId="0" borderId="3" xfId="17" applyFont="1" applyBorder="1" applyAlignment="1">
      <alignment horizontal="left"/>
    </xf>
    <xf numFmtId="0" fontId="18" fillId="0" borderId="11" xfId="17" applyFont="1" applyBorder="1"/>
    <xf numFmtId="0" fontId="25" fillId="0" borderId="2" xfId="17" applyFont="1" applyBorder="1" applyAlignment="1" applyProtection="1">
      <alignment wrapText="1"/>
      <protection locked="0"/>
    </xf>
    <xf numFmtId="4" fontId="18" fillId="0" borderId="3" xfId="17" applyNumberFormat="1" applyFont="1" applyBorder="1" applyAlignment="1" applyProtection="1">
      <alignment horizontal="center" vertical="center"/>
      <protection locked="0"/>
    </xf>
    <xf numFmtId="4" fontId="18" fillId="9" borderId="2" xfId="17" applyNumberFormat="1" applyFont="1" applyFill="1" applyBorder="1"/>
    <xf numFmtId="9" fontId="18" fillId="9" borderId="2" xfId="17" applyNumberFormat="1" applyFont="1" applyFill="1" applyBorder="1" applyAlignment="1">
      <alignment horizontal="center"/>
    </xf>
    <xf numFmtId="0" fontId="18" fillId="9" borderId="2" xfId="17" applyFont="1" applyFill="1" applyBorder="1"/>
    <xf numFmtId="0" fontId="18" fillId="9" borderId="2" xfId="17" applyFont="1" applyFill="1" applyBorder="1" applyAlignment="1" applyProtection="1">
      <alignment horizontal="center" wrapText="1"/>
      <protection locked="0"/>
    </xf>
    <xf numFmtId="0" fontId="18" fillId="0" borderId="4" xfId="17" applyFont="1" applyBorder="1" applyAlignment="1" applyProtection="1">
      <alignment wrapText="1"/>
      <protection locked="0"/>
    </xf>
    <xf numFmtId="0" fontId="19" fillId="14" borderId="6" xfId="17" applyFont="1" applyFill="1" applyBorder="1" applyAlignment="1">
      <alignment horizontal="center"/>
    </xf>
    <xf numFmtId="4" fontId="32" fillId="14" borderId="0" xfId="17" applyNumberFormat="1" applyFont="1" applyFill="1"/>
    <xf numFmtId="0" fontId="32" fillId="14" borderId="0" xfId="17" applyFont="1" applyFill="1"/>
    <xf numFmtId="4" fontId="32" fillId="14" borderId="12" xfId="17" applyNumberFormat="1" applyFont="1" applyFill="1" applyBorder="1"/>
    <xf numFmtId="2" fontId="14" fillId="0" borderId="0" xfId="17" applyNumberFormat="1"/>
    <xf numFmtId="0" fontId="26" fillId="0" borderId="3" xfId="0" applyFont="1" applyBorder="1"/>
    <xf numFmtId="2" fontId="18" fillId="0" borderId="7" xfId="17" applyNumberFormat="1" applyFont="1" applyBorder="1"/>
    <xf numFmtId="0" fontId="26" fillId="0" borderId="2" xfId="0" applyFont="1" applyBorder="1" applyAlignment="1">
      <alignment horizontal="left"/>
    </xf>
    <xf numFmtId="2" fontId="18" fillId="0" borderId="2" xfId="17" applyNumberFormat="1" applyFont="1" applyBorder="1" applyAlignment="1">
      <alignment horizontal="center"/>
    </xf>
    <xf numFmtId="0" fontId="26" fillId="0" borderId="3" xfId="0" applyFont="1" applyBorder="1" applyAlignment="1">
      <alignment vertical="center"/>
    </xf>
    <xf numFmtId="4" fontId="33" fillId="0" borderId="2" xfId="0" applyNumberFormat="1" applyFont="1" applyBorder="1" applyAlignment="1">
      <alignment vertical="center" wrapText="1"/>
    </xf>
    <xf numFmtId="4" fontId="34" fillId="0" borderId="2" xfId="0" applyNumberFormat="1" applyFont="1" applyBorder="1" applyAlignment="1" applyProtection="1">
      <alignment vertical="center"/>
      <protection locked="0"/>
    </xf>
    <xf numFmtId="4" fontId="33" fillId="0" borderId="2" xfId="0" applyNumberFormat="1" applyFont="1" applyBorder="1" applyAlignment="1" applyProtection="1">
      <alignment horizontal="center" vertical="center"/>
      <protection locked="0"/>
    </xf>
    <xf numFmtId="4" fontId="23" fillId="9" borderId="11" xfId="17" applyNumberFormat="1" applyFont="1" applyFill="1" applyBorder="1" applyAlignment="1">
      <alignment horizontal="center"/>
    </xf>
    <xf numFmtId="4" fontId="18" fillId="0" borderId="11" xfId="17" applyNumberFormat="1" applyFont="1" applyBorder="1" applyAlignment="1">
      <alignment horizontal="center"/>
    </xf>
    <xf numFmtId="4" fontId="26" fillId="9" borderId="11" xfId="0" applyNumberFormat="1" applyFont="1" applyFill="1" applyBorder="1" applyAlignment="1">
      <alignment horizontal="center"/>
    </xf>
    <xf numFmtId="4" fontId="33" fillId="0" borderId="2" xfId="0" applyNumberFormat="1" applyFont="1" applyBorder="1" applyAlignment="1" applyProtection="1">
      <alignment vertical="center"/>
      <protection locked="0"/>
    </xf>
    <xf numFmtId="4" fontId="26" fillId="9" borderId="2" xfId="0" applyNumberFormat="1" applyFont="1" applyFill="1" applyBorder="1" applyAlignment="1">
      <alignment horizontal="center"/>
    </xf>
    <xf numFmtId="2" fontId="18" fillId="0" borderId="0" xfId="17" applyNumberFormat="1" applyFont="1"/>
    <xf numFmtId="0" fontId="33" fillId="0" borderId="0" xfId="0" applyFont="1"/>
    <xf numFmtId="0" fontId="26" fillId="0" borderId="0" xfId="0" applyFont="1"/>
    <xf numFmtId="0" fontId="26" fillId="0" borderId="0" xfId="0" applyFont="1" applyAlignment="1">
      <alignment horizontal="center"/>
    </xf>
    <xf numFmtId="0" fontId="0" fillId="0" borderId="0" xfId="0" applyAlignment="1">
      <alignment horizontal="center"/>
    </xf>
    <xf numFmtId="0" fontId="36" fillId="0" borderId="2" xfId="17" applyFont="1" applyBorder="1" applyAlignment="1">
      <alignment vertical="center" wrapText="1"/>
    </xf>
    <xf numFmtId="4" fontId="36" fillId="0" borderId="2" xfId="17" applyNumberFormat="1" applyFont="1" applyBorder="1" applyAlignment="1">
      <alignment vertical="center" wrapText="1"/>
    </xf>
    <xf numFmtId="0" fontId="36" fillId="0" borderId="2" xfId="17" applyFont="1" applyBorder="1" applyAlignment="1">
      <alignment wrapText="1"/>
    </xf>
    <xf numFmtId="4" fontId="36" fillId="9" borderId="2" xfId="17" applyNumberFormat="1" applyFont="1" applyFill="1" applyBorder="1" applyAlignment="1">
      <alignment horizontal="center"/>
    </xf>
    <xf numFmtId="4" fontId="38" fillId="0" borderId="2" xfId="0" applyNumberFormat="1" applyFont="1" applyBorder="1" applyAlignment="1">
      <alignment vertical="center" wrapText="1"/>
    </xf>
    <xf numFmtId="0" fontId="18" fillId="0" borderId="0" xfId="17" applyFont="1" applyAlignment="1">
      <alignment horizontal="center"/>
    </xf>
    <xf numFmtId="0" fontId="19" fillId="10" borderId="2" xfId="17" applyFont="1" applyFill="1" applyBorder="1" applyAlignment="1">
      <alignment horizontal="center"/>
    </xf>
    <xf numFmtId="0" fontId="18" fillId="0" borderId="0" xfId="17" applyFont="1" applyAlignment="1">
      <alignment horizontal="left" vertical="top" wrapText="1"/>
    </xf>
    <xf numFmtId="0" fontId="19" fillId="11" borderId="2" xfId="17" applyFont="1" applyFill="1" applyBorder="1" applyAlignment="1">
      <alignment horizontal="center"/>
    </xf>
    <xf numFmtId="0" fontId="0" fillId="0" borderId="0" xfId="0"/>
    <xf numFmtId="0" fontId="19" fillId="14" borderId="2" xfId="17" applyFont="1" applyFill="1" applyBorder="1" applyAlignment="1">
      <alignment horizontal="center"/>
    </xf>
    <xf numFmtId="0" fontId="18" fillId="0" borderId="0" xfId="17" applyFont="1"/>
    <xf numFmtId="0" fontId="18" fillId="0" borderId="0" xfId="17" applyFont="1" applyAlignment="1">
      <alignment horizontal="left" wrapText="1"/>
    </xf>
    <xf numFmtId="0" fontId="26" fillId="0" borderId="0" xfId="0" applyFont="1" applyAlignment="1">
      <alignment horizontal="left" wrapText="1"/>
    </xf>
    <xf numFmtId="0" fontId="26" fillId="0" borderId="0" xfId="0" applyFont="1" applyAlignment="1">
      <alignment horizontal="left"/>
    </xf>
    <xf numFmtId="0" fontId="35" fillId="0" borderId="0" xfId="0" applyFont="1" applyAlignment="1">
      <alignment horizontal="left" wrapText="1"/>
    </xf>
  </cellXfs>
  <cellStyles count="27">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Dziesiętny" xfId="1" builtinId="3" customBuiltin="1"/>
    <cellStyle name="Dziesiętny 2" xfId="7" xr:uid="{00000000-0005-0000-0000-000006000000}"/>
    <cellStyle name="Dziesiętny 2 2" xfId="8" xr:uid="{00000000-0005-0000-0000-000007000000}"/>
    <cellStyle name="Error" xfId="9" xr:uid="{00000000-0005-0000-0000-000008000000}"/>
    <cellStyle name="Footnote" xfId="10" xr:uid="{00000000-0005-0000-0000-000009000000}"/>
    <cellStyle name="Good" xfId="11" xr:uid="{00000000-0005-0000-0000-00000A000000}"/>
    <cellStyle name="Heading" xfId="12" xr:uid="{00000000-0005-0000-0000-00000B000000}"/>
    <cellStyle name="Heading 1" xfId="13" xr:uid="{00000000-0005-0000-0000-00000C000000}"/>
    <cellStyle name="Heading 2" xfId="14" xr:uid="{00000000-0005-0000-0000-00000D000000}"/>
    <cellStyle name="Hyperlink" xfId="15" xr:uid="{00000000-0005-0000-0000-00000E000000}"/>
    <cellStyle name="Neutral" xfId="16" xr:uid="{00000000-0005-0000-0000-00000F000000}"/>
    <cellStyle name="Normalny" xfId="0" builtinId="0" customBuiltin="1"/>
    <cellStyle name="Normalny 2" xfId="17" xr:uid="{00000000-0005-0000-0000-000011000000}"/>
    <cellStyle name="Normalny 3" xfId="18" xr:uid="{00000000-0005-0000-0000-000012000000}"/>
    <cellStyle name="Note" xfId="19" xr:uid="{00000000-0005-0000-0000-000013000000}"/>
    <cellStyle name="Procentowy 2" xfId="20" xr:uid="{00000000-0005-0000-0000-000014000000}"/>
    <cellStyle name="Procentowy 2 2" xfId="21" xr:uid="{00000000-0005-0000-0000-000015000000}"/>
    <cellStyle name="Result" xfId="22" xr:uid="{00000000-0005-0000-0000-000016000000}"/>
    <cellStyle name="Result2" xfId="23" xr:uid="{00000000-0005-0000-0000-000017000000}"/>
    <cellStyle name="Status" xfId="24" xr:uid="{00000000-0005-0000-0000-000018000000}"/>
    <cellStyle name="Text" xfId="25" xr:uid="{00000000-0005-0000-0000-000019000000}"/>
    <cellStyle name="Warning" xfId="26" xr:uid="{00000000-0005-0000-0000-00001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I47"/>
  <sheetViews>
    <sheetView topLeftCell="A31" workbookViewId="0">
      <selection activeCell="I10" sqref="I10"/>
    </sheetView>
  </sheetViews>
  <sheetFormatPr defaultRowHeight="409.5" customHeight="1"/>
  <cols>
    <col min="1" max="1" width="3.25" style="1" customWidth="1"/>
    <col min="2" max="2" width="58.75" style="1" customWidth="1"/>
    <col min="3" max="3" width="26.5" style="1" customWidth="1"/>
    <col min="4" max="4" width="6" style="1" customWidth="1"/>
    <col min="5" max="9" width="13.5" style="1" customWidth="1"/>
    <col min="10" max="12" width="12.375" style="1" customWidth="1"/>
    <col min="13" max="13" width="14.25" style="1" customWidth="1"/>
    <col min="14" max="14" width="12" style="1" customWidth="1"/>
    <col min="15" max="63" width="8.5" style="1" customWidth="1"/>
    <col min="64" max="256" width="8.5" style="2" customWidth="1"/>
    <col min="257" max="257" width="3.25" style="2" customWidth="1"/>
    <col min="258" max="258" width="58.75" style="2" customWidth="1"/>
    <col min="259" max="259" width="22" style="2" customWidth="1"/>
    <col min="260" max="260" width="6" style="2" customWidth="1"/>
    <col min="261" max="264" width="13.5" style="2" customWidth="1"/>
    <col min="265" max="265" width="11.125" style="2" customWidth="1"/>
    <col min="266" max="269" width="12.375" style="2" customWidth="1"/>
    <col min="270" max="270" width="12" style="2" customWidth="1"/>
    <col min="271" max="512" width="8.5" style="2" customWidth="1"/>
    <col min="513" max="513" width="3.25" style="2" customWidth="1"/>
    <col min="514" max="514" width="58.75" style="2" customWidth="1"/>
    <col min="515" max="515" width="22" style="2" customWidth="1"/>
    <col min="516" max="516" width="6" style="2" customWidth="1"/>
    <col min="517" max="520" width="13.5" style="2" customWidth="1"/>
    <col min="521" max="521" width="11.125" style="2" customWidth="1"/>
    <col min="522" max="525" width="12.375" style="2" customWidth="1"/>
    <col min="526" max="526" width="12" style="2" customWidth="1"/>
    <col min="527" max="768" width="8.5" style="2" customWidth="1"/>
    <col min="769" max="769" width="3.25" style="2" customWidth="1"/>
    <col min="770" max="770" width="58.75" style="2" customWidth="1"/>
    <col min="771" max="771" width="22" style="2" customWidth="1"/>
    <col min="772" max="772" width="6" style="2" customWidth="1"/>
    <col min="773" max="776" width="13.5" style="2" customWidth="1"/>
    <col min="777" max="777" width="11.125" style="2" customWidth="1"/>
    <col min="778" max="781" width="12.375" style="2" customWidth="1"/>
    <col min="782" max="782" width="12" style="2" customWidth="1"/>
    <col min="783" max="1022" width="8.5" style="2" customWidth="1"/>
    <col min="1023" max="1023" width="9" style="2" customWidth="1"/>
  </cols>
  <sheetData>
    <row r="1" spans="1:14" ht="14.25"/>
    <row r="2" spans="1:14" ht="16.5">
      <c r="A2" s="154" t="s">
        <v>4</v>
      </c>
      <c r="B2" s="154"/>
      <c r="C2" s="154"/>
      <c r="D2" s="154"/>
      <c r="E2" s="154"/>
      <c r="F2" s="154"/>
      <c r="G2" s="154"/>
      <c r="H2" s="154"/>
      <c r="I2" s="154"/>
      <c r="J2" s="154"/>
      <c r="K2" s="154"/>
      <c r="L2" s="154"/>
      <c r="M2" s="154"/>
      <c r="N2" s="154"/>
    </row>
    <row r="3" spans="1:14" ht="16.5">
      <c r="A3" s="4"/>
      <c r="B3" s="5" t="s">
        <v>5</v>
      </c>
      <c r="C3" s="6"/>
      <c r="D3" s="7">
        <v>1</v>
      </c>
      <c r="E3" s="8"/>
      <c r="F3" s="8"/>
      <c r="G3" s="8"/>
      <c r="H3" s="8"/>
      <c r="I3" s="8"/>
      <c r="J3" s="8"/>
      <c r="K3" s="8"/>
      <c r="L3" s="8"/>
      <c r="M3" s="8"/>
      <c r="N3" s="8"/>
    </row>
    <row r="4" spans="1:14" ht="16.5">
      <c r="A4" s="4"/>
      <c r="B4" s="5" t="s">
        <v>6</v>
      </c>
      <c r="C4" s="9"/>
      <c r="D4" s="10" t="s">
        <v>7</v>
      </c>
      <c r="E4" s="11"/>
      <c r="F4" s="11"/>
      <c r="G4" s="11"/>
      <c r="H4" s="11"/>
      <c r="I4" s="11"/>
      <c r="J4" s="11"/>
      <c r="K4" s="11"/>
      <c r="L4" s="11"/>
      <c r="M4" s="11"/>
      <c r="N4" s="11"/>
    </row>
    <row r="5" spans="1:14" ht="16.5">
      <c r="A5" s="4"/>
      <c r="B5" s="6" t="s">
        <v>8</v>
      </c>
      <c r="C5" s="6"/>
      <c r="D5" s="7" t="s">
        <v>9</v>
      </c>
      <c r="E5" s="12"/>
      <c r="F5" s="12"/>
      <c r="G5" s="12"/>
      <c r="H5" s="12"/>
      <c r="I5" s="12"/>
      <c r="J5" s="12"/>
      <c r="K5" s="12"/>
      <c r="L5" s="12"/>
      <c r="M5" s="12"/>
      <c r="N5" s="12"/>
    </row>
    <row r="6" spans="1:14" ht="16.5">
      <c r="A6" s="4"/>
      <c r="B6" s="5" t="s">
        <v>10</v>
      </c>
      <c r="C6" s="13"/>
      <c r="D6" s="14">
        <v>6</v>
      </c>
      <c r="E6" s="15"/>
      <c r="F6" s="15"/>
      <c r="G6" s="15"/>
      <c r="H6" s="15"/>
      <c r="I6" s="15"/>
      <c r="J6" s="15"/>
      <c r="K6" s="15"/>
      <c r="L6" s="15"/>
      <c r="M6" s="15"/>
      <c r="N6" s="15"/>
    </row>
    <row r="7" spans="1:14" ht="16.5">
      <c r="A7" s="4"/>
      <c r="B7" s="4"/>
      <c r="C7" s="4"/>
      <c r="D7" s="4"/>
      <c r="E7" s="4"/>
      <c r="F7" s="4"/>
      <c r="G7" s="4"/>
      <c r="H7" s="4"/>
      <c r="I7" s="4"/>
      <c r="J7" s="4"/>
      <c r="K7" s="4"/>
      <c r="L7" s="4"/>
      <c r="M7" s="4"/>
      <c r="N7" s="4"/>
    </row>
    <row r="8" spans="1:14" ht="49.5">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21.75" customHeight="1">
      <c r="A9" s="16" t="s">
        <v>22</v>
      </c>
      <c r="B9" s="16" t="s">
        <v>23</v>
      </c>
      <c r="C9" s="16" t="s">
        <v>24</v>
      </c>
      <c r="D9" s="16" t="s">
        <v>25</v>
      </c>
      <c r="E9" s="16" t="s">
        <v>26</v>
      </c>
      <c r="F9" s="16" t="s">
        <v>27</v>
      </c>
      <c r="G9" s="16" t="s">
        <v>28</v>
      </c>
      <c r="H9" s="16" t="s">
        <v>29</v>
      </c>
      <c r="I9" s="16" t="s">
        <v>30</v>
      </c>
      <c r="J9" s="16" t="s">
        <v>31</v>
      </c>
      <c r="K9" s="16" t="s">
        <v>32</v>
      </c>
      <c r="L9" s="16" t="s">
        <v>33</v>
      </c>
      <c r="M9" s="18" t="s">
        <v>34</v>
      </c>
      <c r="N9" s="19" t="s">
        <v>35</v>
      </c>
    </row>
    <row r="10" spans="1:14" ht="41.45" customHeight="1">
      <c r="A10" s="20">
        <v>1</v>
      </c>
      <c r="B10" s="21" t="s">
        <v>36</v>
      </c>
      <c r="C10" s="22"/>
      <c r="D10" s="23" t="s">
        <v>37</v>
      </c>
      <c r="E10" s="24">
        <v>60</v>
      </c>
      <c r="F10" s="25"/>
      <c r="G10" s="25"/>
      <c r="H10" s="26">
        <v>60</v>
      </c>
      <c r="I10" s="27"/>
      <c r="J10" s="28"/>
      <c r="K10" s="29"/>
      <c r="L10" s="30"/>
      <c r="M10" s="31" t="s">
        <v>38</v>
      </c>
      <c r="N10" s="32"/>
    </row>
    <row r="11" spans="1:14" ht="41.45" customHeight="1">
      <c r="A11" s="20">
        <v>2</v>
      </c>
      <c r="B11" s="21" t="s">
        <v>39</v>
      </c>
      <c r="C11" s="22"/>
      <c r="D11" s="23" t="s">
        <v>37</v>
      </c>
      <c r="E11" s="24">
        <v>60</v>
      </c>
      <c r="F11" s="25"/>
      <c r="G11" s="25"/>
      <c r="H11" s="26">
        <f t="shared" ref="H11:H43" si="0">E11+F11+G11</f>
        <v>60</v>
      </c>
      <c r="I11" s="27"/>
      <c r="J11" s="28"/>
      <c r="K11" s="29"/>
      <c r="L11" s="30"/>
      <c r="M11" s="31" t="s">
        <v>38</v>
      </c>
      <c r="N11" s="32"/>
    </row>
    <row r="12" spans="1:14" ht="41.45" customHeight="1">
      <c r="A12" s="20">
        <v>3</v>
      </c>
      <c r="B12" s="21" t="s">
        <v>40</v>
      </c>
      <c r="C12" s="22"/>
      <c r="D12" s="23" t="s">
        <v>37</v>
      </c>
      <c r="E12" s="24">
        <v>60</v>
      </c>
      <c r="F12" s="25"/>
      <c r="G12" s="25"/>
      <c r="H12" s="26">
        <f t="shared" si="0"/>
        <v>60</v>
      </c>
      <c r="I12" s="27"/>
      <c r="J12" s="28"/>
      <c r="K12" s="29"/>
      <c r="L12" s="30"/>
      <c r="M12" s="31" t="s">
        <v>38</v>
      </c>
      <c r="N12" s="32"/>
    </row>
    <row r="13" spans="1:14" ht="41.45" customHeight="1">
      <c r="A13" s="20">
        <v>4</v>
      </c>
      <c r="B13" s="21" t="s">
        <v>41</v>
      </c>
      <c r="C13" s="22"/>
      <c r="D13" s="23" t="s">
        <v>37</v>
      </c>
      <c r="E13" s="24">
        <v>60</v>
      </c>
      <c r="F13" s="25"/>
      <c r="G13" s="25"/>
      <c r="H13" s="26">
        <f t="shared" si="0"/>
        <v>60</v>
      </c>
      <c r="I13" s="27"/>
      <c r="J13" s="28"/>
      <c r="K13" s="29"/>
      <c r="L13" s="30"/>
      <c r="M13" s="31" t="s">
        <v>38</v>
      </c>
      <c r="N13" s="32"/>
    </row>
    <row r="14" spans="1:14" ht="41.45" customHeight="1">
      <c r="A14" s="20">
        <v>5</v>
      </c>
      <c r="B14" s="21" t="s">
        <v>42</v>
      </c>
      <c r="C14" s="22"/>
      <c r="D14" s="23" t="s">
        <v>37</v>
      </c>
      <c r="E14" s="24">
        <v>60</v>
      </c>
      <c r="F14" s="25"/>
      <c r="G14" s="25"/>
      <c r="H14" s="26">
        <f t="shared" si="0"/>
        <v>60</v>
      </c>
      <c r="I14" s="27"/>
      <c r="J14" s="28"/>
      <c r="K14" s="29"/>
      <c r="L14" s="30"/>
      <c r="M14" s="31" t="s">
        <v>38</v>
      </c>
      <c r="N14" s="32"/>
    </row>
    <row r="15" spans="1:14" ht="42.6" customHeight="1">
      <c r="A15" s="20">
        <v>6</v>
      </c>
      <c r="B15" s="21" t="s">
        <v>43</v>
      </c>
      <c r="C15" s="22"/>
      <c r="D15" s="23" t="s">
        <v>37</v>
      </c>
      <c r="E15" s="24">
        <v>60</v>
      </c>
      <c r="F15" s="25"/>
      <c r="G15" s="25"/>
      <c r="H15" s="26">
        <f t="shared" si="0"/>
        <v>60</v>
      </c>
      <c r="I15" s="27"/>
      <c r="J15" s="28"/>
      <c r="K15" s="29"/>
      <c r="L15" s="30"/>
      <c r="M15" s="31" t="s">
        <v>38</v>
      </c>
      <c r="N15" s="32"/>
    </row>
    <row r="16" spans="1:14" ht="42.6" customHeight="1">
      <c r="A16" s="20">
        <v>7</v>
      </c>
      <c r="B16" s="21" t="s">
        <v>44</v>
      </c>
      <c r="C16" s="22"/>
      <c r="D16" s="23" t="s">
        <v>37</v>
      </c>
      <c r="E16" s="24">
        <v>60</v>
      </c>
      <c r="F16" s="25"/>
      <c r="G16" s="25"/>
      <c r="H16" s="26">
        <f t="shared" si="0"/>
        <v>60</v>
      </c>
      <c r="I16" s="27"/>
      <c r="J16" s="28"/>
      <c r="K16" s="29"/>
      <c r="L16" s="30"/>
      <c r="M16" s="31" t="s">
        <v>38</v>
      </c>
      <c r="N16" s="32"/>
    </row>
    <row r="17" spans="1:14" ht="34.9" customHeight="1">
      <c r="A17" s="20">
        <v>8</v>
      </c>
      <c r="B17" s="21" t="s">
        <v>45</v>
      </c>
      <c r="C17" s="22"/>
      <c r="D17" s="23" t="s">
        <v>37</v>
      </c>
      <c r="E17" s="24">
        <v>60</v>
      </c>
      <c r="F17" s="25"/>
      <c r="G17" s="25"/>
      <c r="H17" s="26">
        <f t="shared" si="0"/>
        <v>60</v>
      </c>
      <c r="I17" s="27"/>
      <c r="J17" s="28"/>
      <c r="K17" s="29"/>
      <c r="L17" s="30"/>
      <c r="M17" s="31" t="s">
        <v>38</v>
      </c>
      <c r="N17" s="32"/>
    </row>
    <row r="18" spans="1:14" ht="39" customHeight="1">
      <c r="A18" s="20">
        <v>9</v>
      </c>
      <c r="B18" s="21" t="s">
        <v>46</v>
      </c>
      <c r="C18" s="22"/>
      <c r="D18" s="23" t="s">
        <v>37</v>
      </c>
      <c r="E18" s="24">
        <v>60</v>
      </c>
      <c r="F18" s="25"/>
      <c r="G18" s="25"/>
      <c r="H18" s="26">
        <f t="shared" si="0"/>
        <v>60</v>
      </c>
      <c r="I18" s="27"/>
      <c r="J18" s="28"/>
      <c r="K18" s="29"/>
      <c r="L18" s="30"/>
      <c r="M18" s="31" t="s">
        <v>38</v>
      </c>
      <c r="N18" s="32"/>
    </row>
    <row r="19" spans="1:14" ht="39" customHeight="1">
      <c r="A19" s="20">
        <v>10</v>
      </c>
      <c r="B19" s="21" t="s">
        <v>47</v>
      </c>
      <c r="C19" s="22"/>
      <c r="D19" s="23" t="s">
        <v>37</v>
      </c>
      <c r="E19" s="24">
        <v>60</v>
      </c>
      <c r="F19" s="25"/>
      <c r="G19" s="25"/>
      <c r="H19" s="26">
        <f t="shared" si="0"/>
        <v>60</v>
      </c>
      <c r="I19" s="27"/>
      <c r="J19" s="28"/>
      <c r="K19" s="29"/>
      <c r="L19" s="30"/>
      <c r="M19" s="31" t="s">
        <v>38</v>
      </c>
      <c r="N19" s="32"/>
    </row>
    <row r="20" spans="1:14" ht="38.450000000000003" customHeight="1">
      <c r="A20" s="20">
        <v>11</v>
      </c>
      <c r="B20" s="21" t="s">
        <v>48</v>
      </c>
      <c r="C20" s="22"/>
      <c r="D20" s="23" t="s">
        <v>37</v>
      </c>
      <c r="E20" s="24">
        <v>60</v>
      </c>
      <c r="F20" s="25"/>
      <c r="G20" s="25"/>
      <c r="H20" s="26">
        <f t="shared" si="0"/>
        <v>60</v>
      </c>
      <c r="I20" s="27"/>
      <c r="J20" s="28"/>
      <c r="K20" s="29"/>
      <c r="L20" s="30"/>
      <c r="M20" s="31" t="s">
        <v>38</v>
      </c>
      <c r="N20" s="32"/>
    </row>
    <row r="21" spans="1:14" ht="38.450000000000003" customHeight="1">
      <c r="A21" s="20">
        <v>12</v>
      </c>
      <c r="B21" s="21" t="s">
        <v>49</v>
      </c>
      <c r="C21" s="22"/>
      <c r="D21" s="23" t="s">
        <v>37</v>
      </c>
      <c r="E21" s="24">
        <v>60</v>
      </c>
      <c r="F21" s="25"/>
      <c r="G21" s="25"/>
      <c r="H21" s="26">
        <f t="shared" si="0"/>
        <v>60</v>
      </c>
      <c r="I21" s="27"/>
      <c r="J21" s="28"/>
      <c r="K21" s="29"/>
      <c r="L21" s="30"/>
      <c r="M21" s="31" t="s">
        <v>38</v>
      </c>
      <c r="N21" s="32"/>
    </row>
    <row r="22" spans="1:14" ht="38.450000000000003" customHeight="1">
      <c r="A22" s="20">
        <v>13</v>
      </c>
      <c r="B22" s="21" t="s">
        <v>50</v>
      </c>
      <c r="C22" s="22"/>
      <c r="D22" s="23" t="s">
        <v>37</v>
      </c>
      <c r="E22" s="24">
        <v>60</v>
      </c>
      <c r="F22" s="25"/>
      <c r="G22" s="25"/>
      <c r="H22" s="26">
        <f t="shared" si="0"/>
        <v>60</v>
      </c>
      <c r="I22" s="27"/>
      <c r="J22" s="28"/>
      <c r="K22" s="29"/>
      <c r="L22" s="30"/>
      <c r="M22" s="31" t="s">
        <v>38</v>
      </c>
      <c r="N22" s="32"/>
    </row>
    <row r="23" spans="1:14" ht="38.450000000000003" customHeight="1">
      <c r="A23" s="20">
        <v>14</v>
      </c>
      <c r="B23" s="21" t="s">
        <v>51</v>
      </c>
      <c r="C23" s="22"/>
      <c r="D23" s="23" t="s">
        <v>37</v>
      </c>
      <c r="E23" s="24">
        <v>60</v>
      </c>
      <c r="F23" s="25"/>
      <c r="G23" s="25"/>
      <c r="H23" s="26">
        <f t="shared" si="0"/>
        <v>60</v>
      </c>
      <c r="I23" s="27"/>
      <c r="J23" s="28"/>
      <c r="K23" s="29"/>
      <c r="L23" s="30"/>
      <c r="M23" s="31" t="s">
        <v>38</v>
      </c>
      <c r="N23" s="32"/>
    </row>
    <row r="24" spans="1:14" ht="38.450000000000003" customHeight="1">
      <c r="A24" s="20">
        <v>15</v>
      </c>
      <c r="B24" s="21" t="s">
        <v>52</v>
      </c>
      <c r="C24" s="22"/>
      <c r="D24" s="23" t="s">
        <v>37</v>
      </c>
      <c r="E24" s="24">
        <v>60</v>
      </c>
      <c r="F24" s="25"/>
      <c r="G24" s="25"/>
      <c r="H24" s="26">
        <f t="shared" si="0"/>
        <v>60</v>
      </c>
      <c r="I24" s="27"/>
      <c r="J24" s="28"/>
      <c r="K24" s="29"/>
      <c r="L24" s="30"/>
      <c r="M24" s="31" t="s">
        <v>38</v>
      </c>
      <c r="N24" s="32"/>
    </row>
    <row r="25" spans="1:14" ht="38.450000000000003" customHeight="1">
      <c r="A25" s="20">
        <v>16</v>
      </c>
      <c r="B25" s="21" t="s">
        <v>53</v>
      </c>
      <c r="C25" s="22"/>
      <c r="D25" s="23" t="s">
        <v>37</v>
      </c>
      <c r="E25" s="24">
        <v>60</v>
      </c>
      <c r="F25" s="25"/>
      <c r="G25" s="25"/>
      <c r="H25" s="26">
        <f t="shared" si="0"/>
        <v>60</v>
      </c>
      <c r="I25" s="27"/>
      <c r="J25" s="28"/>
      <c r="K25" s="29"/>
      <c r="L25" s="30"/>
      <c r="M25" s="31" t="s">
        <v>38</v>
      </c>
      <c r="N25" s="32"/>
    </row>
    <row r="26" spans="1:14" ht="38.450000000000003" customHeight="1">
      <c r="A26" s="20">
        <v>17</v>
      </c>
      <c r="B26" s="21" t="s">
        <v>54</v>
      </c>
      <c r="C26" s="22"/>
      <c r="D26" s="23" t="s">
        <v>37</v>
      </c>
      <c r="E26" s="24">
        <v>60</v>
      </c>
      <c r="F26" s="25"/>
      <c r="G26" s="25"/>
      <c r="H26" s="26">
        <f t="shared" si="0"/>
        <v>60</v>
      </c>
      <c r="I26" s="27"/>
      <c r="J26" s="28"/>
      <c r="K26" s="33"/>
      <c r="L26" s="30"/>
      <c r="M26" s="31" t="s">
        <v>38</v>
      </c>
      <c r="N26" s="32"/>
    </row>
    <row r="27" spans="1:14" ht="38.450000000000003" customHeight="1">
      <c r="A27" s="20">
        <v>18</v>
      </c>
      <c r="B27" s="21" t="s">
        <v>55</v>
      </c>
      <c r="C27" s="22"/>
      <c r="D27" s="23" t="s">
        <v>37</v>
      </c>
      <c r="E27" s="24">
        <v>60</v>
      </c>
      <c r="F27" s="25"/>
      <c r="G27" s="25"/>
      <c r="H27" s="26">
        <f t="shared" si="0"/>
        <v>60</v>
      </c>
      <c r="I27" s="27"/>
      <c r="J27" s="28"/>
      <c r="K27" s="29"/>
      <c r="L27" s="30"/>
      <c r="M27" s="31" t="s">
        <v>38</v>
      </c>
      <c r="N27" s="32"/>
    </row>
    <row r="28" spans="1:14" ht="38.450000000000003" customHeight="1">
      <c r="A28" s="20">
        <v>19</v>
      </c>
      <c r="B28" s="21" t="s">
        <v>56</v>
      </c>
      <c r="C28" s="22"/>
      <c r="D28" s="23" t="s">
        <v>37</v>
      </c>
      <c r="E28" s="24">
        <v>60</v>
      </c>
      <c r="F28" s="25"/>
      <c r="G28" s="25"/>
      <c r="H28" s="26">
        <f t="shared" si="0"/>
        <v>60</v>
      </c>
      <c r="I28" s="27"/>
      <c r="J28" s="28"/>
      <c r="K28" s="29"/>
      <c r="L28" s="30"/>
      <c r="M28" s="31" t="s">
        <v>38</v>
      </c>
      <c r="N28" s="32"/>
    </row>
    <row r="29" spans="1:14" ht="38.450000000000003" customHeight="1">
      <c r="A29" s="20">
        <v>20</v>
      </c>
      <c r="B29" s="21" t="s">
        <v>57</v>
      </c>
      <c r="C29" s="22"/>
      <c r="D29" s="23" t="s">
        <v>37</v>
      </c>
      <c r="E29" s="24">
        <v>200</v>
      </c>
      <c r="F29" s="25"/>
      <c r="G29" s="25"/>
      <c r="H29" s="26">
        <f t="shared" si="0"/>
        <v>200</v>
      </c>
      <c r="I29" s="27"/>
      <c r="J29" s="28"/>
      <c r="K29" s="29"/>
      <c r="L29" s="30"/>
      <c r="M29" s="31" t="s">
        <v>38</v>
      </c>
      <c r="N29" s="32"/>
    </row>
    <row r="30" spans="1:14" ht="38.450000000000003" customHeight="1">
      <c r="A30" s="20">
        <v>21</v>
      </c>
      <c r="B30" s="21" t="s">
        <v>58</v>
      </c>
      <c r="C30" s="22"/>
      <c r="D30" s="23" t="s">
        <v>37</v>
      </c>
      <c r="E30" s="24">
        <v>60</v>
      </c>
      <c r="F30" s="25"/>
      <c r="G30" s="25"/>
      <c r="H30" s="26">
        <f t="shared" si="0"/>
        <v>60</v>
      </c>
      <c r="I30" s="27"/>
      <c r="J30" s="28"/>
      <c r="K30" s="29"/>
      <c r="L30" s="30"/>
      <c r="M30" s="31" t="s">
        <v>38</v>
      </c>
      <c r="N30" s="32"/>
    </row>
    <row r="31" spans="1:14" ht="38.450000000000003" customHeight="1">
      <c r="A31" s="20">
        <v>22</v>
      </c>
      <c r="B31" s="21" t="s">
        <v>59</v>
      </c>
      <c r="C31" s="22"/>
      <c r="D31" s="23" t="s">
        <v>37</v>
      </c>
      <c r="E31" s="24">
        <v>60</v>
      </c>
      <c r="F31" s="25"/>
      <c r="G31" s="25"/>
      <c r="H31" s="26">
        <f t="shared" si="0"/>
        <v>60</v>
      </c>
      <c r="I31" s="27"/>
      <c r="J31" s="28"/>
      <c r="K31" s="33"/>
      <c r="L31" s="30"/>
      <c r="M31" s="31" t="s">
        <v>38</v>
      </c>
      <c r="N31" s="32"/>
    </row>
    <row r="32" spans="1:14" ht="38.450000000000003" customHeight="1">
      <c r="A32" s="20">
        <v>23</v>
      </c>
      <c r="B32" s="21" t="s">
        <v>60</v>
      </c>
      <c r="C32" s="22"/>
      <c r="D32" s="23" t="s">
        <v>37</v>
      </c>
      <c r="E32" s="24">
        <v>60</v>
      </c>
      <c r="F32" s="25"/>
      <c r="G32" s="25"/>
      <c r="H32" s="26">
        <f t="shared" si="0"/>
        <v>60</v>
      </c>
      <c r="I32" s="27"/>
      <c r="J32" s="28"/>
      <c r="K32" s="33"/>
      <c r="L32" s="30"/>
      <c r="M32" s="31" t="s">
        <v>38</v>
      </c>
      <c r="N32" s="32"/>
    </row>
    <row r="33" spans="1:14" ht="38.450000000000003" customHeight="1">
      <c r="A33" s="20">
        <v>24</v>
      </c>
      <c r="B33" s="21" t="s">
        <v>61</v>
      </c>
      <c r="C33" s="22"/>
      <c r="D33" s="23" t="s">
        <v>37</v>
      </c>
      <c r="E33" s="24">
        <v>60</v>
      </c>
      <c r="F33" s="25"/>
      <c r="G33" s="25"/>
      <c r="H33" s="26">
        <f t="shared" si="0"/>
        <v>60</v>
      </c>
      <c r="I33" s="27"/>
      <c r="J33" s="28"/>
      <c r="K33" s="33"/>
      <c r="L33" s="30"/>
      <c r="M33" s="31" t="s">
        <v>38</v>
      </c>
      <c r="N33" s="32"/>
    </row>
    <row r="34" spans="1:14" ht="38.450000000000003" customHeight="1">
      <c r="A34" s="20">
        <v>25</v>
      </c>
      <c r="B34" s="21" t="s">
        <v>62</v>
      </c>
      <c r="C34" s="34"/>
      <c r="D34" s="23" t="s">
        <v>37</v>
      </c>
      <c r="E34" s="24">
        <v>60</v>
      </c>
      <c r="F34" s="25"/>
      <c r="G34" s="25"/>
      <c r="H34" s="26">
        <f t="shared" si="0"/>
        <v>60</v>
      </c>
      <c r="I34" s="27"/>
      <c r="J34" s="28"/>
      <c r="K34" s="33"/>
      <c r="L34" s="30"/>
      <c r="M34" s="31" t="s">
        <v>38</v>
      </c>
      <c r="N34" s="32"/>
    </row>
    <row r="35" spans="1:14" ht="46.9" customHeight="1">
      <c r="A35" s="20">
        <v>26</v>
      </c>
      <c r="B35" s="21" t="s">
        <v>63</v>
      </c>
      <c r="C35" s="34"/>
      <c r="D35" s="23" t="s">
        <v>37</v>
      </c>
      <c r="E35" s="24">
        <v>60</v>
      </c>
      <c r="F35" s="25"/>
      <c r="G35" s="25"/>
      <c r="H35" s="26">
        <f t="shared" si="0"/>
        <v>60</v>
      </c>
      <c r="I35" s="27"/>
      <c r="J35" s="28"/>
      <c r="K35" s="29"/>
      <c r="L35" s="30"/>
      <c r="M35" s="31" t="s">
        <v>38</v>
      </c>
      <c r="N35" s="32"/>
    </row>
    <row r="36" spans="1:14" ht="31.9" customHeight="1">
      <c r="A36" s="20">
        <v>27</v>
      </c>
      <c r="B36" s="21" t="s">
        <v>64</v>
      </c>
      <c r="C36" s="34"/>
      <c r="D36" s="23" t="s">
        <v>37</v>
      </c>
      <c r="E36" s="24">
        <v>60</v>
      </c>
      <c r="F36" s="25"/>
      <c r="G36" s="25"/>
      <c r="H36" s="26">
        <f t="shared" si="0"/>
        <v>60</v>
      </c>
      <c r="I36" s="27"/>
      <c r="J36" s="28"/>
      <c r="K36" s="29"/>
      <c r="L36" s="30"/>
      <c r="M36" s="31" t="s">
        <v>38</v>
      </c>
      <c r="N36" s="32"/>
    </row>
    <row r="37" spans="1:14" ht="36" customHeight="1">
      <c r="A37" s="20">
        <v>28</v>
      </c>
      <c r="B37" s="21" t="s">
        <v>65</v>
      </c>
      <c r="C37" s="34"/>
      <c r="D37" s="23" t="s">
        <v>37</v>
      </c>
      <c r="E37" s="24">
        <v>60</v>
      </c>
      <c r="F37" s="25"/>
      <c r="G37" s="25"/>
      <c r="H37" s="26">
        <f t="shared" si="0"/>
        <v>60</v>
      </c>
      <c r="I37" s="27"/>
      <c r="J37" s="28"/>
      <c r="K37" s="29"/>
      <c r="L37" s="30"/>
      <c r="M37" s="31" t="s">
        <v>38</v>
      </c>
      <c r="N37" s="32"/>
    </row>
    <row r="38" spans="1:14" ht="40.9" customHeight="1">
      <c r="A38" s="20">
        <v>29</v>
      </c>
      <c r="B38" s="21" t="s">
        <v>66</v>
      </c>
      <c r="C38" s="34"/>
      <c r="D38" s="23" t="s">
        <v>37</v>
      </c>
      <c r="E38" s="24">
        <v>260</v>
      </c>
      <c r="F38" s="25"/>
      <c r="G38" s="25"/>
      <c r="H38" s="26">
        <f t="shared" si="0"/>
        <v>260</v>
      </c>
      <c r="I38" s="27"/>
      <c r="J38" s="28"/>
      <c r="K38" s="29"/>
      <c r="L38" s="30"/>
      <c r="M38" s="31" t="s">
        <v>38</v>
      </c>
      <c r="N38" s="32"/>
    </row>
    <row r="39" spans="1:14" ht="40.9" customHeight="1">
      <c r="A39" s="20">
        <v>30</v>
      </c>
      <c r="B39" s="21" t="s">
        <v>67</v>
      </c>
      <c r="C39" s="34"/>
      <c r="D39" s="23" t="s">
        <v>37</v>
      </c>
      <c r="E39" s="24">
        <v>96</v>
      </c>
      <c r="F39" s="25"/>
      <c r="G39" s="25"/>
      <c r="H39" s="26">
        <f t="shared" si="0"/>
        <v>96</v>
      </c>
      <c r="I39" s="27"/>
      <c r="J39" s="28"/>
      <c r="K39" s="29"/>
      <c r="L39" s="30"/>
      <c r="M39" s="31" t="s">
        <v>68</v>
      </c>
      <c r="N39" s="32"/>
    </row>
    <row r="40" spans="1:14" ht="40.9" customHeight="1">
      <c r="A40" s="20">
        <v>31</v>
      </c>
      <c r="B40" s="21" t="s">
        <v>69</v>
      </c>
      <c r="C40" s="34"/>
      <c r="D40" s="23" t="s">
        <v>37</v>
      </c>
      <c r="E40" s="24">
        <v>40</v>
      </c>
      <c r="F40" s="25"/>
      <c r="G40" s="25"/>
      <c r="H40" s="26">
        <f t="shared" si="0"/>
        <v>40</v>
      </c>
      <c r="I40" s="27"/>
      <c r="J40" s="28"/>
      <c r="K40" s="29"/>
      <c r="L40" s="30"/>
      <c r="M40" s="31" t="s">
        <v>68</v>
      </c>
      <c r="N40" s="32"/>
    </row>
    <row r="41" spans="1:14" ht="40.9" customHeight="1">
      <c r="A41" s="20">
        <v>32</v>
      </c>
      <c r="B41" s="21" t="s">
        <v>70</v>
      </c>
      <c r="C41" s="34"/>
      <c r="D41" s="23" t="s">
        <v>37</v>
      </c>
      <c r="E41" s="24">
        <v>40</v>
      </c>
      <c r="F41" s="25"/>
      <c r="G41" s="25"/>
      <c r="H41" s="26">
        <f t="shared" si="0"/>
        <v>40</v>
      </c>
      <c r="I41" s="27"/>
      <c r="J41" s="28"/>
      <c r="K41" s="29"/>
      <c r="L41" s="30"/>
      <c r="M41" s="31" t="s">
        <v>68</v>
      </c>
      <c r="N41" s="32"/>
    </row>
    <row r="42" spans="1:14" ht="22.15" customHeight="1">
      <c r="A42" s="20">
        <v>33</v>
      </c>
      <c r="B42" s="35" t="s">
        <v>71</v>
      </c>
      <c r="C42" s="36"/>
      <c r="D42" s="23" t="s">
        <v>37</v>
      </c>
      <c r="E42" s="37">
        <v>40</v>
      </c>
      <c r="F42" s="25"/>
      <c r="G42" s="25"/>
      <c r="H42" s="26">
        <f t="shared" si="0"/>
        <v>40</v>
      </c>
      <c r="I42" s="27"/>
      <c r="J42" s="28"/>
      <c r="K42" s="29"/>
      <c r="L42" s="30"/>
      <c r="M42" s="31" t="s">
        <v>72</v>
      </c>
      <c r="N42" s="32"/>
    </row>
    <row r="43" spans="1:14" ht="22.15" customHeight="1">
      <c r="A43" s="20">
        <v>34</v>
      </c>
      <c r="B43" s="35" t="s">
        <v>73</v>
      </c>
      <c r="C43" s="36"/>
      <c r="D43" s="23" t="s">
        <v>37</v>
      </c>
      <c r="E43" s="37">
        <v>120</v>
      </c>
      <c r="F43" s="25"/>
      <c r="G43" s="25"/>
      <c r="H43" s="26">
        <f t="shared" si="0"/>
        <v>120</v>
      </c>
      <c r="I43" s="27"/>
      <c r="J43" s="28"/>
      <c r="K43" s="29"/>
      <c r="L43" s="30"/>
      <c r="M43" s="31" t="s">
        <v>74</v>
      </c>
      <c r="N43" s="32"/>
    </row>
    <row r="44" spans="1:14" ht="22.9" customHeight="1">
      <c r="A44" s="155" t="s">
        <v>75</v>
      </c>
      <c r="B44" s="155"/>
      <c r="C44" s="155"/>
      <c r="D44" s="155"/>
      <c r="E44" s="155"/>
      <c r="F44" s="155"/>
      <c r="G44" s="155"/>
      <c r="H44" s="155"/>
      <c r="I44" s="155"/>
      <c r="J44" s="38"/>
      <c r="K44" s="39"/>
      <c r="L44" s="38"/>
      <c r="M44" s="40"/>
      <c r="N44" s="40"/>
    </row>
    <row r="45" spans="1:14" ht="14.25"/>
    <row r="46" spans="1:14" ht="14.25">
      <c r="A46" s="1" t="s">
        <v>76</v>
      </c>
    </row>
    <row r="47" spans="1:14" ht="177.75" customHeight="1">
      <c r="A47" s="156" t="s">
        <v>77</v>
      </c>
      <c r="B47" s="156"/>
      <c r="C47" s="156"/>
      <c r="D47" s="156"/>
      <c r="E47" s="156"/>
      <c r="F47" s="156"/>
      <c r="G47" s="156"/>
      <c r="H47" s="156"/>
      <c r="I47" s="156"/>
      <c r="J47" s="156"/>
      <c r="K47" s="156"/>
      <c r="L47" s="156"/>
      <c r="M47" s="156"/>
      <c r="N47" s="156"/>
    </row>
  </sheetData>
  <mergeCells count="3">
    <mergeCell ref="A2:N2"/>
    <mergeCell ref="A44:I44"/>
    <mergeCell ref="A47:N47"/>
  </mergeCells>
  <pageMargins left="0.59015748031496063" right="0.59015748031496063" top="0.78661417322834648" bottom="0.78661417322834648" header="0.59015748031496063" footer="0.59015748031496063"/>
  <pageSetup paperSize="0" fitToWidth="0" fitToHeight="0" orientation="portrait" horizontalDpi="0" verticalDpi="0" copies="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H17"/>
  <sheetViews>
    <sheetView topLeftCell="A5" workbookViewId="0">
      <selection activeCell="J14" sqref="J14"/>
    </sheetView>
  </sheetViews>
  <sheetFormatPr defaultRowHeight="165" customHeight="1"/>
  <cols>
    <col min="1" max="1" width="5.75" style="1" customWidth="1"/>
    <col min="2" max="2" width="35.875" style="1" customWidth="1"/>
    <col min="3" max="3" width="24.25" style="1" customWidth="1"/>
    <col min="4" max="4" width="7.375" style="1" customWidth="1"/>
    <col min="5" max="5" width="14.75" style="1" customWidth="1"/>
    <col min="6" max="6" width="8.375" style="1" customWidth="1"/>
    <col min="7" max="7" width="9.625" style="1" customWidth="1"/>
    <col min="8" max="8" width="9.375" style="1" customWidth="1"/>
    <col min="9" max="9" width="14" style="1" customWidth="1"/>
    <col min="10" max="10" width="13.125" style="1" customWidth="1"/>
    <col min="11" max="11" width="6.25" style="1" customWidth="1"/>
    <col min="12" max="12" width="10.625" style="1" customWidth="1"/>
    <col min="13" max="13" width="14" style="1" customWidth="1"/>
    <col min="14" max="14" width="12.125" style="1" customWidth="1"/>
    <col min="15" max="62" width="8.5" style="1" customWidth="1"/>
    <col min="63" max="255" width="8.5" style="2" customWidth="1"/>
    <col min="256" max="256" width="5.75" style="2" customWidth="1"/>
    <col min="257" max="257" width="34.5" style="2" customWidth="1"/>
    <col min="258" max="258" width="24.25" style="2" customWidth="1"/>
    <col min="259" max="259" width="7.375" style="2" customWidth="1"/>
    <col min="260" max="260" width="14.75" style="2" customWidth="1"/>
    <col min="261" max="261" width="6.125" style="2" customWidth="1"/>
    <col min="262" max="262" width="9.625" style="2" customWidth="1"/>
    <col min="263" max="263" width="9.375" style="2" customWidth="1"/>
    <col min="264" max="264" width="12.625" style="2" customWidth="1"/>
    <col min="265" max="265" width="13.125" style="2" customWidth="1"/>
    <col min="266" max="266" width="6.25" style="2" customWidth="1"/>
    <col min="267" max="267" width="8.5" style="2" customWidth="1"/>
    <col min="268" max="268" width="10.125" style="2" customWidth="1"/>
    <col min="269" max="269" width="12.125" style="2" customWidth="1"/>
    <col min="270" max="511" width="8.5" style="2" customWidth="1"/>
    <col min="512" max="512" width="5.75" style="2" customWidth="1"/>
    <col min="513" max="513" width="34.5" style="2" customWidth="1"/>
    <col min="514" max="514" width="24.25" style="2" customWidth="1"/>
    <col min="515" max="515" width="7.375" style="2" customWidth="1"/>
    <col min="516" max="516" width="14.75" style="2" customWidth="1"/>
    <col min="517" max="517" width="6.125" style="2" customWidth="1"/>
    <col min="518" max="518" width="9.625" style="2" customWidth="1"/>
    <col min="519" max="519" width="9.375" style="2" customWidth="1"/>
    <col min="520" max="520" width="12.625" style="2" customWidth="1"/>
    <col min="521" max="521" width="13.125" style="2" customWidth="1"/>
    <col min="522" max="522" width="6.25" style="2" customWidth="1"/>
    <col min="523" max="523" width="8.5" style="2" customWidth="1"/>
    <col min="524" max="524" width="10.125" style="2" customWidth="1"/>
    <col min="525" max="525" width="12.125" style="2" customWidth="1"/>
    <col min="526" max="767" width="8.5" style="2" customWidth="1"/>
    <col min="768" max="768" width="5.75" style="2" customWidth="1"/>
    <col min="769" max="769" width="34.5" style="2" customWidth="1"/>
    <col min="770" max="770" width="24.25" style="2" customWidth="1"/>
    <col min="771" max="771" width="7.375" style="2" customWidth="1"/>
    <col min="772" max="772" width="14.75" style="2" customWidth="1"/>
    <col min="773" max="773" width="6.125" style="2" customWidth="1"/>
    <col min="774" max="774" width="9.625" style="2" customWidth="1"/>
    <col min="775" max="775" width="9.375" style="2" customWidth="1"/>
    <col min="776" max="776" width="12.625" style="2" customWidth="1"/>
    <col min="777" max="777" width="13.125" style="2" customWidth="1"/>
    <col min="778" max="778" width="6.25" style="2" customWidth="1"/>
    <col min="779" max="779" width="8.5" style="2" customWidth="1"/>
    <col min="780" max="780" width="10.125" style="2" customWidth="1"/>
    <col min="781" max="781" width="12.125" style="2" customWidth="1"/>
    <col min="782" max="1021" width="8.5" style="2" customWidth="1"/>
    <col min="1022" max="1022" width="9" style="2" customWidth="1"/>
  </cols>
  <sheetData>
    <row r="1" spans="1:14" ht="14.25"/>
    <row r="2" spans="1:14" ht="16.5">
      <c r="A2" s="154" t="s">
        <v>4</v>
      </c>
      <c r="B2" s="154"/>
      <c r="C2" s="154"/>
      <c r="D2" s="154"/>
      <c r="E2" s="154"/>
      <c r="F2" s="154"/>
      <c r="G2" s="154"/>
      <c r="H2" s="154"/>
      <c r="I2" s="154"/>
      <c r="J2" s="154"/>
      <c r="K2" s="154"/>
      <c r="L2" s="154"/>
      <c r="M2" s="154"/>
      <c r="N2" s="154"/>
    </row>
    <row r="3" spans="1:14" ht="16.5">
      <c r="A3" s="4"/>
      <c r="B3" s="5" t="s">
        <v>5</v>
      </c>
      <c r="C3" s="5"/>
      <c r="D3" s="6">
        <v>10</v>
      </c>
      <c r="E3" s="8"/>
      <c r="F3" s="8"/>
      <c r="G3" s="8"/>
      <c r="H3" s="8"/>
      <c r="I3" s="8"/>
      <c r="J3" s="8"/>
      <c r="K3" s="8"/>
      <c r="L3" s="8"/>
      <c r="M3" s="8"/>
      <c r="N3" s="8"/>
    </row>
    <row r="4" spans="1:14" ht="16.5">
      <c r="A4" s="4"/>
      <c r="B4" s="5" t="s">
        <v>6</v>
      </c>
      <c r="C4" s="6"/>
      <c r="D4" s="6" t="s">
        <v>254</v>
      </c>
      <c r="E4" s="8"/>
      <c r="F4" s="8"/>
      <c r="G4" s="8"/>
      <c r="H4" s="8"/>
      <c r="I4" s="8"/>
      <c r="J4" s="8"/>
      <c r="K4" s="8"/>
      <c r="L4" s="8"/>
      <c r="M4" s="8"/>
      <c r="N4" s="8"/>
    </row>
    <row r="5" spans="1:14" ht="16.5">
      <c r="A5" s="4"/>
      <c r="B5" s="5" t="s">
        <v>8</v>
      </c>
      <c r="C5" s="5"/>
      <c r="D5" s="44" t="s">
        <v>227</v>
      </c>
      <c r="E5" s="45"/>
      <c r="F5" s="45"/>
      <c r="G5" s="45"/>
      <c r="H5" s="45"/>
      <c r="I5" s="45"/>
      <c r="J5" s="45"/>
      <c r="K5" s="45"/>
      <c r="L5" s="45"/>
      <c r="M5" s="45"/>
      <c r="N5" s="45"/>
    </row>
    <row r="6" spans="1:14" ht="16.5">
      <c r="A6" s="4"/>
      <c r="B6" s="5" t="s">
        <v>10</v>
      </c>
      <c r="C6" s="6"/>
      <c r="D6" s="6">
        <v>6</v>
      </c>
      <c r="E6" s="8"/>
      <c r="F6" s="8"/>
      <c r="G6" s="8"/>
      <c r="H6" s="8"/>
      <c r="I6" s="8"/>
      <c r="J6" s="8"/>
      <c r="K6" s="8"/>
      <c r="L6" s="8"/>
      <c r="M6" s="8"/>
      <c r="N6" s="8"/>
    </row>
    <row r="7" spans="1:14" ht="16.5">
      <c r="A7" s="4"/>
      <c r="B7" s="5"/>
      <c r="C7" s="6"/>
      <c r="D7" s="6"/>
      <c r="E7" s="8"/>
      <c r="F7" s="8"/>
      <c r="G7" s="8"/>
      <c r="H7" s="8"/>
      <c r="I7" s="8"/>
      <c r="J7" s="8"/>
      <c r="K7" s="8"/>
      <c r="L7" s="8"/>
      <c r="M7" s="8"/>
      <c r="N7" s="8"/>
    </row>
    <row r="8" spans="1:14" ht="102" customHeight="1">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33">
      <c r="A9" s="16" t="s">
        <v>22</v>
      </c>
      <c r="B9" s="16" t="s">
        <v>23</v>
      </c>
      <c r="C9" s="16" t="s">
        <v>24</v>
      </c>
      <c r="D9" s="16" t="s">
        <v>25</v>
      </c>
      <c r="E9" s="16" t="s">
        <v>26</v>
      </c>
      <c r="F9" s="16" t="s">
        <v>27</v>
      </c>
      <c r="G9" s="16" t="s">
        <v>28</v>
      </c>
      <c r="H9" s="16" t="s">
        <v>29</v>
      </c>
      <c r="I9" s="16" t="s">
        <v>30</v>
      </c>
      <c r="J9" s="80" t="s">
        <v>31</v>
      </c>
      <c r="K9" s="80" t="s">
        <v>32</v>
      </c>
      <c r="L9" s="80" t="s">
        <v>33</v>
      </c>
      <c r="M9" s="65" t="s">
        <v>34</v>
      </c>
      <c r="N9" s="19" t="s">
        <v>35</v>
      </c>
    </row>
    <row r="10" spans="1:14" ht="31.9" customHeight="1">
      <c r="A10" s="20">
        <v>1</v>
      </c>
      <c r="B10" s="21" t="s">
        <v>255</v>
      </c>
      <c r="C10" s="62"/>
      <c r="D10" s="23" t="s">
        <v>89</v>
      </c>
      <c r="E10" s="49">
        <v>950</v>
      </c>
      <c r="F10" s="51"/>
      <c r="G10" s="51"/>
      <c r="H10" s="52">
        <f>SUM(E10,F10,G10)</f>
        <v>950</v>
      </c>
      <c r="I10" s="69"/>
      <c r="J10" s="5"/>
      <c r="K10" s="95"/>
      <c r="L10" s="55"/>
      <c r="M10" s="76" t="s">
        <v>256</v>
      </c>
      <c r="N10" s="32"/>
    </row>
    <row r="11" spans="1:14" ht="38.65" customHeight="1">
      <c r="A11" s="20">
        <v>2</v>
      </c>
      <c r="B11" s="21" t="s">
        <v>257</v>
      </c>
      <c r="C11" s="84"/>
      <c r="D11" s="23" t="s">
        <v>258</v>
      </c>
      <c r="E11" s="49">
        <v>650</v>
      </c>
      <c r="F11" s="51"/>
      <c r="G11" s="51"/>
      <c r="H11" s="52">
        <f>SUM(E11,F11,G11)</f>
        <v>650</v>
      </c>
      <c r="I11" s="69"/>
      <c r="J11" s="5"/>
      <c r="K11" s="96"/>
      <c r="L11" s="55"/>
      <c r="M11" s="31" t="s">
        <v>256</v>
      </c>
      <c r="N11" s="32"/>
    </row>
    <row r="12" spans="1:14" ht="34.9" customHeight="1">
      <c r="A12" s="20">
        <v>3</v>
      </c>
      <c r="B12" s="21" t="s">
        <v>259</v>
      </c>
      <c r="C12" s="84"/>
      <c r="D12" s="23" t="s">
        <v>258</v>
      </c>
      <c r="E12" s="50">
        <v>200</v>
      </c>
      <c r="F12" s="25"/>
      <c r="G12" s="25"/>
      <c r="H12" s="52">
        <f>SUM(E12,F12,G12)</f>
        <v>200</v>
      </c>
      <c r="I12" s="69"/>
      <c r="J12" s="5"/>
      <c r="K12" s="95"/>
      <c r="L12" s="55"/>
      <c r="M12" s="31" t="s">
        <v>256</v>
      </c>
      <c r="N12" s="32"/>
    </row>
    <row r="13" spans="1:14" ht="40.9" customHeight="1">
      <c r="A13" s="20">
        <v>4</v>
      </c>
      <c r="B13" s="21" t="s">
        <v>260</v>
      </c>
      <c r="C13" s="84"/>
      <c r="D13" s="23" t="s">
        <v>258</v>
      </c>
      <c r="E13" s="49">
        <v>500</v>
      </c>
      <c r="F13" s="51"/>
      <c r="G13" s="51"/>
      <c r="H13" s="52">
        <f>SUM(E13,F13,G13)</f>
        <v>500</v>
      </c>
      <c r="I13" s="69"/>
      <c r="J13" s="5"/>
      <c r="K13" s="96"/>
      <c r="L13" s="55"/>
      <c r="M13" s="31" t="s">
        <v>256</v>
      </c>
      <c r="N13" s="32"/>
    </row>
    <row r="14" spans="1:14" ht="16.5">
      <c r="A14" s="157" t="s">
        <v>75</v>
      </c>
      <c r="B14" s="157"/>
      <c r="C14" s="157"/>
      <c r="D14" s="157"/>
      <c r="E14" s="157"/>
      <c r="F14" s="157"/>
      <c r="G14" s="157"/>
      <c r="H14" s="157"/>
      <c r="I14" s="157"/>
      <c r="J14" s="63"/>
      <c r="K14" s="63"/>
      <c r="L14" s="63"/>
      <c r="M14" s="40"/>
      <c r="N14" s="40"/>
    </row>
    <row r="15" spans="1:14" ht="16.5">
      <c r="A15" s="4"/>
      <c r="B15" s="4"/>
      <c r="C15" s="4"/>
      <c r="D15" s="4"/>
      <c r="E15" s="4"/>
      <c r="F15" s="4"/>
      <c r="G15" s="4"/>
      <c r="H15" s="4"/>
      <c r="I15" s="4"/>
      <c r="J15" s="4"/>
      <c r="K15" s="4"/>
      <c r="L15" s="4"/>
      <c r="M15" s="4"/>
      <c r="N15" s="4"/>
    </row>
    <row r="16" spans="1:14" ht="16.5">
      <c r="A16" s="4" t="s">
        <v>76</v>
      </c>
      <c r="B16" s="4"/>
      <c r="C16" s="4"/>
      <c r="D16" s="4"/>
      <c r="E16" s="4"/>
      <c r="F16" s="4"/>
      <c r="G16" s="4"/>
      <c r="H16" s="4"/>
      <c r="I16" s="4"/>
      <c r="J16" s="4"/>
      <c r="K16" s="4"/>
      <c r="L16" s="4"/>
      <c r="M16" s="4"/>
      <c r="N16" s="4"/>
    </row>
    <row r="17" spans="1:14" ht="205.15" customHeight="1">
      <c r="A17" s="156" t="s">
        <v>217</v>
      </c>
      <c r="B17" s="156"/>
      <c r="C17" s="156"/>
      <c r="D17" s="156"/>
      <c r="E17" s="156"/>
      <c r="F17" s="156"/>
      <c r="G17" s="156"/>
      <c r="H17" s="156"/>
      <c r="I17" s="156"/>
      <c r="J17" s="156"/>
      <c r="K17" s="156"/>
      <c r="L17" s="156"/>
      <c r="M17" s="156"/>
      <c r="N17" s="156"/>
    </row>
  </sheetData>
  <mergeCells count="3">
    <mergeCell ref="A2:N2"/>
    <mergeCell ref="A14:I14"/>
    <mergeCell ref="A17:N17"/>
  </mergeCells>
  <pageMargins left="0.74803149606299213" right="0.74803149606299213" top="1.3775590551181101" bottom="1.3775590551181101" header="0.98385826771653528" footer="0.98385826771653528"/>
  <pageSetup paperSize="0" fitToWidth="0" fitToHeight="0" orientation="portrait"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H17"/>
  <sheetViews>
    <sheetView topLeftCell="A4" workbookViewId="0">
      <selection activeCell="L13" sqref="L13"/>
    </sheetView>
  </sheetViews>
  <sheetFormatPr defaultRowHeight="12.75" customHeight="1"/>
  <cols>
    <col min="1" max="1" width="5.75" style="1" customWidth="1"/>
    <col min="2" max="2" width="31.25" style="1" customWidth="1"/>
    <col min="3" max="3" width="24.25" style="1" customWidth="1"/>
    <col min="4" max="4" width="7.375" style="1" customWidth="1"/>
    <col min="5" max="5" width="14.75" style="1" customWidth="1"/>
    <col min="6" max="6" width="9.25" style="1" customWidth="1"/>
    <col min="7" max="7" width="9.625" style="1" customWidth="1"/>
    <col min="8" max="8" width="12.625" style="1" customWidth="1"/>
    <col min="9" max="9" width="14" style="1" customWidth="1"/>
    <col min="10" max="10" width="13.125" style="1" customWidth="1"/>
    <col min="11" max="11" width="6.25" style="1" customWidth="1"/>
    <col min="12" max="12" width="9.625" style="1" customWidth="1"/>
    <col min="13" max="13" width="14.875" style="1" customWidth="1"/>
    <col min="14" max="14" width="12.125" style="1" customWidth="1"/>
    <col min="15" max="62" width="8.5" style="1" customWidth="1"/>
    <col min="63" max="255" width="8.5" style="2" customWidth="1"/>
    <col min="256" max="256" width="5.75" style="2" customWidth="1"/>
    <col min="257" max="257" width="30.25" style="2" customWidth="1"/>
    <col min="258" max="258" width="24.25" style="2" customWidth="1"/>
    <col min="259" max="259" width="7.375" style="2" customWidth="1"/>
    <col min="260" max="260" width="14.75" style="2" customWidth="1"/>
    <col min="261" max="261" width="6.125" style="2" customWidth="1"/>
    <col min="262" max="262" width="9.625" style="2" customWidth="1"/>
    <col min="263" max="263" width="9.375" style="2" customWidth="1"/>
    <col min="264" max="264" width="12.625" style="2" customWidth="1"/>
    <col min="265" max="265" width="13.125" style="2" customWidth="1"/>
    <col min="266" max="266" width="6.25" style="2" customWidth="1"/>
    <col min="267" max="267" width="8.5" style="2" customWidth="1"/>
    <col min="268" max="268" width="10.125" style="2" customWidth="1"/>
    <col min="269" max="269" width="12.125" style="2" customWidth="1"/>
    <col min="270" max="511" width="8.5" style="2" customWidth="1"/>
    <col min="512" max="512" width="5.75" style="2" customWidth="1"/>
    <col min="513" max="513" width="30.25" style="2" customWidth="1"/>
    <col min="514" max="514" width="24.25" style="2" customWidth="1"/>
    <col min="515" max="515" width="7.375" style="2" customWidth="1"/>
    <col min="516" max="516" width="14.75" style="2" customWidth="1"/>
    <col min="517" max="517" width="6.125" style="2" customWidth="1"/>
    <col min="518" max="518" width="9.625" style="2" customWidth="1"/>
    <col min="519" max="519" width="9.375" style="2" customWidth="1"/>
    <col min="520" max="520" width="12.625" style="2" customWidth="1"/>
    <col min="521" max="521" width="13.125" style="2" customWidth="1"/>
    <col min="522" max="522" width="6.25" style="2" customWidth="1"/>
    <col min="523" max="523" width="8.5" style="2" customWidth="1"/>
    <col min="524" max="524" width="10.125" style="2" customWidth="1"/>
    <col min="525" max="525" width="12.125" style="2" customWidth="1"/>
    <col min="526" max="767" width="8.5" style="2" customWidth="1"/>
    <col min="768" max="768" width="5.75" style="2" customWidth="1"/>
    <col min="769" max="769" width="30.25" style="2" customWidth="1"/>
    <col min="770" max="770" width="24.25" style="2" customWidth="1"/>
    <col min="771" max="771" width="7.375" style="2" customWidth="1"/>
    <col min="772" max="772" width="14.75" style="2" customWidth="1"/>
    <col min="773" max="773" width="6.125" style="2" customWidth="1"/>
    <col min="774" max="774" width="9.625" style="2" customWidth="1"/>
    <col min="775" max="775" width="9.375" style="2" customWidth="1"/>
    <col min="776" max="776" width="12.625" style="2" customWidth="1"/>
    <col min="777" max="777" width="13.125" style="2" customWidth="1"/>
    <col min="778" max="778" width="6.25" style="2" customWidth="1"/>
    <col min="779" max="779" width="8.5" style="2" customWidth="1"/>
    <col min="780" max="780" width="10.125" style="2" customWidth="1"/>
    <col min="781" max="781" width="12.125" style="2" customWidth="1"/>
    <col min="782" max="1021" width="8.5" style="2" customWidth="1"/>
    <col min="1022" max="1022" width="9" style="2" customWidth="1"/>
  </cols>
  <sheetData>
    <row r="1" spans="1:14" ht="14.25"/>
    <row r="2" spans="1:14" ht="16.5">
      <c r="A2" s="154" t="s">
        <v>4</v>
      </c>
      <c r="B2" s="154"/>
      <c r="C2" s="154"/>
      <c r="D2" s="154"/>
      <c r="E2" s="154"/>
      <c r="F2" s="154"/>
      <c r="G2" s="154"/>
      <c r="H2" s="154"/>
      <c r="I2" s="154"/>
      <c r="J2" s="154"/>
      <c r="K2" s="154"/>
      <c r="L2" s="154"/>
      <c r="M2" s="154"/>
      <c r="N2" s="154"/>
    </row>
    <row r="3" spans="1:14" ht="16.5">
      <c r="A3" s="4"/>
      <c r="B3" s="5" t="s">
        <v>5</v>
      </c>
      <c r="C3" s="5"/>
      <c r="D3" s="6">
        <v>11</v>
      </c>
      <c r="E3" s="8"/>
      <c r="F3" s="8"/>
      <c r="G3" s="8"/>
      <c r="H3" s="8"/>
      <c r="I3" s="8"/>
      <c r="J3" s="8"/>
      <c r="K3" s="8"/>
      <c r="L3" s="8"/>
      <c r="M3" s="8"/>
      <c r="N3" s="8"/>
    </row>
    <row r="4" spans="1:14" ht="16.5">
      <c r="A4" s="4"/>
      <c r="B4" s="5" t="s">
        <v>6</v>
      </c>
      <c r="C4" s="6"/>
      <c r="D4" s="6" t="s">
        <v>261</v>
      </c>
      <c r="E4" s="8"/>
      <c r="F4" s="8"/>
      <c r="G4" s="8"/>
      <c r="H4" s="8"/>
      <c r="I4" s="8"/>
      <c r="J4" s="8"/>
      <c r="K4" s="8"/>
      <c r="L4" s="8"/>
      <c r="M4" s="8"/>
      <c r="N4" s="8"/>
    </row>
    <row r="5" spans="1:14" ht="16.5">
      <c r="A5" s="4"/>
      <c r="B5" s="5" t="s">
        <v>8</v>
      </c>
      <c r="C5" s="5"/>
      <c r="D5" s="44" t="s">
        <v>227</v>
      </c>
      <c r="E5" s="45"/>
      <c r="F5" s="45"/>
      <c r="G5" s="45"/>
      <c r="H5" s="45"/>
      <c r="I5" s="45"/>
      <c r="J5" s="45"/>
      <c r="K5" s="45"/>
      <c r="L5" s="45"/>
      <c r="M5" s="45"/>
      <c r="N5" s="45"/>
    </row>
    <row r="6" spans="1:14" ht="16.5">
      <c r="A6" s="4"/>
      <c r="B6" s="5" t="s">
        <v>10</v>
      </c>
      <c r="C6" s="6"/>
      <c r="D6" s="6">
        <v>6</v>
      </c>
      <c r="E6" s="8"/>
      <c r="F6" s="8"/>
      <c r="G6" s="8"/>
      <c r="H6" s="8"/>
      <c r="I6" s="8"/>
      <c r="J6" s="8"/>
      <c r="K6" s="8"/>
      <c r="L6" s="8"/>
      <c r="M6" s="8"/>
      <c r="N6" s="8"/>
    </row>
    <row r="7" spans="1:14" ht="16.5">
      <c r="A7" s="4"/>
      <c r="B7" s="5"/>
      <c r="C7" s="6"/>
      <c r="D7" s="6"/>
      <c r="E7" s="8"/>
      <c r="F7" s="8"/>
      <c r="G7" s="8"/>
      <c r="H7" s="8"/>
      <c r="I7" s="8"/>
      <c r="J7" s="8"/>
      <c r="K7" s="8"/>
      <c r="L7" s="8"/>
      <c r="M7" s="8"/>
      <c r="N7" s="8"/>
    </row>
    <row r="8" spans="1:14" ht="102" customHeight="1">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33">
      <c r="A9" s="16" t="s">
        <v>22</v>
      </c>
      <c r="B9" s="16" t="s">
        <v>23</v>
      </c>
      <c r="C9" s="16" t="s">
        <v>24</v>
      </c>
      <c r="D9" s="16" t="s">
        <v>25</v>
      </c>
      <c r="E9" s="16" t="s">
        <v>26</v>
      </c>
      <c r="F9" s="16" t="s">
        <v>27</v>
      </c>
      <c r="G9" s="16" t="s">
        <v>28</v>
      </c>
      <c r="H9" s="16" t="s">
        <v>29</v>
      </c>
      <c r="I9" s="16" t="s">
        <v>30</v>
      </c>
      <c r="J9" s="80" t="s">
        <v>31</v>
      </c>
      <c r="K9" s="80" t="s">
        <v>32</v>
      </c>
      <c r="L9" s="80" t="s">
        <v>33</v>
      </c>
      <c r="M9" s="65" t="s">
        <v>34</v>
      </c>
      <c r="N9" s="19" t="s">
        <v>35</v>
      </c>
    </row>
    <row r="10" spans="1:14" ht="39.75" customHeight="1">
      <c r="A10" s="20">
        <v>1</v>
      </c>
      <c r="B10" s="21" t="s">
        <v>262</v>
      </c>
      <c r="C10" s="62"/>
      <c r="D10" s="23" t="s">
        <v>37</v>
      </c>
      <c r="E10" s="50">
        <v>440</v>
      </c>
      <c r="F10" s="51"/>
      <c r="G10" s="51"/>
      <c r="H10" s="52">
        <f>SUM(E10,F10,G10)</f>
        <v>440</v>
      </c>
      <c r="I10" s="69"/>
      <c r="J10" s="5"/>
      <c r="K10" s="95"/>
      <c r="L10" s="55"/>
      <c r="M10" s="76" t="s">
        <v>256</v>
      </c>
      <c r="N10" s="32"/>
    </row>
    <row r="11" spans="1:14" ht="32.25" customHeight="1">
      <c r="A11" s="20">
        <v>2</v>
      </c>
      <c r="B11" s="21" t="s">
        <v>263</v>
      </c>
      <c r="C11" s="84"/>
      <c r="D11" s="23" t="s">
        <v>221</v>
      </c>
      <c r="E11" s="50">
        <v>300</v>
      </c>
      <c r="F11" s="51"/>
      <c r="G11" s="51"/>
      <c r="H11" s="52">
        <f>SUM(E11,F11,G11)</f>
        <v>300</v>
      </c>
      <c r="I11" s="69"/>
      <c r="J11" s="5"/>
      <c r="K11" s="96"/>
      <c r="L11" s="55"/>
      <c r="M11" s="60" t="s">
        <v>256</v>
      </c>
      <c r="N11" s="61"/>
    </row>
    <row r="12" spans="1:14" ht="36" customHeight="1">
      <c r="A12" s="20">
        <v>3</v>
      </c>
      <c r="B12" s="21" t="s">
        <v>264</v>
      </c>
      <c r="C12" s="84"/>
      <c r="D12" s="23" t="s">
        <v>221</v>
      </c>
      <c r="E12" s="50">
        <v>250</v>
      </c>
      <c r="F12" s="51"/>
      <c r="G12" s="51"/>
      <c r="H12" s="52">
        <f>SUM(E12,F12,G12)</f>
        <v>250</v>
      </c>
      <c r="I12" s="69"/>
      <c r="J12" s="5"/>
      <c r="K12" s="95"/>
      <c r="L12" s="79"/>
      <c r="M12" s="31" t="s">
        <v>256</v>
      </c>
      <c r="N12" s="32"/>
    </row>
    <row r="13" spans="1:14" ht="16.5">
      <c r="A13" s="157" t="s">
        <v>75</v>
      </c>
      <c r="B13" s="157"/>
      <c r="C13" s="157"/>
      <c r="D13" s="157"/>
      <c r="E13" s="157"/>
      <c r="F13" s="157"/>
      <c r="G13" s="157"/>
      <c r="H13" s="157"/>
      <c r="I13" s="157"/>
      <c r="J13" s="63"/>
      <c r="K13" s="63"/>
      <c r="L13" s="63"/>
      <c r="M13" s="40"/>
      <c r="N13" s="40"/>
    </row>
    <row r="14" spans="1:14" ht="16.5">
      <c r="A14" s="4"/>
      <c r="B14" s="4"/>
      <c r="C14" s="4"/>
      <c r="D14" s="4"/>
      <c r="E14" s="4"/>
      <c r="F14" s="4"/>
      <c r="G14" s="4"/>
      <c r="H14" s="4"/>
      <c r="I14" s="4"/>
      <c r="J14" s="4"/>
      <c r="K14" s="4"/>
      <c r="L14" s="4"/>
      <c r="M14" s="4"/>
      <c r="N14" s="4"/>
    </row>
    <row r="15" spans="1:14" ht="16.5">
      <c r="A15" s="4"/>
      <c r="B15" s="4"/>
      <c r="C15" s="4"/>
      <c r="D15" s="4"/>
      <c r="E15" s="4"/>
      <c r="F15" s="4"/>
      <c r="G15" s="4"/>
      <c r="H15" s="4"/>
      <c r="I15" s="4"/>
      <c r="J15" s="4"/>
      <c r="K15" s="4"/>
      <c r="L15" s="4"/>
      <c r="M15" s="4"/>
      <c r="N15" s="4"/>
    </row>
    <row r="16" spans="1:14" ht="16.5">
      <c r="A16" s="4" t="s">
        <v>76</v>
      </c>
      <c r="B16" s="4"/>
      <c r="C16" s="4"/>
      <c r="D16" s="4"/>
      <c r="E16" s="4"/>
      <c r="F16" s="4"/>
      <c r="G16" s="4"/>
      <c r="H16" s="4"/>
      <c r="I16" s="4"/>
      <c r="J16" s="4"/>
      <c r="K16" s="4"/>
      <c r="L16" s="4"/>
      <c r="M16" s="4"/>
      <c r="N16" s="4"/>
    </row>
    <row r="17" spans="1:14" ht="191.45" customHeight="1">
      <c r="A17" s="156" t="s">
        <v>217</v>
      </c>
      <c r="B17" s="156"/>
      <c r="C17" s="156"/>
      <c r="D17" s="156"/>
      <c r="E17" s="156"/>
      <c r="F17" s="156"/>
      <c r="G17" s="156"/>
      <c r="H17" s="156"/>
      <c r="I17" s="156"/>
      <c r="J17" s="156"/>
      <c r="K17" s="156"/>
      <c r="L17" s="156"/>
      <c r="M17" s="156"/>
      <c r="N17" s="156"/>
    </row>
  </sheetData>
  <mergeCells count="3">
    <mergeCell ref="A2:N2"/>
    <mergeCell ref="A13:I13"/>
    <mergeCell ref="A17:N17"/>
  </mergeCells>
  <pageMargins left="0.74803149606299213" right="0.74803149606299213" top="1.3775590551181101" bottom="1.3775590551181101" header="0.98385826771653528" footer="0.98385826771653528"/>
  <pageSetup paperSize="0" fitToWidth="0" fitToHeight="0" orientation="portrait"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H27"/>
  <sheetViews>
    <sheetView workbookViewId="0">
      <selection activeCell="L17" sqref="L17"/>
    </sheetView>
  </sheetViews>
  <sheetFormatPr defaultRowHeight="43.5" customHeight="1"/>
  <cols>
    <col min="1" max="1" width="3.875" style="1" customWidth="1"/>
    <col min="2" max="2" width="62.5" style="1" customWidth="1"/>
    <col min="3" max="3" width="19.875" style="1" customWidth="1"/>
    <col min="4" max="4" width="4.25" style="1" customWidth="1"/>
    <col min="5" max="5" width="13.375" style="1" customWidth="1"/>
    <col min="6" max="7" width="10.125" style="1" customWidth="1"/>
    <col min="8" max="8" width="13.375" style="1" customWidth="1"/>
    <col min="9" max="9" width="14.5" style="1" customWidth="1"/>
    <col min="10" max="10" width="12.25" style="1" customWidth="1"/>
    <col min="11" max="11" width="11.5" style="1" customWidth="1"/>
    <col min="12" max="12" width="13" style="1" customWidth="1"/>
    <col min="13" max="13" width="14" style="1" customWidth="1"/>
    <col min="14" max="14" width="11.125" style="1" customWidth="1"/>
    <col min="15" max="62" width="8.5" style="1" customWidth="1"/>
    <col min="63" max="255" width="8.5" style="2" customWidth="1"/>
    <col min="256" max="256" width="3.875" style="2" customWidth="1"/>
    <col min="257" max="257" width="54" style="2" customWidth="1"/>
    <col min="258" max="258" width="32.5" style="2" customWidth="1"/>
    <col min="259" max="259" width="4.25" style="2" customWidth="1"/>
    <col min="260" max="263" width="13.375" style="2" customWidth="1"/>
    <col min="264" max="264" width="12.375" style="2" customWidth="1"/>
    <col min="265" max="267" width="11.5" style="2" customWidth="1"/>
    <col min="268" max="268" width="13.125" style="2" customWidth="1"/>
    <col min="269" max="269" width="11.125" style="2" customWidth="1"/>
    <col min="270" max="511" width="8.5" style="2" customWidth="1"/>
    <col min="512" max="512" width="3.875" style="2" customWidth="1"/>
    <col min="513" max="513" width="54" style="2" customWidth="1"/>
    <col min="514" max="514" width="32.5" style="2" customWidth="1"/>
    <col min="515" max="515" width="4.25" style="2" customWidth="1"/>
    <col min="516" max="519" width="13.375" style="2" customWidth="1"/>
    <col min="520" max="520" width="12.375" style="2" customWidth="1"/>
    <col min="521" max="523" width="11.5" style="2" customWidth="1"/>
    <col min="524" max="524" width="13.125" style="2" customWidth="1"/>
    <col min="525" max="525" width="11.125" style="2" customWidth="1"/>
    <col min="526" max="767" width="8.5" style="2" customWidth="1"/>
    <col min="768" max="768" width="3.875" style="2" customWidth="1"/>
    <col min="769" max="769" width="54" style="2" customWidth="1"/>
    <col min="770" max="770" width="32.5" style="2" customWidth="1"/>
    <col min="771" max="771" width="4.25" style="2" customWidth="1"/>
    <col min="772" max="775" width="13.375" style="2" customWidth="1"/>
    <col min="776" max="776" width="12.375" style="2" customWidth="1"/>
    <col min="777" max="779" width="11.5" style="2" customWidth="1"/>
    <col min="780" max="780" width="13.125" style="2" customWidth="1"/>
    <col min="781" max="781" width="11.125" style="2" customWidth="1"/>
    <col min="782" max="1021" width="8.5" style="2" customWidth="1"/>
    <col min="1022" max="1022" width="9" style="2" customWidth="1"/>
  </cols>
  <sheetData>
    <row r="1" spans="1:14" ht="14.25"/>
    <row r="2" spans="1:14" ht="16.5">
      <c r="A2" s="154" t="s">
        <v>4</v>
      </c>
      <c r="B2" s="154"/>
      <c r="C2" s="154"/>
      <c r="D2" s="154"/>
      <c r="E2" s="154"/>
      <c r="F2" s="154"/>
      <c r="G2" s="154"/>
      <c r="H2" s="154"/>
      <c r="I2" s="154"/>
      <c r="J2" s="154"/>
      <c r="K2" s="154"/>
      <c r="L2" s="154"/>
      <c r="M2" s="154"/>
      <c r="N2" s="154"/>
    </row>
    <row r="3" spans="1:14" ht="16.5">
      <c r="A3" s="4"/>
      <c r="B3" s="5" t="s">
        <v>5</v>
      </c>
      <c r="C3" s="5"/>
      <c r="D3" s="6">
        <v>12</v>
      </c>
      <c r="E3" s="8"/>
      <c r="F3" s="8"/>
      <c r="G3" s="8"/>
      <c r="H3" s="8"/>
      <c r="I3" s="8"/>
      <c r="J3" s="8"/>
      <c r="K3" s="8"/>
      <c r="L3" s="8"/>
      <c r="M3" s="8"/>
      <c r="N3" s="8"/>
    </row>
    <row r="4" spans="1:14" ht="16.5">
      <c r="A4" s="4"/>
      <c r="B4" s="5" t="s">
        <v>6</v>
      </c>
      <c r="C4" s="5"/>
      <c r="D4" s="6" t="s">
        <v>265</v>
      </c>
      <c r="E4" s="8"/>
      <c r="F4" s="8"/>
      <c r="G4" s="8"/>
      <c r="H4" s="8"/>
      <c r="I4" s="8"/>
      <c r="J4" s="8"/>
      <c r="K4" s="8"/>
      <c r="L4" s="8"/>
      <c r="M4" s="8"/>
      <c r="N4" s="8"/>
    </row>
    <row r="5" spans="1:14" ht="16.5">
      <c r="A5" s="4"/>
      <c r="B5" s="5" t="s">
        <v>8</v>
      </c>
      <c r="C5" s="5"/>
      <c r="D5" s="44" t="s">
        <v>266</v>
      </c>
      <c r="E5" s="45"/>
      <c r="F5" s="45"/>
      <c r="G5" s="45"/>
      <c r="H5" s="45"/>
      <c r="I5" s="45"/>
      <c r="J5" s="45"/>
      <c r="K5" s="45"/>
      <c r="L5" s="45"/>
      <c r="M5" s="45"/>
      <c r="N5" s="45"/>
    </row>
    <row r="6" spans="1:14" ht="16.5">
      <c r="A6" s="4"/>
      <c r="B6" s="5" t="s">
        <v>10</v>
      </c>
      <c r="C6" s="6"/>
      <c r="D6" s="6">
        <v>6</v>
      </c>
      <c r="E6" s="8"/>
      <c r="F6" s="8"/>
      <c r="G6" s="8"/>
      <c r="H6" s="8"/>
      <c r="I6" s="8"/>
      <c r="J6" s="8"/>
      <c r="K6" s="8"/>
      <c r="L6" s="8"/>
      <c r="M6" s="8"/>
      <c r="N6" s="8"/>
    </row>
    <row r="7" spans="1:14" ht="16.5">
      <c r="A7" s="4"/>
      <c r="B7" s="4"/>
      <c r="C7" s="4"/>
      <c r="D7" s="4"/>
      <c r="E7" s="4"/>
      <c r="F7" s="4"/>
      <c r="G7" s="4"/>
      <c r="H7" s="4"/>
      <c r="I7" s="4"/>
      <c r="J7" s="4"/>
      <c r="K7" s="4"/>
      <c r="L7" s="4"/>
      <c r="M7" s="4"/>
      <c r="N7" s="4"/>
    </row>
    <row r="8" spans="1:14" ht="66">
      <c r="A8" s="16" t="s">
        <v>267</v>
      </c>
      <c r="B8" s="16" t="s">
        <v>11</v>
      </c>
      <c r="C8" s="16" t="s">
        <v>12</v>
      </c>
      <c r="D8" s="16" t="s">
        <v>13</v>
      </c>
      <c r="E8" s="16" t="s">
        <v>14</v>
      </c>
      <c r="F8" s="16" t="s">
        <v>0</v>
      </c>
      <c r="G8" s="16" t="s">
        <v>1</v>
      </c>
      <c r="H8" s="16" t="s">
        <v>268</v>
      </c>
      <c r="I8" s="16" t="s">
        <v>16</v>
      </c>
      <c r="J8" s="16" t="s">
        <v>3</v>
      </c>
      <c r="K8" s="16" t="s">
        <v>18</v>
      </c>
      <c r="L8" s="16" t="s">
        <v>269</v>
      </c>
      <c r="M8" s="16" t="s">
        <v>20</v>
      </c>
      <c r="N8" s="17" t="s">
        <v>21</v>
      </c>
    </row>
    <row r="9" spans="1:14" ht="16.5">
      <c r="A9" s="16" t="s">
        <v>22</v>
      </c>
      <c r="B9" s="16" t="s">
        <v>23</v>
      </c>
      <c r="C9" s="16" t="s">
        <v>24</v>
      </c>
      <c r="D9" s="16" t="s">
        <v>25</v>
      </c>
      <c r="E9" s="16" t="s">
        <v>26</v>
      </c>
      <c r="F9" s="80" t="s">
        <v>27</v>
      </c>
      <c r="G9" s="80" t="s">
        <v>28</v>
      </c>
      <c r="H9" s="80" t="s">
        <v>270</v>
      </c>
      <c r="I9" s="80" t="s">
        <v>30</v>
      </c>
      <c r="J9" s="80" t="s">
        <v>271</v>
      </c>
      <c r="K9" s="80" t="s">
        <v>32</v>
      </c>
      <c r="L9" s="80" t="s">
        <v>272</v>
      </c>
      <c r="M9" s="65" t="s">
        <v>34</v>
      </c>
      <c r="N9" s="19" t="s">
        <v>35</v>
      </c>
    </row>
    <row r="10" spans="1:14" ht="42.75" customHeight="1">
      <c r="A10" s="20">
        <v>1</v>
      </c>
      <c r="B10" s="57" t="s">
        <v>273</v>
      </c>
      <c r="C10" s="107"/>
      <c r="D10" s="23" t="s">
        <v>81</v>
      </c>
      <c r="E10" s="108">
        <v>6.25</v>
      </c>
      <c r="F10" s="89"/>
      <c r="G10" s="89"/>
      <c r="H10" s="105">
        <f t="shared" ref="H10:H16" si="0">SUM(E10:G10)</f>
        <v>6.25</v>
      </c>
      <c r="I10" s="109"/>
      <c r="J10" s="5"/>
      <c r="K10" s="110"/>
      <c r="L10" s="55"/>
      <c r="M10" s="109" t="s">
        <v>274</v>
      </c>
      <c r="N10" s="77"/>
    </row>
    <row r="11" spans="1:14" ht="45" customHeight="1">
      <c r="A11" s="20">
        <v>2</v>
      </c>
      <c r="B11" s="57" t="s">
        <v>275</v>
      </c>
      <c r="C11" s="107"/>
      <c r="D11" s="23" t="s">
        <v>81</v>
      </c>
      <c r="E11" s="108">
        <v>19</v>
      </c>
      <c r="F11" s="89"/>
      <c r="G11" s="89"/>
      <c r="H11" s="105">
        <f t="shared" si="0"/>
        <v>19</v>
      </c>
      <c r="I11" s="109"/>
      <c r="J11" s="5"/>
      <c r="K11" s="110"/>
      <c r="L11" s="55"/>
      <c r="M11" s="109" t="s">
        <v>274</v>
      </c>
      <c r="N11" s="77"/>
    </row>
    <row r="12" spans="1:14" ht="45" customHeight="1">
      <c r="A12" s="20">
        <v>3</v>
      </c>
      <c r="B12" s="57" t="s">
        <v>276</v>
      </c>
      <c r="C12" s="107"/>
      <c r="D12" s="23" t="s">
        <v>81</v>
      </c>
      <c r="E12" s="108">
        <v>5.7</v>
      </c>
      <c r="F12" s="89"/>
      <c r="G12" s="89"/>
      <c r="H12" s="105">
        <f t="shared" si="0"/>
        <v>5.7</v>
      </c>
      <c r="I12" s="109"/>
      <c r="J12" s="5"/>
      <c r="K12" s="110"/>
      <c r="L12" s="55"/>
      <c r="M12" s="109" t="s">
        <v>274</v>
      </c>
      <c r="N12" s="77"/>
    </row>
    <row r="13" spans="1:14" ht="42.75" customHeight="1">
      <c r="A13" s="20">
        <v>4</v>
      </c>
      <c r="B13" s="57" t="s">
        <v>277</v>
      </c>
      <c r="C13" s="107"/>
      <c r="D13" s="23" t="s">
        <v>81</v>
      </c>
      <c r="E13" s="108">
        <v>23</v>
      </c>
      <c r="F13" s="89"/>
      <c r="G13" s="89"/>
      <c r="H13" s="105">
        <f t="shared" si="0"/>
        <v>23</v>
      </c>
      <c r="I13" s="109"/>
      <c r="J13" s="5"/>
      <c r="K13" s="110"/>
      <c r="L13" s="55"/>
      <c r="M13" s="109" t="s">
        <v>274</v>
      </c>
      <c r="N13" s="77"/>
    </row>
    <row r="14" spans="1:14" ht="42" customHeight="1">
      <c r="A14" s="20">
        <v>5</v>
      </c>
      <c r="B14" s="57" t="s">
        <v>278</v>
      </c>
      <c r="C14" s="107"/>
      <c r="D14" s="23" t="s">
        <v>81</v>
      </c>
      <c r="E14" s="108">
        <v>9</v>
      </c>
      <c r="F14" s="89"/>
      <c r="G14" s="89"/>
      <c r="H14" s="105">
        <f t="shared" si="0"/>
        <v>9</v>
      </c>
      <c r="I14" s="109"/>
      <c r="J14" s="5"/>
      <c r="K14" s="110"/>
      <c r="L14" s="55"/>
      <c r="M14" s="109" t="s">
        <v>274</v>
      </c>
      <c r="N14" s="77"/>
    </row>
    <row r="15" spans="1:14" ht="42" customHeight="1">
      <c r="A15" s="20">
        <v>6</v>
      </c>
      <c r="B15" s="57" t="s">
        <v>279</v>
      </c>
      <c r="C15" s="107"/>
      <c r="D15" s="23" t="s">
        <v>81</v>
      </c>
      <c r="E15" s="108">
        <v>17.5</v>
      </c>
      <c r="F15" s="89"/>
      <c r="G15" s="89"/>
      <c r="H15" s="105">
        <f t="shared" si="0"/>
        <v>17.5</v>
      </c>
      <c r="I15" s="109"/>
      <c r="J15" s="5"/>
      <c r="K15" s="110"/>
      <c r="L15" s="55"/>
      <c r="M15" s="109" t="s">
        <v>274</v>
      </c>
      <c r="N15" s="77"/>
    </row>
    <row r="16" spans="1:14" ht="54" customHeight="1">
      <c r="A16" s="20">
        <v>7</v>
      </c>
      <c r="B16" s="57" t="s">
        <v>280</v>
      </c>
      <c r="C16" s="111"/>
      <c r="D16" s="23" t="s">
        <v>81</v>
      </c>
      <c r="E16" s="108">
        <v>17.5</v>
      </c>
      <c r="F16" s="89"/>
      <c r="G16" s="89"/>
      <c r="H16" s="105">
        <f t="shared" si="0"/>
        <v>17.5</v>
      </c>
      <c r="I16" s="109"/>
      <c r="J16" s="5"/>
      <c r="K16" s="110"/>
      <c r="L16" s="55"/>
      <c r="M16" s="109" t="s">
        <v>274</v>
      </c>
      <c r="N16" s="77"/>
    </row>
    <row r="17" spans="1:14" ht="23.65" customHeight="1">
      <c r="A17" s="157" t="s">
        <v>75</v>
      </c>
      <c r="B17" s="157"/>
      <c r="C17" s="157"/>
      <c r="D17" s="157"/>
      <c r="E17" s="157"/>
      <c r="F17" s="157"/>
      <c r="G17" s="157"/>
      <c r="H17" s="157"/>
      <c r="I17" s="157"/>
      <c r="J17" s="93"/>
      <c r="K17" s="112"/>
      <c r="L17" s="93"/>
      <c r="M17" s="113"/>
      <c r="N17" s="114"/>
    </row>
    <row r="18" spans="1:14" ht="16.5">
      <c r="A18" s="4"/>
      <c r="B18" s="4"/>
      <c r="C18" s="4"/>
      <c r="D18" s="4"/>
      <c r="E18" s="4"/>
      <c r="F18" s="4"/>
      <c r="G18" s="4"/>
      <c r="H18" s="4"/>
      <c r="I18" s="4"/>
      <c r="J18" s="4"/>
      <c r="K18" s="4"/>
      <c r="L18" s="4"/>
      <c r="M18" s="4"/>
      <c r="N18" s="4"/>
    </row>
    <row r="19" spans="1:14" ht="14.25">
      <c r="A19" s="115"/>
      <c r="J19" s="116"/>
    </row>
    <row r="20" spans="1:14" ht="23.25" customHeight="1">
      <c r="A20" s="158"/>
      <c r="B20" s="158"/>
      <c r="C20" s="158"/>
      <c r="D20" s="158"/>
      <c r="E20" s="158"/>
      <c r="F20" s="158"/>
      <c r="G20" s="158"/>
      <c r="H20" s="158"/>
      <c r="I20" s="158"/>
      <c r="J20" s="116"/>
    </row>
    <row r="21" spans="1:14" ht="14.25" customHeight="1">
      <c r="A21" s="4" t="s">
        <v>76</v>
      </c>
      <c r="B21" s="4"/>
      <c r="C21" s="4"/>
      <c r="D21" s="4"/>
      <c r="E21" s="4"/>
      <c r="F21" s="4"/>
      <c r="G21" s="4"/>
      <c r="H21" s="4"/>
      <c r="I21" s="4"/>
      <c r="J21" s="4"/>
      <c r="K21" s="4"/>
      <c r="L21" s="4"/>
      <c r="M21" s="4"/>
      <c r="N21" s="4"/>
    </row>
    <row r="22" spans="1:14" ht="16.5">
      <c r="A22" s="156" t="s">
        <v>253</v>
      </c>
      <c r="B22" s="156"/>
      <c r="C22" s="156"/>
      <c r="D22" s="156"/>
      <c r="E22" s="156"/>
      <c r="F22" s="156"/>
      <c r="G22" s="156"/>
      <c r="H22" s="156"/>
      <c r="I22" s="156"/>
      <c r="J22" s="156"/>
      <c r="K22" s="156"/>
      <c r="L22" s="156"/>
      <c r="M22" s="156"/>
      <c r="N22" s="156"/>
    </row>
    <row r="23" spans="1:14" ht="47.25" customHeight="1">
      <c r="A23" s="158"/>
      <c r="B23" s="158"/>
      <c r="C23" s="158"/>
      <c r="D23" s="158"/>
      <c r="E23" s="158"/>
      <c r="F23" s="158"/>
      <c r="G23" s="158"/>
      <c r="H23" s="158"/>
      <c r="I23" s="158"/>
      <c r="J23" s="158"/>
    </row>
    <row r="24" spans="1:14" ht="31.5" customHeight="1">
      <c r="A24" s="158"/>
      <c r="B24" s="158"/>
      <c r="C24" s="158"/>
      <c r="D24" s="158"/>
      <c r="E24" s="158"/>
      <c r="F24" s="158"/>
      <c r="G24" s="158"/>
      <c r="H24" s="158"/>
      <c r="I24" s="158"/>
      <c r="J24" s="158"/>
    </row>
    <row r="25" spans="1:14" ht="15" customHeight="1">
      <c r="A25" s="158"/>
      <c r="B25" s="158"/>
      <c r="C25" s="158"/>
      <c r="D25" s="158"/>
      <c r="E25" s="158"/>
      <c r="F25" s="158"/>
      <c r="G25" s="158"/>
      <c r="H25" s="158"/>
      <c r="I25" s="158"/>
      <c r="J25" s="116"/>
    </row>
    <row r="26" spans="1:14" ht="38.25" customHeight="1">
      <c r="A26" s="158"/>
      <c r="B26" s="158"/>
      <c r="C26" s="158"/>
      <c r="D26" s="158"/>
      <c r="E26" s="158"/>
      <c r="F26" s="158"/>
      <c r="G26" s="158"/>
      <c r="H26" s="158"/>
      <c r="I26" s="158"/>
      <c r="J26" s="158"/>
    </row>
    <row r="27" spans="1:14" ht="43.5" customHeight="1">
      <c r="A27" s="158"/>
      <c r="B27" s="158"/>
      <c r="C27" s="158"/>
      <c r="D27" s="158"/>
      <c r="E27" s="158"/>
      <c r="F27" s="158"/>
      <c r="G27" s="158"/>
      <c r="H27" s="158"/>
      <c r="I27" s="158"/>
      <c r="J27" s="158"/>
    </row>
  </sheetData>
  <mergeCells count="9">
    <mergeCell ref="A25:I25"/>
    <mergeCell ref="A26:J26"/>
    <mergeCell ref="A27:J27"/>
    <mergeCell ref="A2:N2"/>
    <mergeCell ref="A17:I17"/>
    <mergeCell ref="A20:I20"/>
    <mergeCell ref="A22:N22"/>
    <mergeCell ref="A23:J23"/>
    <mergeCell ref="A24:J24"/>
  </mergeCells>
  <pageMargins left="0.59015748031496063" right="0.59015748031496063" top="0.9838582677165354" bottom="0.9838582677165354" header="0.59015748031496063" footer="0.59015748031496063"/>
  <pageSetup paperSize="0" fitToWidth="0" fitToHeight="0" orientation="portrait" horizontalDpi="0" verticalDpi="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H29"/>
  <sheetViews>
    <sheetView topLeftCell="C1" workbookViewId="0">
      <selection activeCell="I10" sqref="I10:L25"/>
    </sheetView>
  </sheetViews>
  <sheetFormatPr defaultRowHeight="63.75" customHeight="1"/>
  <cols>
    <col min="1" max="1" width="5" style="1" customWidth="1"/>
    <col min="2" max="2" width="57.625" style="1" customWidth="1"/>
    <col min="3" max="3" width="20.25" style="1" customWidth="1"/>
    <col min="4" max="4" width="5.875" style="1" customWidth="1"/>
    <col min="5" max="7" width="10.75" style="1" customWidth="1"/>
    <col min="8" max="8" width="11.875" style="1" customWidth="1"/>
    <col min="9" max="9" width="14.375" style="1" customWidth="1"/>
    <col min="10" max="10" width="14.125" style="1" customWidth="1"/>
    <col min="11" max="11" width="5.25" style="1" customWidth="1"/>
    <col min="12" max="12" width="12.625" style="1" customWidth="1"/>
    <col min="13" max="13" width="15.5" style="1" customWidth="1"/>
    <col min="14" max="14" width="9.875" style="1" customWidth="1"/>
    <col min="15" max="62" width="8.5" style="1" customWidth="1"/>
    <col min="63" max="255" width="8.5" style="2" customWidth="1"/>
    <col min="256" max="256" width="5" style="2" customWidth="1"/>
    <col min="257" max="257" width="30.75" style="2" customWidth="1"/>
    <col min="258" max="258" width="20.25" style="2" customWidth="1"/>
    <col min="259" max="259" width="5.875" style="2" customWidth="1"/>
    <col min="260" max="262" width="10.75" style="2" customWidth="1"/>
    <col min="263" max="263" width="10.375" style="2" customWidth="1"/>
    <col min="264" max="264" width="14.375" style="2" customWidth="1"/>
    <col min="265" max="265" width="14.125" style="2" customWidth="1"/>
    <col min="266" max="266" width="5.25" style="2" customWidth="1"/>
    <col min="267" max="267" width="10.875" style="2" customWidth="1"/>
    <col min="268" max="268" width="9.625" style="2" customWidth="1"/>
    <col min="269" max="269" width="9.875" style="2" customWidth="1"/>
    <col min="270" max="511" width="8.5" style="2" customWidth="1"/>
    <col min="512" max="512" width="5" style="2" customWidth="1"/>
    <col min="513" max="513" width="30.75" style="2" customWidth="1"/>
    <col min="514" max="514" width="20.25" style="2" customWidth="1"/>
    <col min="515" max="515" width="5.875" style="2" customWidth="1"/>
    <col min="516" max="518" width="10.75" style="2" customWidth="1"/>
    <col min="519" max="519" width="10.375" style="2" customWidth="1"/>
    <col min="520" max="520" width="14.375" style="2" customWidth="1"/>
    <col min="521" max="521" width="14.125" style="2" customWidth="1"/>
    <col min="522" max="522" width="5.25" style="2" customWidth="1"/>
    <col min="523" max="523" width="10.875" style="2" customWidth="1"/>
    <col min="524" max="524" width="9.625" style="2" customWidth="1"/>
    <col min="525" max="525" width="9.875" style="2" customWidth="1"/>
    <col min="526" max="767" width="8.5" style="2" customWidth="1"/>
    <col min="768" max="768" width="5" style="2" customWidth="1"/>
    <col min="769" max="769" width="30.75" style="2" customWidth="1"/>
    <col min="770" max="770" width="20.25" style="2" customWidth="1"/>
    <col min="771" max="771" width="5.875" style="2" customWidth="1"/>
    <col min="772" max="774" width="10.75" style="2" customWidth="1"/>
    <col min="775" max="775" width="10.375" style="2" customWidth="1"/>
    <col min="776" max="776" width="14.375" style="2" customWidth="1"/>
    <col min="777" max="777" width="14.125" style="2" customWidth="1"/>
    <col min="778" max="778" width="5.25" style="2" customWidth="1"/>
    <col min="779" max="779" width="10.875" style="2" customWidth="1"/>
    <col min="780" max="780" width="9.625" style="2" customWidth="1"/>
    <col min="781" max="781" width="9.875" style="2" customWidth="1"/>
    <col min="782" max="1021" width="8.5" style="2" customWidth="1"/>
    <col min="1022" max="1022" width="9" style="2" customWidth="1"/>
  </cols>
  <sheetData>
    <row r="1" spans="1:14" ht="15.75" customHeight="1"/>
    <row r="2" spans="1:14" ht="16.5">
      <c r="A2" s="154" t="s">
        <v>4</v>
      </c>
      <c r="B2" s="154"/>
      <c r="C2" s="154"/>
      <c r="D2" s="154"/>
      <c r="E2" s="154"/>
      <c r="F2" s="154"/>
      <c r="G2" s="154"/>
      <c r="H2" s="154"/>
      <c r="I2" s="154"/>
      <c r="J2" s="154"/>
      <c r="K2" s="154"/>
      <c r="L2" s="154"/>
      <c r="M2" s="4"/>
      <c r="N2" s="4"/>
    </row>
    <row r="3" spans="1:14" ht="16.5">
      <c r="A3" s="4"/>
      <c r="B3" s="5" t="s">
        <v>5</v>
      </c>
      <c r="C3" s="6"/>
      <c r="D3" s="117">
        <v>13</v>
      </c>
      <c r="E3" s="8"/>
      <c r="F3" s="8"/>
      <c r="G3" s="8"/>
      <c r="H3" s="8"/>
      <c r="I3" s="8"/>
      <c r="J3" s="8"/>
      <c r="K3" s="8"/>
      <c r="L3" s="118"/>
      <c r="M3" s="4"/>
      <c r="N3" s="4"/>
    </row>
    <row r="4" spans="1:14" ht="16.5">
      <c r="A4" s="4"/>
      <c r="B4" s="5" t="s">
        <v>6</v>
      </c>
      <c r="C4" s="6"/>
      <c r="D4" s="117" t="s">
        <v>281</v>
      </c>
      <c r="E4" s="8"/>
      <c r="F4" s="8"/>
      <c r="G4" s="8"/>
      <c r="H4" s="8"/>
      <c r="I4" s="8"/>
      <c r="J4" s="8"/>
      <c r="K4" s="8"/>
      <c r="L4" s="118"/>
      <c r="M4" s="4"/>
      <c r="N4" s="4"/>
    </row>
    <row r="5" spans="1:14" ht="16.5">
      <c r="A5" s="4"/>
      <c r="B5" s="5" t="s">
        <v>8</v>
      </c>
      <c r="C5" s="6"/>
      <c r="D5" s="117" t="s">
        <v>282</v>
      </c>
      <c r="E5" s="8"/>
      <c r="F5" s="8"/>
      <c r="G5" s="8"/>
      <c r="H5" s="8"/>
      <c r="I5" s="8"/>
      <c r="J5" s="8"/>
      <c r="K5" s="8"/>
      <c r="L5" s="118"/>
      <c r="M5" s="4"/>
      <c r="N5" s="4"/>
    </row>
    <row r="6" spans="1:14" ht="16.5">
      <c r="A6" s="4"/>
      <c r="B6" s="5" t="s">
        <v>10</v>
      </c>
      <c r="C6" s="6"/>
      <c r="D6" s="117">
        <v>6</v>
      </c>
      <c r="E6" s="8"/>
      <c r="F6" s="8"/>
      <c r="G6" s="8"/>
      <c r="H6" s="8"/>
      <c r="I6" s="8"/>
      <c r="J6" s="8"/>
      <c r="K6" s="8"/>
      <c r="L6" s="118"/>
      <c r="M6" s="4"/>
      <c r="N6" s="4"/>
    </row>
    <row r="7" spans="1:14" ht="22.5" customHeight="1">
      <c r="A7" s="4"/>
      <c r="B7" s="4"/>
      <c r="C7" s="4"/>
      <c r="D7" s="4"/>
      <c r="E7" s="4"/>
      <c r="F7" s="4"/>
      <c r="G7" s="4"/>
      <c r="H7" s="4"/>
      <c r="I7" s="4"/>
      <c r="J7" s="4"/>
      <c r="K7" s="4"/>
      <c r="L7" s="4"/>
      <c r="M7" s="4"/>
      <c r="N7" s="4"/>
    </row>
    <row r="8" spans="1:14" ht="82.5">
      <c r="A8" s="16" t="s">
        <v>2</v>
      </c>
      <c r="B8" s="16" t="s">
        <v>11</v>
      </c>
      <c r="C8" s="16" t="s">
        <v>12</v>
      </c>
      <c r="D8" s="16" t="s">
        <v>13</v>
      </c>
      <c r="E8" s="16" t="s">
        <v>14</v>
      </c>
      <c r="F8" s="16" t="s">
        <v>0</v>
      </c>
      <c r="G8" s="16" t="s">
        <v>1</v>
      </c>
      <c r="H8" s="16" t="s">
        <v>268</v>
      </c>
      <c r="I8" s="16" t="s">
        <v>16</v>
      </c>
      <c r="J8" s="16" t="s">
        <v>3</v>
      </c>
      <c r="K8" s="16" t="s">
        <v>18</v>
      </c>
      <c r="L8" s="16" t="s">
        <v>269</v>
      </c>
      <c r="M8" s="16" t="s">
        <v>20</v>
      </c>
      <c r="N8" s="17" t="s">
        <v>21</v>
      </c>
    </row>
    <row r="9" spans="1:14" ht="16.5">
      <c r="A9" s="16" t="s">
        <v>22</v>
      </c>
      <c r="B9" s="16" t="s">
        <v>23</v>
      </c>
      <c r="C9" s="16" t="s">
        <v>24</v>
      </c>
      <c r="D9" s="16" t="s">
        <v>25</v>
      </c>
      <c r="E9" s="80" t="s">
        <v>26</v>
      </c>
      <c r="F9" s="80" t="s">
        <v>27</v>
      </c>
      <c r="G9" s="80" t="s">
        <v>28</v>
      </c>
      <c r="H9" s="80" t="s">
        <v>270</v>
      </c>
      <c r="I9" s="80" t="s">
        <v>30</v>
      </c>
      <c r="J9" s="80" t="s">
        <v>271</v>
      </c>
      <c r="K9" s="80" t="s">
        <v>32</v>
      </c>
      <c r="L9" s="80" t="s">
        <v>272</v>
      </c>
      <c r="M9" s="65" t="s">
        <v>34</v>
      </c>
      <c r="N9" s="19" t="s">
        <v>35</v>
      </c>
    </row>
    <row r="10" spans="1:14" ht="41.25" customHeight="1">
      <c r="A10" s="20">
        <v>1</v>
      </c>
      <c r="B10" s="21" t="s">
        <v>283</v>
      </c>
      <c r="C10" s="119"/>
      <c r="D10" s="120" t="s">
        <v>37</v>
      </c>
      <c r="E10" s="73">
        <v>120</v>
      </c>
      <c r="F10" s="89"/>
      <c r="G10" s="89"/>
      <c r="H10" s="45">
        <f t="shared" ref="H10:H24" si="0">E10+F10+G10</f>
        <v>120</v>
      </c>
      <c r="I10" s="121"/>
      <c r="J10" s="28"/>
      <c r="K10" s="122"/>
      <c r="L10" s="28"/>
      <c r="M10" s="123" t="s">
        <v>129</v>
      </c>
      <c r="N10" s="48"/>
    </row>
    <row r="11" spans="1:14" ht="37.5" customHeight="1">
      <c r="A11" s="20">
        <v>2</v>
      </c>
      <c r="B11" s="21" t="s">
        <v>284</v>
      </c>
      <c r="C11" s="119"/>
      <c r="D11" s="120" t="s">
        <v>37</v>
      </c>
      <c r="E11" s="124">
        <v>120</v>
      </c>
      <c r="F11" s="47"/>
      <c r="G11" s="47"/>
      <c r="H11" s="45">
        <f t="shared" si="0"/>
        <v>120</v>
      </c>
      <c r="I11" s="121"/>
      <c r="J11" s="28"/>
      <c r="K11" s="122"/>
      <c r="L11" s="28"/>
      <c r="M11" s="123" t="s">
        <v>129</v>
      </c>
      <c r="N11" s="48"/>
    </row>
    <row r="12" spans="1:14" ht="36" customHeight="1">
      <c r="A12" s="20">
        <v>3</v>
      </c>
      <c r="B12" s="21" t="s">
        <v>285</v>
      </c>
      <c r="C12" s="119"/>
      <c r="D12" s="120" t="s">
        <v>37</v>
      </c>
      <c r="E12" s="124">
        <v>120</v>
      </c>
      <c r="F12" s="47"/>
      <c r="G12" s="47"/>
      <c r="H12" s="45">
        <f t="shared" si="0"/>
        <v>120</v>
      </c>
      <c r="I12" s="121"/>
      <c r="J12" s="28"/>
      <c r="K12" s="122"/>
      <c r="L12" s="28"/>
      <c r="M12" s="123" t="s">
        <v>129</v>
      </c>
      <c r="N12" s="48"/>
    </row>
    <row r="13" spans="1:14" ht="36" customHeight="1">
      <c r="A13" s="20">
        <v>4</v>
      </c>
      <c r="B13" s="21" t="s">
        <v>286</v>
      </c>
      <c r="C13" s="90"/>
      <c r="D13" s="120" t="s">
        <v>37</v>
      </c>
      <c r="E13" s="124">
        <v>70</v>
      </c>
      <c r="F13" s="47"/>
      <c r="G13" s="47"/>
      <c r="H13" s="45">
        <f t="shared" si="0"/>
        <v>70</v>
      </c>
      <c r="I13" s="121"/>
      <c r="J13" s="28"/>
      <c r="K13" s="122"/>
      <c r="L13" s="28"/>
      <c r="M13" s="123" t="s">
        <v>129</v>
      </c>
      <c r="N13" s="48"/>
    </row>
    <row r="14" spans="1:14" ht="40.5" customHeight="1">
      <c r="A14" s="20">
        <v>5</v>
      </c>
      <c r="B14" s="21" t="s">
        <v>287</v>
      </c>
      <c r="C14" s="90"/>
      <c r="D14" s="120" t="s">
        <v>37</v>
      </c>
      <c r="E14" s="124">
        <v>35</v>
      </c>
      <c r="F14" s="47"/>
      <c r="G14" s="47"/>
      <c r="H14" s="45">
        <f t="shared" si="0"/>
        <v>35</v>
      </c>
      <c r="I14" s="121"/>
      <c r="J14" s="28"/>
      <c r="K14" s="122"/>
      <c r="L14" s="28"/>
      <c r="M14" s="123" t="s">
        <v>129</v>
      </c>
      <c r="N14" s="48"/>
    </row>
    <row r="15" spans="1:14" ht="36.75" customHeight="1">
      <c r="A15" s="20">
        <v>6</v>
      </c>
      <c r="B15" s="57" t="s">
        <v>288</v>
      </c>
      <c r="C15" s="90"/>
      <c r="D15" s="120" t="s">
        <v>37</v>
      </c>
      <c r="E15" s="124">
        <v>60</v>
      </c>
      <c r="F15" s="47"/>
      <c r="G15" s="47"/>
      <c r="H15" s="45">
        <f t="shared" si="0"/>
        <v>60</v>
      </c>
      <c r="I15" s="121"/>
      <c r="J15" s="28"/>
      <c r="K15" s="122"/>
      <c r="L15" s="28"/>
      <c r="M15" s="123" t="s">
        <v>129</v>
      </c>
      <c r="N15" s="48"/>
    </row>
    <row r="16" spans="1:14" ht="33.75" customHeight="1">
      <c r="A16" s="20">
        <v>7</v>
      </c>
      <c r="B16" s="21" t="s">
        <v>289</v>
      </c>
      <c r="C16" s="90"/>
      <c r="D16" s="120" t="s">
        <v>37</v>
      </c>
      <c r="E16" s="124">
        <v>150</v>
      </c>
      <c r="F16" s="47"/>
      <c r="G16" s="47"/>
      <c r="H16" s="45">
        <f t="shared" si="0"/>
        <v>150</v>
      </c>
      <c r="I16" s="121"/>
      <c r="J16" s="28"/>
      <c r="K16" s="122"/>
      <c r="L16" s="28"/>
      <c r="M16" s="123" t="s">
        <v>129</v>
      </c>
      <c r="N16" s="48"/>
    </row>
    <row r="17" spans="1:14" ht="36" customHeight="1">
      <c r="A17" s="20">
        <v>8</v>
      </c>
      <c r="B17" s="21" t="s">
        <v>290</v>
      </c>
      <c r="C17" s="90"/>
      <c r="D17" s="120" t="s">
        <v>37</v>
      </c>
      <c r="E17" s="124">
        <v>100</v>
      </c>
      <c r="F17" s="47"/>
      <c r="G17" s="47"/>
      <c r="H17" s="45">
        <f t="shared" si="0"/>
        <v>100</v>
      </c>
      <c r="I17" s="121"/>
      <c r="J17" s="28"/>
      <c r="K17" s="122"/>
      <c r="L17" s="28"/>
      <c r="M17" s="123" t="s">
        <v>129</v>
      </c>
      <c r="N17" s="48"/>
    </row>
    <row r="18" spans="1:14" ht="35.25" customHeight="1">
      <c r="A18" s="20">
        <v>9</v>
      </c>
      <c r="B18" s="21" t="s">
        <v>291</v>
      </c>
      <c r="C18" s="90"/>
      <c r="D18" s="120" t="s">
        <v>37</v>
      </c>
      <c r="E18" s="124">
        <v>60</v>
      </c>
      <c r="F18" s="47"/>
      <c r="G18" s="47"/>
      <c r="H18" s="45">
        <f t="shared" si="0"/>
        <v>60</v>
      </c>
      <c r="I18" s="121"/>
      <c r="J18" s="28"/>
      <c r="K18" s="122"/>
      <c r="L18" s="28"/>
      <c r="M18" s="123" t="s">
        <v>129</v>
      </c>
      <c r="N18" s="48"/>
    </row>
    <row r="19" spans="1:14" ht="40.5" customHeight="1">
      <c r="A19" s="20">
        <v>10</v>
      </c>
      <c r="B19" s="21" t="s">
        <v>292</v>
      </c>
      <c r="C19" s="90"/>
      <c r="D19" s="120" t="s">
        <v>37</v>
      </c>
      <c r="E19" s="124">
        <v>72</v>
      </c>
      <c r="F19" s="47"/>
      <c r="G19" s="47"/>
      <c r="H19" s="45">
        <f t="shared" si="0"/>
        <v>72</v>
      </c>
      <c r="I19" s="121"/>
      <c r="J19" s="28"/>
      <c r="K19" s="122"/>
      <c r="L19" s="28"/>
      <c r="M19" s="123" t="s">
        <v>129</v>
      </c>
      <c r="N19" s="48"/>
    </row>
    <row r="20" spans="1:14" ht="36" customHeight="1">
      <c r="A20" s="20">
        <v>11</v>
      </c>
      <c r="B20" s="21" t="s">
        <v>293</v>
      </c>
      <c r="C20" s="90"/>
      <c r="D20" s="120" t="s">
        <v>37</v>
      </c>
      <c r="E20" s="124">
        <v>100</v>
      </c>
      <c r="F20" s="47"/>
      <c r="G20" s="47"/>
      <c r="H20" s="45">
        <f t="shared" si="0"/>
        <v>100</v>
      </c>
      <c r="I20" s="121"/>
      <c r="J20" s="28"/>
      <c r="K20" s="122"/>
      <c r="L20" s="28"/>
      <c r="M20" s="123" t="s">
        <v>129</v>
      </c>
      <c r="N20" s="48"/>
    </row>
    <row r="21" spans="1:14" ht="37.5" customHeight="1">
      <c r="A21" s="20">
        <v>12</v>
      </c>
      <c r="B21" s="21" t="s">
        <v>294</v>
      </c>
      <c r="C21" s="125"/>
      <c r="D21" s="120" t="s">
        <v>37</v>
      </c>
      <c r="E21" s="124">
        <v>200</v>
      </c>
      <c r="F21" s="47"/>
      <c r="G21" s="47"/>
      <c r="H21" s="45">
        <f t="shared" si="0"/>
        <v>200</v>
      </c>
      <c r="I21" s="121"/>
      <c r="J21" s="28"/>
      <c r="K21" s="122"/>
      <c r="L21" s="28"/>
      <c r="M21" s="123" t="s">
        <v>129</v>
      </c>
      <c r="N21" s="48"/>
    </row>
    <row r="22" spans="1:14" ht="46.5" customHeight="1">
      <c r="A22" s="20">
        <v>13</v>
      </c>
      <c r="B22" s="21" t="s">
        <v>295</v>
      </c>
      <c r="C22" s="90"/>
      <c r="D22" s="120" t="s">
        <v>37</v>
      </c>
      <c r="E22" s="124">
        <v>300</v>
      </c>
      <c r="F22" s="47"/>
      <c r="G22" s="47"/>
      <c r="H22" s="45">
        <f t="shared" si="0"/>
        <v>300</v>
      </c>
      <c r="I22" s="121"/>
      <c r="J22" s="28"/>
      <c r="K22" s="122"/>
      <c r="L22" s="28"/>
      <c r="M22" s="123" t="s">
        <v>129</v>
      </c>
      <c r="N22" s="48"/>
    </row>
    <row r="23" spans="1:14" ht="34.5" customHeight="1">
      <c r="A23" s="20">
        <v>14</v>
      </c>
      <c r="B23" s="57" t="s">
        <v>296</v>
      </c>
      <c r="C23" s="90"/>
      <c r="D23" s="120" t="s">
        <v>37</v>
      </c>
      <c r="E23" s="124">
        <v>80</v>
      </c>
      <c r="F23" s="47"/>
      <c r="G23" s="47"/>
      <c r="H23" s="45">
        <f t="shared" si="0"/>
        <v>80</v>
      </c>
      <c r="I23" s="121"/>
      <c r="J23" s="28"/>
      <c r="K23" s="122"/>
      <c r="L23" s="28"/>
      <c r="M23" s="123" t="s">
        <v>129</v>
      </c>
      <c r="N23" s="48"/>
    </row>
    <row r="24" spans="1:14" ht="36" customHeight="1">
      <c r="A24" s="20">
        <v>15</v>
      </c>
      <c r="B24" s="57" t="s">
        <v>297</v>
      </c>
      <c r="C24" s="90"/>
      <c r="D24" s="120" t="s">
        <v>37</v>
      </c>
      <c r="E24" s="124">
        <v>100</v>
      </c>
      <c r="F24" s="47"/>
      <c r="G24" s="47"/>
      <c r="H24" s="45">
        <f t="shared" si="0"/>
        <v>100</v>
      </c>
      <c r="I24" s="121"/>
      <c r="J24" s="28"/>
      <c r="K24" s="122"/>
      <c r="L24" s="28"/>
      <c r="M24" s="123" t="s">
        <v>129</v>
      </c>
      <c r="N24" s="48"/>
    </row>
    <row r="25" spans="1:14" ht="22.35" customHeight="1">
      <c r="A25" s="159" t="s">
        <v>75</v>
      </c>
      <c r="B25" s="159"/>
      <c r="C25" s="159"/>
      <c r="D25" s="159"/>
      <c r="E25" s="159"/>
      <c r="F25" s="159"/>
      <c r="G25" s="159"/>
      <c r="H25" s="159"/>
      <c r="I25" s="126"/>
      <c r="J25" s="127"/>
      <c r="K25" s="128"/>
      <c r="L25" s="129"/>
      <c r="M25" s="4"/>
      <c r="N25" s="4"/>
    </row>
    <row r="26" spans="1:14" ht="16.5">
      <c r="A26" s="4"/>
      <c r="B26" s="4"/>
      <c r="C26" s="4"/>
      <c r="D26" s="4"/>
      <c r="E26" s="4"/>
      <c r="F26" s="4"/>
      <c r="G26" s="4"/>
      <c r="H26" s="4"/>
      <c r="I26" s="4"/>
      <c r="J26" s="103"/>
      <c r="K26" s="3"/>
      <c r="L26" s="103"/>
      <c r="M26" s="4"/>
      <c r="N26" s="4"/>
    </row>
    <row r="27" spans="1:14" ht="20.25" customHeight="1">
      <c r="A27" s="160" t="s">
        <v>76</v>
      </c>
      <c r="B27" s="160"/>
      <c r="C27" s="160"/>
      <c r="D27" s="160"/>
      <c r="E27" s="160"/>
      <c r="F27" s="160"/>
      <c r="G27" s="160"/>
      <c r="H27" s="160"/>
      <c r="I27" s="160"/>
      <c r="J27" s="160"/>
      <c r="K27" s="160"/>
      <c r="L27" s="160"/>
      <c r="M27" s="4"/>
      <c r="N27" s="4"/>
    </row>
    <row r="28" spans="1:14" ht="99.4" customHeight="1">
      <c r="A28" s="161" t="s">
        <v>298</v>
      </c>
      <c r="B28" s="161"/>
      <c r="C28" s="161"/>
      <c r="D28" s="161"/>
      <c r="E28" s="161"/>
      <c r="F28" s="161"/>
      <c r="G28" s="161"/>
      <c r="H28" s="161"/>
      <c r="I28" s="161"/>
      <c r="J28" s="161"/>
      <c r="K28" s="161"/>
      <c r="L28" s="161"/>
      <c r="M28" s="4"/>
      <c r="N28" s="4"/>
    </row>
    <row r="29" spans="1:14" ht="58.5" customHeight="1">
      <c r="A29" s="161" t="s">
        <v>299</v>
      </c>
      <c r="B29" s="161"/>
      <c r="C29" s="161"/>
      <c r="D29" s="161"/>
      <c r="E29" s="161"/>
      <c r="F29" s="161"/>
      <c r="G29" s="161"/>
      <c r="H29" s="161"/>
      <c r="I29" s="161"/>
      <c r="J29" s="161"/>
      <c r="K29" s="161"/>
      <c r="L29" s="161"/>
      <c r="M29" s="4"/>
      <c r="N29" s="4"/>
    </row>
  </sheetData>
  <mergeCells count="5">
    <mergeCell ref="A2:L2"/>
    <mergeCell ref="A25:H25"/>
    <mergeCell ref="A27:L27"/>
    <mergeCell ref="A28:L28"/>
    <mergeCell ref="A29:L29"/>
  </mergeCells>
  <pageMargins left="0.25000000000000006" right="0.25000000000000006" top="0.75" bottom="0.75" header="0.30000000000000004" footer="0.30000000000000004"/>
  <pageSetup paperSize="0" fitToWidth="0" fitToHeight="0" orientation="portrait"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H25"/>
  <sheetViews>
    <sheetView topLeftCell="A4" workbookViewId="0">
      <selection activeCell="C13" sqref="C13"/>
    </sheetView>
  </sheetViews>
  <sheetFormatPr defaultRowHeight="14.25"/>
  <cols>
    <col min="1" max="1" width="5.75" style="1" customWidth="1"/>
    <col min="2" max="2" width="40.875" style="1" customWidth="1"/>
    <col min="3" max="3" width="24.25" style="1" customWidth="1"/>
    <col min="4" max="4" width="7.375" style="1" customWidth="1"/>
    <col min="5" max="5" width="12.625" style="1" customWidth="1"/>
    <col min="6" max="6" width="8.375" style="1" customWidth="1"/>
    <col min="7" max="7" width="9.625" style="1" customWidth="1"/>
    <col min="8" max="8" width="13.875" style="1" customWidth="1"/>
    <col min="9" max="9" width="14" style="1" customWidth="1"/>
    <col min="10" max="10" width="13.125" style="1" customWidth="1"/>
    <col min="11" max="11" width="6.25" style="1" customWidth="1"/>
    <col min="12" max="12" width="10.75" style="1" customWidth="1"/>
    <col min="13" max="13" width="14.625" style="1" customWidth="1"/>
    <col min="14" max="14" width="12.125" style="1" customWidth="1"/>
    <col min="15" max="62" width="8.5" style="1" customWidth="1"/>
    <col min="63" max="256" width="8.5" style="2" customWidth="1"/>
    <col min="257" max="257" width="5.75" style="2" customWidth="1"/>
    <col min="258" max="258" width="35.25" style="2" customWidth="1"/>
    <col min="259" max="259" width="24.25" style="2" customWidth="1"/>
    <col min="260" max="260" width="7.375" style="2" customWidth="1"/>
    <col min="261" max="261" width="14.75" style="2" customWidth="1"/>
    <col min="262" max="262" width="6.125" style="2" customWidth="1"/>
    <col min="263" max="263" width="9.625" style="2" customWidth="1"/>
    <col min="264" max="264" width="9.375" style="2" customWidth="1"/>
    <col min="265" max="265" width="12.625" style="2" customWidth="1"/>
    <col min="266" max="266" width="13.125" style="2" customWidth="1"/>
    <col min="267" max="267" width="6.25" style="2" customWidth="1"/>
    <col min="268" max="268" width="10.75" style="2" customWidth="1"/>
    <col min="269" max="269" width="10.125" style="2" customWidth="1"/>
    <col min="270" max="270" width="12.125" style="2" customWidth="1"/>
    <col min="271" max="512" width="8.5" style="2" customWidth="1"/>
    <col min="513" max="513" width="5.75" style="2" customWidth="1"/>
    <col min="514" max="514" width="35.25" style="2" customWidth="1"/>
    <col min="515" max="515" width="24.25" style="2" customWidth="1"/>
    <col min="516" max="516" width="7.375" style="2" customWidth="1"/>
    <col min="517" max="517" width="14.75" style="2" customWidth="1"/>
    <col min="518" max="518" width="6.125" style="2" customWidth="1"/>
    <col min="519" max="519" width="9.625" style="2" customWidth="1"/>
    <col min="520" max="520" width="9.375" style="2" customWidth="1"/>
    <col min="521" max="521" width="12.625" style="2" customWidth="1"/>
    <col min="522" max="522" width="13.125" style="2" customWidth="1"/>
    <col min="523" max="523" width="6.25" style="2" customWidth="1"/>
    <col min="524" max="524" width="10.75" style="2" customWidth="1"/>
    <col min="525" max="525" width="10.125" style="2" customWidth="1"/>
    <col min="526" max="526" width="12.125" style="2" customWidth="1"/>
    <col min="527" max="768" width="8.5" style="2" customWidth="1"/>
    <col min="769" max="769" width="5.75" style="2" customWidth="1"/>
    <col min="770" max="770" width="35.25" style="2" customWidth="1"/>
    <col min="771" max="771" width="24.25" style="2" customWidth="1"/>
    <col min="772" max="772" width="7.375" style="2" customWidth="1"/>
    <col min="773" max="773" width="14.75" style="2" customWidth="1"/>
    <col min="774" max="774" width="6.125" style="2" customWidth="1"/>
    <col min="775" max="775" width="9.625" style="2" customWidth="1"/>
    <col min="776" max="776" width="9.375" style="2" customWidth="1"/>
    <col min="777" max="777" width="12.625" style="2" customWidth="1"/>
    <col min="778" max="778" width="13.125" style="2" customWidth="1"/>
    <col min="779" max="779" width="6.25" style="2" customWidth="1"/>
    <col min="780" max="780" width="10.75" style="2" customWidth="1"/>
    <col min="781" max="781" width="10.125" style="2" customWidth="1"/>
    <col min="782" max="782" width="12.125" style="2" customWidth="1"/>
    <col min="783" max="1021" width="8.5" style="2" customWidth="1"/>
    <col min="1022" max="1022" width="9" style="2" customWidth="1"/>
  </cols>
  <sheetData>
    <row r="1" spans="1:14">
      <c r="J1" s="130"/>
      <c r="K1" s="130"/>
      <c r="L1" s="130"/>
      <c r="M1" s="130"/>
    </row>
    <row r="2" spans="1:14" ht="16.5">
      <c r="A2" s="154" t="s">
        <v>4</v>
      </c>
      <c r="B2" s="154"/>
      <c r="C2" s="154"/>
      <c r="D2" s="154"/>
      <c r="E2" s="154"/>
      <c r="F2" s="154"/>
      <c r="G2" s="154"/>
      <c r="H2" s="154"/>
      <c r="I2" s="154"/>
      <c r="J2" s="154"/>
      <c r="K2" s="154"/>
      <c r="L2" s="154"/>
      <c r="M2" s="154"/>
      <c r="N2" s="154"/>
    </row>
    <row r="3" spans="1:14" ht="16.5">
      <c r="A3" s="4"/>
      <c r="B3" s="5" t="s">
        <v>5</v>
      </c>
      <c r="C3" s="6"/>
      <c r="D3" s="131">
        <v>14</v>
      </c>
      <c r="E3" s="8"/>
      <c r="F3" s="8"/>
      <c r="G3" s="8"/>
      <c r="H3" s="8"/>
      <c r="I3" s="8"/>
      <c r="J3" s="132"/>
      <c r="K3" s="132"/>
      <c r="L3" s="132"/>
      <c r="M3" s="132"/>
      <c r="N3" s="8"/>
    </row>
    <row r="4" spans="1:14" ht="16.5">
      <c r="A4" s="4"/>
      <c r="B4" s="5" t="s">
        <v>6</v>
      </c>
      <c r="C4" s="6"/>
      <c r="D4" s="131" t="s">
        <v>300</v>
      </c>
      <c r="E4" s="8"/>
      <c r="F4" s="8"/>
      <c r="G4" s="8"/>
      <c r="H4" s="8"/>
      <c r="I4" s="8"/>
      <c r="J4" s="132"/>
      <c r="K4" s="132"/>
      <c r="L4" s="132"/>
      <c r="M4" s="132"/>
      <c r="N4" s="8"/>
    </row>
    <row r="5" spans="1:14" ht="16.5">
      <c r="A5" s="4"/>
      <c r="B5" s="5" t="s">
        <v>8</v>
      </c>
      <c r="C5" s="5"/>
      <c r="D5" s="133" t="s">
        <v>301</v>
      </c>
      <c r="E5" s="45"/>
      <c r="F5" s="45"/>
      <c r="G5" s="45"/>
      <c r="H5" s="45"/>
      <c r="I5" s="45"/>
      <c r="J5" s="134"/>
      <c r="K5" s="134"/>
      <c r="L5" s="134"/>
      <c r="M5" s="134"/>
      <c r="N5" s="45"/>
    </row>
    <row r="6" spans="1:14" ht="16.5">
      <c r="A6" s="4"/>
      <c r="B6" s="5" t="s">
        <v>10</v>
      </c>
      <c r="C6" s="6"/>
      <c r="D6" s="131">
        <v>6</v>
      </c>
      <c r="E6" s="8"/>
      <c r="F6" s="8"/>
      <c r="G6" s="8"/>
      <c r="H6" s="8"/>
      <c r="I6" s="8"/>
      <c r="J6" s="132"/>
      <c r="K6" s="132"/>
      <c r="L6" s="132"/>
      <c r="M6" s="132"/>
      <c r="N6" s="8"/>
    </row>
    <row r="7" spans="1:14" ht="16.5">
      <c r="A7" s="4"/>
      <c r="B7" s="5"/>
      <c r="C7" s="6"/>
      <c r="D7" s="6"/>
      <c r="E7" s="8"/>
      <c r="F7" s="8"/>
      <c r="G7" s="8"/>
      <c r="H7" s="8"/>
      <c r="I7" s="8"/>
      <c r="J7" s="132"/>
      <c r="K7" s="132"/>
      <c r="L7" s="132"/>
      <c r="M7" s="132"/>
      <c r="N7" s="8"/>
    </row>
    <row r="8" spans="1:14" ht="63" customHeight="1">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16.5">
      <c r="A9" s="16" t="s">
        <v>22</v>
      </c>
      <c r="B9" s="16" t="s">
        <v>23</v>
      </c>
      <c r="C9" s="16" t="s">
        <v>24</v>
      </c>
      <c r="D9" s="16" t="s">
        <v>25</v>
      </c>
      <c r="E9" s="16" t="s">
        <v>26</v>
      </c>
      <c r="F9" s="16" t="s">
        <v>27</v>
      </c>
      <c r="G9" s="16" t="s">
        <v>28</v>
      </c>
      <c r="H9" s="16" t="s">
        <v>29</v>
      </c>
      <c r="I9" s="16" t="s">
        <v>30</v>
      </c>
      <c r="J9" s="80" t="s">
        <v>31</v>
      </c>
      <c r="K9" s="80" t="s">
        <v>32</v>
      </c>
      <c r="L9" s="16" t="s">
        <v>33</v>
      </c>
      <c r="M9" s="65" t="s">
        <v>34</v>
      </c>
      <c r="N9" s="19" t="s">
        <v>35</v>
      </c>
    </row>
    <row r="10" spans="1:14" ht="16.5">
      <c r="A10" s="135">
        <v>1</v>
      </c>
      <c r="B10" s="136" t="s">
        <v>302</v>
      </c>
      <c r="C10" s="137"/>
      <c r="D10" s="138" t="s">
        <v>81</v>
      </c>
      <c r="E10" s="49">
        <v>310</v>
      </c>
      <c r="F10" s="73">
        <v>120</v>
      </c>
      <c r="G10" s="73">
        <v>100</v>
      </c>
      <c r="H10" s="52">
        <f t="shared" ref="H10:H16" si="0">SUM(E10,F10,G10)</f>
        <v>530</v>
      </c>
      <c r="I10" s="139"/>
      <c r="J10" s="30"/>
      <c r="K10" s="86"/>
      <c r="L10" s="140"/>
      <c r="M10" s="141" t="s">
        <v>303</v>
      </c>
      <c r="N10" s="28"/>
    </row>
    <row r="11" spans="1:14" ht="16.5">
      <c r="A11" s="135">
        <v>2</v>
      </c>
      <c r="B11" s="153" t="s">
        <v>304</v>
      </c>
      <c r="C11" s="137"/>
      <c r="D11" s="138" t="s">
        <v>81</v>
      </c>
      <c r="E11" s="49">
        <v>8</v>
      </c>
      <c r="F11" s="49">
        <v>1</v>
      </c>
      <c r="G11" s="25"/>
      <c r="H11" s="52">
        <f t="shared" si="0"/>
        <v>9</v>
      </c>
      <c r="I11" s="139"/>
      <c r="J11" s="30"/>
      <c r="K11" s="86"/>
      <c r="L11" s="140"/>
      <c r="M11" s="141" t="s">
        <v>303</v>
      </c>
      <c r="N11" s="28"/>
    </row>
    <row r="12" spans="1:14" ht="30.75" customHeight="1">
      <c r="A12" s="135">
        <v>3</v>
      </c>
      <c r="B12" s="136" t="s">
        <v>305</v>
      </c>
      <c r="C12" s="137"/>
      <c r="D12" s="138" t="s">
        <v>81</v>
      </c>
      <c r="E12" s="49"/>
      <c r="F12" s="73">
        <v>800</v>
      </c>
      <c r="G12" s="73">
        <v>100</v>
      </c>
      <c r="H12" s="52">
        <f t="shared" si="0"/>
        <v>900</v>
      </c>
      <c r="I12" s="139"/>
      <c r="J12" s="30"/>
      <c r="K12" s="86"/>
      <c r="L12" s="140"/>
      <c r="M12" s="141" t="s">
        <v>303</v>
      </c>
      <c r="N12" s="28"/>
    </row>
    <row r="13" spans="1:14" ht="33">
      <c r="A13" s="135">
        <v>4</v>
      </c>
      <c r="B13" s="136" t="s">
        <v>306</v>
      </c>
      <c r="C13" s="137"/>
      <c r="D13" s="138" t="s">
        <v>81</v>
      </c>
      <c r="E13" s="49"/>
      <c r="F13" s="73">
        <v>100</v>
      </c>
      <c r="G13" s="73">
        <v>70</v>
      </c>
      <c r="H13" s="52">
        <f t="shared" si="0"/>
        <v>170</v>
      </c>
      <c r="I13" s="139"/>
      <c r="J13" s="30"/>
      <c r="K13" s="86"/>
      <c r="L13" s="140"/>
      <c r="M13" s="141" t="s">
        <v>303</v>
      </c>
      <c r="N13" s="28"/>
    </row>
    <row r="14" spans="1:14" ht="39.200000000000003" customHeight="1">
      <c r="A14" s="135">
        <v>5</v>
      </c>
      <c r="B14" s="136" t="s">
        <v>307</v>
      </c>
      <c r="C14" s="137"/>
      <c r="D14" s="138" t="s">
        <v>81</v>
      </c>
      <c r="E14" s="49">
        <v>330</v>
      </c>
      <c r="F14" s="49">
        <v>80</v>
      </c>
      <c r="G14" s="49">
        <v>30</v>
      </c>
      <c r="H14" s="52">
        <f t="shared" si="0"/>
        <v>440</v>
      </c>
      <c r="I14" s="139"/>
      <c r="J14" s="30"/>
      <c r="K14" s="86"/>
      <c r="L14" s="140"/>
      <c r="M14" s="141" t="s">
        <v>303</v>
      </c>
      <c r="N14" s="28"/>
    </row>
    <row r="15" spans="1:14" ht="16.5">
      <c r="A15" s="135">
        <v>6</v>
      </c>
      <c r="B15" s="136" t="s">
        <v>308</v>
      </c>
      <c r="C15" s="137"/>
      <c r="D15" s="138" t="s">
        <v>81</v>
      </c>
      <c r="E15" s="50"/>
      <c r="F15" s="73">
        <v>50</v>
      </c>
      <c r="G15" s="73">
        <v>60</v>
      </c>
      <c r="H15" s="52">
        <f t="shared" si="0"/>
        <v>110</v>
      </c>
      <c r="I15" s="139"/>
      <c r="J15" s="30"/>
      <c r="K15" s="86"/>
      <c r="L15" s="140"/>
      <c r="M15" s="141" t="s">
        <v>303</v>
      </c>
      <c r="N15" s="28"/>
    </row>
    <row r="16" spans="1:14" ht="30" customHeight="1">
      <c r="A16" s="135">
        <v>7</v>
      </c>
      <c r="B16" s="136" t="s">
        <v>309</v>
      </c>
      <c r="C16" s="142"/>
      <c r="D16" s="138" t="s">
        <v>81</v>
      </c>
      <c r="E16" s="49"/>
      <c r="F16" s="49">
        <v>150</v>
      </c>
      <c r="G16" s="49">
        <v>40</v>
      </c>
      <c r="H16" s="52">
        <f t="shared" si="0"/>
        <v>190</v>
      </c>
      <c r="I16" s="139"/>
      <c r="J16" s="30"/>
      <c r="K16" s="86"/>
      <c r="L16" s="140"/>
      <c r="M16" s="143" t="s">
        <v>303</v>
      </c>
      <c r="N16" s="28"/>
    </row>
    <row r="17" spans="1:14" ht="16.5">
      <c r="A17" s="157" t="s">
        <v>75</v>
      </c>
      <c r="B17" s="157"/>
      <c r="C17" s="157"/>
      <c r="D17" s="157"/>
      <c r="E17" s="157"/>
      <c r="F17" s="157"/>
      <c r="G17" s="157"/>
      <c r="H17" s="157"/>
      <c r="I17" s="157"/>
      <c r="J17" s="63"/>
      <c r="K17" s="63"/>
      <c r="L17" s="63"/>
      <c r="M17" s="40"/>
      <c r="N17" s="40"/>
    </row>
    <row r="18" spans="1:14" ht="16.5">
      <c r="A18" s="4"/>
      <c r="B18" s="4"/>
      <c r="C18" s="4"/>
      <c r="D18" s="4"/>
      <c r="E18" s="4"/>
      <c r="F18" s="4"/>
      <c r="G18" s="4"/>
      <c r="H18" s="4"/>
      <c r="I18" s="4"/>
      <c r="J18" s="144"/>
      <c r="K18" s="144"/>
      <c r="L18" s="144"/>
      <c r="M18" s="144"/>
      <c r="N18" s="4"/>
    </row>
    <row r="19" spans="1:14" ht="16.5">
      <c r="A19" s="145" t="s">
        <v>76</v>
      </c>
      <c r="B19" s="146"/>
      <c r="C19" s="146"/>
      <c r="D19" s="146"/>
      <c r="E19" s="146"/>
      <c r="F19" s="146"/>
      <c r="G19" s="146"/>
      <c r="H19" s="146"/>
      <c r="I19" s="146"/>
      <c r="J19" s="147"/>
      <c r="K19" s="144"/>
      <c r="L19" s="144"/>
      <c r="M19" s="144"/>
      <c r="N19" s="4"/>
    </row>
    <row r="20" spans="1:14" ht="16.5">
      <c r="A20" s="163" t="s">
        <v>310</v>
      </c>
      <c r="B20" s="163"/>
      <c r="C20" s="163"/>
      <c r="D20" s="163"/>
      <c r="E20" s="163"/>
      <c r="F20" s="163"/>
      <c r="G20" s="163"/>
      <c r="H20" s="163"/>
      <c r="I20" s="163"/>
      <c r="J20" s="147"/>
      <c r="K20" s="4"/>
      <c r="L20" s="4"/>
      <c r="M20" s="4"/>
      <c r="N20" s="4"/>
    </row>
    <row r="21" spans="1:14" ht="16.5">
      <c r="A21" s="146" t="s">
        <v>311</v>
      </c>
      <c r="B21" s="146"/>
      <c r="C21" s="146"/>
      <c r="D21" s="146"/>
      <c r="E21" s="146"/>
      <c r="F21" s="146"/>
      <c r="G21" s="146"/>
      <c r="H21" s="146"/>
      <c r="I21" s="146"/>
      <c r="J21" s="147"/>
      <c r="K21" s="4"/>
      <c r="L21" s="4"/>
      <c r="M21" s="4"/>
      <c r="N21" s="4"/>
    </row>
    <row r="22" spans="1:14" ht="16.5">
      <c r="A22" s="146" t="s">
        <v>312</v>
      </c>
      <c r="B22" s="146"/>
      <c r="C22" s="146"/>
      <c r="D22" s="146"/>
      <c r="E22" s="146"/>
      <c r="F22" s="146"/>
      <c r="G22" s="146"/>
      <c r="H22" s="146"/>
      <c r="I22" s="146"/>
      <c r="J22" s="147"/>
      <c r="K22" s="4"/>
      <c r="L22" s="4"/>
      <c r="M22" s="4"/>
      <c r="N22" s="4"/>
    </row>
    <row r="23" spans="1:14" ht="89.45" customHeight="1">
      <c r="A23" s="164" t="s">
        <v>313</v>
      </c>
      <c r="B23" s="164"/>
      <c r="C23" s="164"/>
      <c r="D23" s="164"/>
      <c r="E23" s="164"/>
      <c r="F23" s="164"/>
      <c r="G23" s="164"/>
      <c r="H23" s="164"/>
      <c r="I23" s="164"/>
      <c r="J23" s="164"/>
      <c r="K23" s="4"/>
      <c r="L23" s="4"/>
      <c r="M23" s="4"/>
      <c r="N23" s="4"/>
    </row>
    <row r="24" spans="1:14" ht="44.85" customHeight="1">
      <c r="A24" s="162" t="s">
        <v>314</v>
      </c>
      <c r="B24" s="162"/>
      <c r="C24" s="162"/>
      <c r="D24" s="162"/>
      <c r="E24" s="162"/>
      <c r="F24" s="162"/>
      <c r="G24" s="162"/>
      <c r="H24" s="162"/>
      <c r="I24" s="162"/>
      <c r="J24" s="162"/>
      <c r="K24" s="4"/>
      <c r="L24" s="4"/>
      <c r="M24" s="4"/>
      <c r="N24" s="4"/>
    </row>
    <row r="25" spans="1:14" ht="48.6" customHeight="1">
      <c r="A25" s="162" t="s">
        <v>315</v>
      </c>
      <c r="B25" s="162"/>
      <c r="C25" s="162"/>
      <c r="D25" s="162"/>
      <c r="E25" s="162"/>
      <c r="F25" s="162"/>
      <c r="G25" s="162"/>
      <c r="H25" s="162"/>
      <c r="I25" s="162"/>
      <c r="J25" s="162"/>
      <c r="K25" s="4"/>
      <c r="L25" s="4"/>
      <c r="M25" s="4"/>
      <c r="N25" s="4"/>
    </row>
  </sheetData>
  <mergeCells count="6">
    <mergeCell ref="A25:J25"/>
    <mergeCell ref="A2:N2"/>
    <mergeCell ref="A17:I17"/>
    <mergeCell ref="A20:I20"/>
    <mergeCell ref="A23:J23"/>
    <mergeCell ref="A24:J24"/>
  </mergeCells>
  <pageMargins left="0.74803149606299213" right="0.74803149606299213" top="1.3775590551181101" bottom="1.3775590551181101" header="0.98385826771653528" footer="0.98385826771653528"/>
  <pageSetup paperSize="0" fitToWidth="0" fitToHeight="0" orientation="portrait" horizontalDpi="0" verticalDpi="0" copies="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H22"/>
  <sheetViews>
    <sheetView tabSelected="1" topLeftCell="E1" workbookViewId="0">
      <selection activeCell="B11" sqref="B11"/>
    </sheetView>
  </sheetViews>
  <sheetFormatPr defaultRowHeight="14.25"/>
  <cols>
    <col min="1" max="1" width="5.75" style="1" customWidth="1"/>
    <col min="2" max="2" width="35.25" style="1" customWidth="1"/>
    <col min="3" max="3" width="24.25" style="1" customWidth="1"/>
    <col min="4" max="4" width="7.375" style="1" customWidth="1"/>
    <col min="5" max="5" width="12.625" style="1" customWidth="1"/>
    <col min="6" max="6" width="8.375" style="1" customWidth="1"/>
    <col min="7" max="7" width="9.625" style="1" customWidth="1"/>
    <col min="8" max="8" width="13" style="1" customWidth="1"/>
    <col min="9" max="9" width="13.875" style="1" customWidth="1"/>
    <col min="10" max="10" width="13.125" style="1" customWidth="1"/>
    <col min="11" max="11" width="6.25" style="1" customWidth="1"/>
    <col min="12" max="12" width="10.75" style="1" customWidth="1"/>
    <col min="13" max="13" width="14.5" style="1" customWidth="1"/>
    <col min="14" max="14" width="12.125" style="1" customWidth="1"/>
    <col min="15" max="62" width="8.5" style="1" customWidth="1"/>
    <col min="63" max="256" width="8.5" style="2" customWidth="1"/>
    <col min="257" max="257" width="5.75" style="2" customWidth="1"/>
    <col min="258" max="258" width="35.25" style="2" customWidth="1"/>
    <col min="259" max="259" width="24.25" style="2" customWidth="1"/>
    <col min="260" max="260" width="7.375" style="2" customWidth="1"/>
    <col min="261" max="261" width="14.75" style="2" customWidth="1"/>
    <col min="262" max="262" width="6.125" style="2" customWidth="1"/>
    <col min="263" max="263" width="9.625" style="2" customWidth="1"/>
    <col min="264" max="264" width="9.375" style="2" customWidth="1"/>
    <col min="265" max="265" width="12.625" style="2" customWidth="1"/>
    <col min="266" max="266" width="13.125" style="2" customWidth="1"/>
    <col min="267" max="267" width="6.25" style="2" customWidth="1"/>
    <col min="268" max="268" width="10.75" style="2" customWidth="1"/>
    <col min="269" max="269" width="10.125" style="2" customWidth="1"/>
    <col min="270" max="270" width="12.125" style="2" customWidth="1"/>
    <col min="271" max="512" width="8.5" style="2" customWidth="1"/>
    <col min="513" max="513" width="5.75" style="2" customWidth="1"/>
    <col min="514" max="514" width="35.25" style="2" customWidth="1"/>
    <col min="515" max="515" width="24.25" style="2" customWidth="1"/>
    <col min="516" max="516" width="7.375" style="2" customWidth="1"/>
    <col min="517" max="517" width="14.75" style="2" customWidth="1"/>
    <col min="518" max="518" width="6.125" style="2" customWidth="1"/>
    <col min="519" max="519" width="9.625" style="2" customWidth="1"/>
    <col min="520" max="520" width="9.375" style="2" customWidth="1"/>
    <col min="521" max="521" width="12.625" style="2" customWidth="1"/>
    <col min="522" max="522" width="13.125" style="2" customWidth="1"/>
    <col min="523" max="523" width="6.25" style="2" customWidth="1"/>
    <col min="524" max="524" width="10.75" style="2" customWidth="1"/>
    <col min="525" max="525" width="10.125" style="2" customWidth="1"/>
    <col min="526" max="526" width="12.125" style="2" customWidth="1"/>
    <col min="527" max="768" width="8.5" style="2" customWidth="1"/>
    <col min="769" max="769" width="5.75" style="2" customWidth="1"/>
    <col min="770" max="770" width="35.25" style="2" customWidth="1"/>
    <col min="771" max="771" width="24.25" style="2" customWidth="1"/>
    <col min="772" max="772" width="7.375" style="2" customWidth="1"/>
    <col min="773" max="773" width="14.75" style="2" customWidth="1"/>
    <col min="774" max="774" width="6.125" style="2" customWidth="1"/>
    <col min="775" max="775" width="9.625" style="2" customWidth="1"/>
    <col min="776" max="776" width="9.375" style="2" customWidth="1"/>
    <col min="777" max="777" width="12.625" style="2" customWidth="1"/>
    <col min="778" max="778" width="13.125" style="2" customWidth="1"/>
    <col min="779" max="779" width="6.25" style="2" customWidth="1"/>
    <col min="780" max="780" width="10.75" style="2" customWidth="1"/>
    <col min="781" max="781" width="10.125" style="2" customWidth="1"/>
    <col min="782" max="782" width="12.125" style="2" customWidth="1"/>
    <col min="783" max="1021" width="8.5" style="2" customWidth="1"/>
    <col min="1022" max="1022" width="9" style="2" customWidth="1"/>
  </cols>
  <sheetData>
    <row r="1" spans="1:14">
      <c r="J1" s="130"/>
      <c r="K1" s="130"/>
      <c r="L1" s="130"/>
      <c r="M1" s="130"/>
    </row>
    <row r="2" spans="1:14" ht="16.5">
      <c r="A2" s="154" t="s">
        <v>4</v>
      </c>
      <c r="B2" s="154"/>
      <c r="C2" s="154"/>
      <c r="D2" s="154"/>
      <c r="E2" s="154"/>
      <c r="F2" s="154"/>
      <c r="G2" s="154"/>
      <c r="H2" s="154"/>
      <c r="I2" s="154"/>
      <c r="J2" s="154"/>
      <c r="K2" s="154"/>
      <c r="L2" s="154"/>
      <c r="M2" s="154"/>
      <c r="N2" s="154"/>
    </row>
    <row r="3" spans="1:14" ht="16.5">
      <c r="A3" s="4"/>
      <c r="B3" s="5" t="s">
        <v>5</v>
      </c>
      <c r="C3" s="6"/>
      <c r="D3" s="131">
        <v>15</v>
      </c>
      <c r="E3" s="8"/>
      <c r="F3" s="8"/>
      <c r="G3" s="8"/>
      <c r="H3" s="8"/>
      <c r="I3" s="8"/>
      <c r="J3" s="132"/>
      <c r="K3" s="132"/>
      <c r="L3" s="132"/>
      <c r="M3" s="132"/>
      <c r="N3" s="8"/>
    </row>
    <row r="4" spans="1:14" ht="16.5">
      <c r="A4" s="4"/>
      <c r="B4" s="5" t="s">
        <v>6</v>
      </c>
      <c r="C4" s="6"/>
      <c r="D4" s="131" t="s">
        <v>316</v>
      </c>
      <c r="E4" s="8"/>
      <c r="F4" s="8"/>
      <c r="G4" s="8"/>
      <c r="H4" s="8"/>
      <c r="I4" s="8"/>
      <c r="J4" s="132"/>
      <c r="K4" s="132"/>
      <c r="L4" s="132"/>
      <c r="M4" s="132"/>
      <c r="N4" s="8"/>
    </row>
    <row r="5" spans="1:14" ht="16.5">
      <c r="A5" s="4"/>
      <c r="B5" s="5" t="s">
        <v>8</v>
      </c>
      <c r="C5" s="5"/>
      <c r="D5" s="133" t="s">
        <v>219</v>
      </c>
      <c r="E5" s="45"/>
      <c r="F5" s="45"/>
      <c r="G5" s="45"/>
      <c r="H5" s="45"/>
      <c r="I5" s="45"/>
      <c r="J5" s="134"/>
      <c r="K5" s="134"/>
      <c r="L5" s="134"/>
      <c r="M5" s="134"/>
      <c r="N5" s="45"/>
    </row>
    <row r="6" spans="1:14" ht="16.5">
      <c r="A6" s="4"/>
      <c r="B6" s="5" t="s">
        <v>10</v>
      </c>
      <c r="C6" s="6"/>
      <c r="D6" s="131">
        <v>6</v>
      </c>
      <c r="E6" s="8"/>
      <c r="F6" s="8"/>
      <c r="G6" s="8"/>
      <c r="H6" s="8"/>
      <c r="I6" s="8"/>
      <c r="J6" s="132"/>
      <c r="K6" s="132"/>
      <c r="L6" s="132"/>
      <c r="M6" s="132"/>
      <c r="N6" s="8"/>
    </row>
    <row r="7" spans="1:14" ht="16.5">
      <c r="A7" s="4"/>
      <c r="B7" s="5"/>
      <c r="C7" s="6"/>
      <c r="D7" s="6"/>
      <c r="E7" s="8"/>
      <c r="F7" s="8"/>
      <c r="G7" s="8"/>
      <c r="H7" s="8"/>
      <c r="I7" s="8"/>
      <c r="J7" s="132"/>
      <c r="K7" s="132"/>
      <c r="L7" s="132"/>
      <c r="M7" s="132"/>
      <c r="N7" s="8"/>
    </row>
    <row r="8" spans="1:14" ht="63" customHeight="1">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16.5">
      <c r="A9" s="16" t="s">
        <v>22</v>
      </c>
      <c r="B9" s="16" t="s">
        <v>23</v>
      </c>
      <c r="C9" s="16" t="s">
        <v>24</v>
      </c>
      <c r="D9" s="16" t="s">
        <v>25</v>
      </c>
      <c r="E9" s="16" t="s">
        <v>26</v>
      </c>
      <c r="F9" s="16" t="s">
        <v>27</v>
      </c>
      <c r="G9" s="16" t="s">
        <v>28</v>
      </c>
      <c r="H9" s="16" t="s">
        <v>29</v>
      </c>
      <c r="I9" s="16" t="s">
        <v>30</v>
      </c>
      <c r="J9" s="80" t="s">
        <v>31</v>
      </c>
      <c r="K9" s="80" t="s">
        <v>32</v>
      </c>
      <c r="L9" s="16" t="s">
        <v>33</v>
      </c>
      <c r="M9" s="65" t="s">
        <v>34</v>
      </c>
      <c r="N9" s="19" t="s">
        <v>35</v>
      </c>
    </row>
    <row r="10" spans="1:14" ht="135.6" customHeight="1">
      <c r="A10" s="135">
        <v>1</v>
      </c>
      <c r="B10" s="136" t="s">
        <v>317</v>
      </c>
      <c r="C10" s="137"/>
      <c r="D10" s="138" t="s">
        <v>221</v>
      </c>
      <c r="E10" s="73">
        <v>16000</v>
      </c>
      <c r="F10" s="25">
        <v>1600</v>
      </c>
      <c r="G10" s="25">
        <v>800</v>
      </c>
      <c r="H10" s="52">
        <f>SUM(E10,F10,G10)</f>
        <v>18400</v>
      </c>
      <c r="I10" s="139"/>
      <c r="J10" s="30"/>
      <c r="K10" s="83"/>
      <c r="L10" s="140"/>
      <c r="M10" s="141" t="s">
        <v>68</v>
      </c>
      <c r="N10" s="28"/>
    </row>
    <row r="11" spans="1:14" ht="133.15" customHeight="1">
      <c r="A11" s="135">
        <v>2</v>
      </c>
      <c r="B11" s="136" t="s">
        <v>318</v>
      </c>
      <c r="C11" s="137"/>
      <c r="D11" s="138" t="s">
        <v>221</v>
      </c>
      <c r="E11" s="25">
        <v>4000</v>
      </c>
      <c r="F11" s="25"/>
      <c r="G11" s="25">
        <v>60</v>
      </c>
      <c r="H11" s="52">
        <f>SUM(E11,F11,G11)</f>
        <v>4060</v>
      </c>
      <c r="I11" s="139"/>
      <c r="J11" s="30"/>
      <c r="K11" s="83"/>
      <c r="L11" s="140"/>
      <c r="M11" s="141" t="s">
        <v>68</v>
      </c>
      <c r="N11" s="28"/>
    </row>
    <row r="12" spans="1:14" ht="16.5">
      <c r="A12" s="157" t="s">
        <v>75</v>
      </c>
      <c r="B12" s="157"/>
      <c r="C12" s="157"/>
      <c r="D12" s="157"/>
      <c r="E12" s="157"/>
      <c r="F12" s="157"/>
      <c r="G12" s="157"/>
      <c r="H12" s="157"/>
      <c r="I12" s="157"/>
      <c r="J12" s="63"/>
      <c r="K12" s="63"/>
      <c r="L12" s="63"/>
      <c r="M12" s="40"/>
      <c r="N12" s="40"/>
    </row>
    <row r="13" spans="1:14" ht="16.5">
      <c r="A13" s="4"/>
      <c r="B13" s="4"/>
      <c r="C13" s="4"/>
      <c r="D13" s="4"/>
      <c r="E13" s="4"/>
      <c r="F13" s="4"/>
      <c r="G13" s="4"/>
      <c r="H13" s="4"/>
      <c r="I13" s="4"/>
      <c r="J13" s="144"/>
      <c r="K13" s="144"/>
      <c r="L13" s="144"/>
      <c r="M13" s="144"/>
      <c r="N13" s="4"/>
    </row>
    <row r="14" spans="1:14" ht="16.5">
      <c r="A14" s="4" t="s">
        <v>76</v>
      </c>
      <c r="B14" s="4"/>
      <c r="C14" s="4"/>
      <c r="D14" s="4"/>
      <c r="E14" s="4"/>
      <c r="F14" s="4"/>
      <c r="G14" s="4"/>
      <c r="H14" s="4"/>
      <c r="I14" s="4"/>
      <c r="J14" s="4"/>
      <c r="K14" s="4"/>
      <c r="L14" s="4"/>
      <c r="M14" s="4"/>
      <c r="N14" s="4"/>
    </row>
    <row r="15" spans="1:14" ht="16.5">
      <c r="A15" s="156" t="s">
        <v>253</v>
      </c>
      <c r="B15" s="156"/>
      <c r="C15" s="156"/>
      <c r="D15" s="156"/>
      <c r="E15" s="156"/>
      <c r="F15" s="156"/>
      <c r="G15" s="156"/>
      <c r="H15" s="156"/>
      <c r="I15" s="156"/>
      <c r="J15" s="156"/>
      <c r="K15" s="156"/>
      <c r="L15" s="156"/>
      <c r="M15" s="156"/>
      <c r="N15" s="156"/>
    </row>
    <row r="16" spans="1:14">
      <c r="A16"/>
      <c r="B16"/>
      <c r="C16"/>
      <c r="D16"/>
      <c r="E16"/>
      <c r="F16"/>
      <c r="G16"/>
      <c r="H16"/>
      <c r="I16"/>
      <c r="J16" s="148"/>
    </row>
    <row r="17" spans="1:10">
      <c r="A17"/>
      <c r="B17"/>
      <c r="C17"/>
      <c r="D17"/>
      <c r="E17"/>
      <c r="F17"/>
      <c r="G17"/>
      <c r="H17"/>
      <c r="I17"/>
      <c r="J17" s="148"/>
    </row>
    <row r="18" spans="1:10" ht="39" customHeight="1">
      <c r="A18" s="158"/>
      <c r="B18" s="158"/>
      <c r="C18" s="158"/>
      <c r="D18" s="158"/>
      <c r="E18" s="158"/>
      <c r="F18" s="158"/>
      <c r="G18" s="158"/>
      <c r="H18" s="158"/>
      <c r="I18" s="158"/>
      <c r="J18" s="158"/>
    </row>
    <row r="19" spans="1:10" ht="26.25" customHeight="1">
      <c r="A19" s="158"/>
      <c r="B19" s="158"/>
      <c r="C19" s="158"/>
      <c r="D19" s="158"/>
      <c r="E19" s="158"/>
      <c r="F19" s="158"/>
      <c r="G19" s="158"/>
      <c r="H19" s="158"/>
      <c r="I19" s="158"/>
      <c r="J19" s="158"/>
    </row>
    <row r="20" spans="1:10" ht="12.75" customHeight="1">
      <c r="A20" s="158"/>
      <c r="B20" s="158"/>
      <c r="C20" s="158"/>
      <c r="D20" s="158"/>
      <c r="E20" s="158"/>
      <c r="F20" s="158"/>
      <c r="G20" s="158"/>
      <c r="H20" s="158"/>
      <c r="I20" s="158"/>
      <c r="J20" s="148"/>
    </row>
    <row r="21" spans="1:10" ht="27.75" customHeight="1">
      <c r="A21" s="158"/>
      <c r="B21" s="158"/>
      <c r="C21" s="158"/>
      <c r="D21" s="158"/>
      <c r="E21" s="158"/>
      <c r="F21" s="158"/>
      <c r="G21" s="158"/>
      <c r="H21" s="158"/>
      <c r="I21" s="158"/>
      <c r="J21" s="158"/>
    </row>
    <row r="22" spans="1:10" ht="42.75" customHeight="1">
      <c r="A22" s="158"/>
      <c r="B22" s="158"/>
      <c r="C22" s="158"/>
      <c r="D22" s="158"/>
      <c r="E22" s="158"/>
      <c r="F22" s="158"/>
      <c r="G22" s="158"/>
      <c r="H22" s="158"/>
      <c r="I22" s="158"/>
      <c r="J22" s="158"/>
    </row>
  </sheetData>
  <mergeCells count="8">
    <mergeCell ref="A21:J21"/>
    <mergeCell ref="A22:J22"/>
    <mergeCell ref="A2:N2"/>
    <mergeCell ref="A12:I12"/>
    <mergeCell ref="A15:N15"/>
    <mergeCell ref="A18:J18"/>
    <mergeCell ref="A19:J19"/>
    <mergeCell ref="A20:I20"/>
  </mergeCells>
  <pageMargins left="0.74803149606299213" right="0.74803149606299213" top="1.3775590551181101" bottom="1.3775590551181101" header="0.98385826771653528" footer="0.98385826771653528"/>
  <pageSetup paperSize="9"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H20"/>
  <sheetViews>
    <sheetView workbookViewId="0">
      <selection activeCell="M11" sqref="M11"/>
    </sheetView>
  </sheetViews>
  <sheetFormatPr defaultRowHeight="181.5" customHeight="1"/>
  <cols>
    <col min="1" max="1" width="3.75" style="1" customWidth="1"/>
    <col min="2" max="2" width="55" style="1" customWidth="1"/>
    <col min="3" max="3" width="21.5" style="1" customWidth="1"/>
    <col min="4" max="4" width="4.75" style="1" customWidth="1"/>
    <col min="5" max="8" width="13" style="1" customWidth="1"/>
    <col min="9" max="9" width="13.875" style="1" customWidth="1"/>
    <col min="10" max="10" width="12.25" style="1" customWidth="1"/>
    <col min="11" max="11" width="10.25" style="1" customWidth="1"/>
    <col min="12" max="12" width="13.625" style="1" customWidth="1"/>
    <col min="13" max="13" width="14.125" style="1" customWidth="1"/>
    <col min="14" max="14" width="11.25" style="1" customWidth="1"/>
    <col min="15" max="62" width="8.5" style="1" customWidth="1"/>
    <col min="63" max="255" width="8.5" style="2" customWidth="1"/>
    <col min="256" max="256" width="3.75" style="2" customWidth="1"/>
    <col min="257" max="257" width="55" style="2" customWidth="1"/>
    <col min="258" max="258" width="21.5" style="2" customWidth="1"/>
    <col min="259" max="259" width="4.75" style="2" customWidth="1"/>
    <col min="260" max="263" width="13" style="2" customWidth="1"/>
    <col min="264" max="264" width="10.75" style="2" customWidth="1"/>
    <col min="265" max="267" width="10.25" style="2" customWidth="1"/>
    <col min="268" max="268" width="14.125" style="2" customWidth="1"/>
    <col min="269" max="269" width="11.25" style="2" customWidth="1"/>
    <col min="270" max="511" width="8.5" style="2" customWidth="1"/>
    <col min="512" max="512" width="3.75" style="2" customWidth="1"/>
    <col min="513" max="513" width="55" style="2" customWidth="1"/>
    <col min="514" max="514" width="21.5" style="2" customWidth="1"/>
    <col min="515" max="515" width="4.75" style="2" customWidth="1"/>
    <col min="516" max="519" width="13" style="2" customWidth="1"/>
    <col min="520" max="520" width="10.75" style="2" customWidth="1"/>
    <col min="521" max="523" width="10.25" style="2" customWidth="1"/>
    <col min="524" max="524" width="14.125" style="2" customWidth="1"/>
    <col min="525" max="525" width="11.25" style="2" customWidth="1"/>
    <col min="526" max="767" width="8.5" style="2" customWidth="1"/>
    <col min="768" max="768" width="3.75" style="2" customWidth="1"/>
    <col min="769" max="769" width="55" style="2" customWidth="1"/>
    <col min="770" max="770" width="21.5" style="2" customWidth="1"/>
    <col min="771" max="771" width="4.75" style="2" customWidth="1"/>
    <col min="772" max="775" width="13" style="2" customWidth="1"/>
    <col min="776" max="776" width="10.75" style="2" customWidth="1"/>
    <col min="777" max="779" width="10.25" style="2" customWidth="1"/>
    <col min="780" max="780" width="14.125" style="2" customWidth="1"/>
    <col min="781" max="781" width="11.25" style="2" customWidth="1"/>
    <col min="782" max="1021" width="8.5" style="2" customWidth="1"/>
    <col min="1022" max="1022" width="9" style="2" customWidth="1"/>
    <col min="1023" max="1023" width="9" customWidth="1"/>
  </cols>
  <sheetData>
    <row r="1" spans="1:14" ht="14.25"/>
    <row r="2" spans="1:14" ht="16.5">
      <c r="A2" s="154" t="s">
        <v>4</v>
      </c>
      <c r="B2" s="154"/>
      <c r="C2" s="154"/>
      <c r="D2" s="154"/>
      <c r="E2" s="154"/>
      <c r="F2" s="154"/>
      <c r="G2" s="154"/>
      <c r="H2" s="154"/>
      <c r="I2" s="154"/>
      <c r="J2" s="154"/>
      <c r="K2" s="154"/>
      <c r="L2" s="154"/>
      <c r="M2" s="154"/>
      <c r="N2" s="154"/>
    </row>
    <row r="3" spans="1:14" ht="14.25">
      <c r="B3" s="41" t="s">
        <v>5</v>
      </c>
      <c r="C3" s="41"/>
      <c r="D3" s="42">
        <v>2</v>
      </c>
      <c r="E3" s="43"/>
      <c r="F3" s="43"/>
      <c r="G3" s="43"/>
      <c r="H3" s="43"/>
      <c r="I3" s="43"/>
      <c r="J3" s="43"/>
      <c r="K3" s="43"/>
      <c r="L3" s="43"/>
      <c r="M3" s="43"/>
      <c r="N3" s="43"/>
    </row>
    <row r="4" spans="1:14" ht="16.5">
      <c r="A4" s="4"/>
      <c r="B4" s="5" t="s">
        <v>6</v>
      </c>
      <c r="C4" s="6"/>
      <c r="D4" s="6" t="s">
        <v>78</v>
      </c>
      <c r="E4" s="8"/>
      <c r="F4" s="8"/>
      <c r="G4" s="8"/>
      <c r="H4" s="8"/>
      <c r="I4" s="8"/>
      <c r="J4" s="8"/>
      <c r="K4" s="8"/>
      <c r="L4" s="8"/>
      <c r="M4" s="8"/>
      <c r="N4" s="8"/>
    </row>
    <row r="5" spans="1:14" ht="16.5">
      <c r="A5" s="4"/>
      <c r="B5" s="5" t="s">
        <v>8</v>
      </c>
      <c r="C5" s="5"/>
      <c r="D5" s="44" t="s">
        <v>79</v>
      </c>
      <c r="E5" s="45"/>
      <c r="F5" s="45"/>
      <c r="G5" s="45"/>
      <c r="H5" s="45"/>
      <c r="I5" s="45"/>
      <c r="J5" s="45"/>
      <c r="K5" s="45"/>
      <c r="L5" s="45"/>
      <c r="M5" s="45"/>
      <c r="N5" s="45"/>
    </row>
    <row r="6" spans="1:14" ht="16.5">
      <c r="A6" s="4"/>
      <c r="B6" s="5" t="s">
        <v>10</v>
      </c>
      <c r="C6" s="6"/>
      <c r="D6" s="6">
        <v>6</v>
      </c>
      <c r="E6" s="8"/>
      <c r="F6" s="8"/>
      <c r="G6" s="8"/>
      <c r="H6" s="8"/>
      <c r="I6" s="8"/>
      <c r="J6" s="8"/>
      <c r="K6" s="8"/>
      <c r="L6" s="8"/>
      <c r="M6" s="8"/>
      <c r="N6" s="8"/>
    </row>
    <row r="7" spans="1:14" ht="16.5">
      <c r="A7" s="4"/>
      <c r="B7" s="4"/>
      <c r="C7" s="4"/>
      <c r="D7" s="4"/>
      <c r="E7" s="4"/>
      <c r="F7" s="4"/>
      <c r="G7" s="4"/>
      <c r="H7" s="4"/>
      <c r="I7" s="4"/>
      <c r="J7" s="4"/>
      <c r="K7" s="4"/>
      <c r="L7" s="4"/>
      <c r="M7" s="4"/>
      <c r="N7" s="4"/>
    </row>
    <row r="8" spans="1:14" ht="49.5">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16.5">
      <c r="A9" s="16" t="s">
        <v>22</v>
      </c>
      <c r="B9" s="16" t="s">
        <v>23</v>
      </c>
      <c r="C9" s="16" t="s">
        <v>24</v>
      </c>
      <c r="D9" s="16" t="s">
        <v>25</v>
      </c>
      <c r="E9" s="16" t="s">
        <v>26</v>
      </c>
      <c r="F9" s="16" t="s">
        <v>27</v>
      </c>
      <c r="G9" s="16" t="s">
        <v>28</v>
      </c>
      <c r="H9" s="16" t="s">
        <v>29</v>
      </c>
      <c r="I9" s="16" t="s">
        <v>30</v>
      </c>
      <c r="J9" s="16" t="s">
        <v>31</v>
      </c>
      <c r="K9" s="16" t="s">
        <v>32</v>
      </c>
      <c r="L9" s="16" t="s">
        <v>33</v>
      </c>
      <c r="M9" s="18" t="s">
        <v>34</v>
      </c>
      <c r="N9" s="19" t="s">
        <v>35</v>
      </c>
    </row>
    <row r="10" spans="1:14" ht="108.2" customHeight="1">
      <c r="A10" s="20">
        <v>1</v>
      </c>
      <c r="B10" s="46" t="s">
        <v>80</v>
      </c>
      <c r="C10" s="47"/>
      <c r="D10" s="48" t="s">
        <v>81</v>
      </c>
      <c r="E10" s="49">
        <v>2160</v>
      </c>
      <c r="F10" s="50">
        <v>420</v>
      </c>
      <c r="G10" s="51"/>
      <c r="H10" s="52">
        <f>E10+F10+G10</f>
        <v>2580</v>
      </c>
      <c r="I10" s="53"/>
      <c r="J10" s="28"/>
      <c r="K10" s="54"/>
      <c r="L10" s="55">
        <f t="shared" ref="L10:L16" si="0">ROUND(J10+J10*K10,2)</f>
        <v>0</v>
      </c>
      <c r="M10" s="31" t="s">
        <v>82</v>
      </c>
      <c r="N10" s="32"/>
    </row>
    <row r="11" spans="1:14" ht="35.25" customHeight="1">
      <c r="A11" s="20">
        <v>2</v>
      </c>
      <c r="B11" s="46" t="s">
        <v>83</v>
      </c>
      <c r="C11" s="47"/>
      <c r="D11" s="48" t="s">
        <v>81</v>
      </c>
      <c r="E11" s="49"/>
      <c r="F11" s="51"/>
      <c r="G11" s="56">
        <v>300</v>
      </c>
      <c r="H11" s="52">
        <f>E11+F11+G11</f>
        <v>300</v>
      </c>
      <c r="I11" s="53"/>
      <c r="J11" s="28"/>
      <c r="K11" s="54"/>
      <c r="L11" s="55">
        <f t="shared" si="0"/>
        <v>0</v>
      </c>
      <c r="M11" s="152" t="s">
        <v>82</v>
      </c>
      <c r="N11" s="32"/>
    </row>
    <row r="12" spans="1:14" ht="73.7" customHeight="1">
      <c r="A12" s="20">
        <v>3</v>
      </c>
      <c r="B12" s="57" t="s">
        <v>84</v>
      </c>
      <c r="C12" s="58" t="s">
        <v>85</v>
      </c>
      <c r="D12" s="23" t="s">
        <v>81</v>
      </c>
      <c r="E12" s="50">
        <v>210</v>
      </c>
      <c r="F12" s="49">
        <v>90</v>
      </c>
      <c r="G12" s="49">
        <v>65</v>
      </c>
      <c r="H12" s="52">
        <f>E12+F12+G12</f>
        <v>365</v>
      </c>
      <c r="I12" s="53"/>
      <c r="J12" s="28"/>
      <c r="K12" s="54"/>
      <c r="L12" s="55">
        <f t="shared" si="0"/>
        <v>0</v>
      </c>
      <c r="M12" s="31" t="s">
        <v>86</v>
      </c>
      <c r="N12" s="32"/>
    </row>
    <row r="13" spans="1:14" ht="49.5">
      <c r="A13" s="20">
        <v>4</v>
      </c>
      <c r="B13" s="21" t="s">
        <v>87</v>
      </c>
      <c r="C13" s="59"/>
      <c r="D13" s="23" t="s">
        <v>81</v>
      </c>
      <c r="E13" s="50">
        <v>50</v>
      </c>
      <c r="F13" s="49">
        <v>5</v>
      </c>
      <c r="G13" s="49">
        <v>100</v>
      </c>
      <c r="H13" s="52">
        <f>E13+F13+G13</f>
        <v>155</v>
      </c>
      <c r="I13" s="53"/>
      <c r="J13" s="28"/>
      <c r="K13" s="54"/>
      <c r="L13" s="55">
        <f t="shared" si="0"/>
        <v>0</v>
      </c>
      <c r="M13" s="60" t="s">
        <v>82</v>
      </c>
      <c r="N13" s="61"/>
    </row>
    <row r="14" spans="1:14" ht="24.95" customHeight="1">
      <c r="A14" s="20">
        <v>5</v>
      </c>
      <c r="B14" s="21" t="s">
        <v>88</v>
      </c>
      <c r="C14" s="62"/>
      <c r="D14" s="23" t="s">
        <v>89</v>
      </c>
      <c r="E14" s="49">
        <v>700</v>
      </c>
      <c r="F14" s="25"/>
      <c r="G14" s="25"/>
      <c r="H14" s="52">
        <f>SUM(E14,F14,G14)</f>
        <v>700</v>
      </c>
      <c r="I14" s="53"/>
      <c r="J14" s="28"/>
      <c r="K14" s="54"/>
      <c r="L14" s="55">
        <f t="shared" si="0"/>
        <v>0</v>
      </c>
      <c r="M14" s="31" t="s">
        <v>68</v>
      </c>
      <c r="N14" s="32"/>
    </row>
    <row r="15" spans="1:14" ht="22.35" customHeight="1">
      <c r="A15" s="20">
        <v>6</v>
      </c>
      <c r="B15" s="21" t="s">
        <v>90</v>
      </c>
      <c r="C15" s="62"/>
      <c r="D15" s="23" t="s">
        <v>89</v>
      </c>
      <c r="E15" s="49">
        <v>300</v>
      </c>
      <c r="F15" s="25"/>
      <c r="G15" s="25"/>
      <c r="H15" s="52">
        <f>SUM(E15,F15,G15)</f>
        <v>300</v>
      </c>
      <c r="I15" s="53"/>
      <c r="J15" s="28"/>
      <c r="K15" s="54"/>
      <c r="L15" s="55">
        <f t="shared" si="0"/>
        <v>0</v>
      </c>
      <c r="M15" s="31" t="s">
        <v>68</v>
      </c>
      <c r="N15" s="32"/>
    </row>
    <row r="16" spans="1:14" ht="32.25" customHeight="1">
      <c r="A16" s="20">
        <v>7</v>
      </c>
      <c r="B16" s="21" t="s">
        <v>91</v>
      </c>
      <c r="C16" s="62"/>
      <c r="D16" s="23" t="s">
        <v>89</v>
      </c>
      <c r="E16" s="50">
        <v>330</v>
      </c>
      <c r="F16" s="51"/>
      <c r="G16" s="51"/>
      <c r="H16" s="52">
        <f>SUM(E16,F16,G16)</f>
        <v>330</v>
      </c>
      <c r="I16" s="53"/>
      <c r="J16" s="28"/>
      <c r="K16" s="54"/>
      <c r="L16" s="55">
        <f t="shared" si="0"/>
        <v>0</v>
      </c>
      <c r="M16" s="31" t="s">
        <v>74</v>
      </c>
      <c r="N16" s="32"/>
    </row>
    <row r="17" spans="1:14" ht="16.5">
      <c r="A17" s="157" t="s">
        <v>75</v>
      </c>
      <c r="B17" s="157"/>
      <c r="C17" s="157"/>
      <c r="D17" s="157"/>
      <c r="E17" s="157"/>
      <c r="F17" s="157"/>
      <c r="G17" s="157"/>
      <c r="H17" s="157"/>
      <c r="I17" s="157"/>
      <c r="J17" s="63"/>
      <c r="K17" s="63"/>
      <c r="L17" s="64">
        <f>SUM(L10:L16)</f>
        <v>0</v>
      </c>
      <c r="M17" s="40"/>
      <c r="N17" s="40"/>
    </row>
    <row r="18" spans="1:14" ht="16.5">
      <c r="A18" s="4"/>
      <c r="B18" s="4"/>
      <c r="C18" s="4"/>
      <c r="D18" s="4"/>
      <c r="E18" s="4"/>
      <c r="F18" s="4"/>
      <c r="G18" s="4"/>
      <c r="H18" s="4"/>
      <c r="I18" s="4"/>
      <c r="J18" s="4"/>
      <c r="K18" s="4"/>
      <c r="L18" s="4"/>
      <c r="M18" s="4"/>
      <c r="N18" s="4"/>
    </row>
    <row r="19" spans="1:14" ht="16.5">
      <c r="A19" s="4" t="s">
        <v>76</v>
      </c>
      <c r="B19" s="4"/>
      <c r="C19" s="4"/>
      <c r="D19" s="4"/>
      <c r="E19" s="4"/>
      <c r="F19" s="4"/>
      <c r="G19" s="4"/>
      <c r="H19" s="4"/>
      <c r="I19" s="4"/>
      <c r="J19" s="4"/>
      <c r="K19" s="4"/>
      <c r="L19" s="4"/>
      <c r="M19" s="4"/>
      <c r="N19" s="4"/>
    </row>
    <row r="20" spans="1:14" ht="165.4" customHeight="1">
      <c r="A20" s="156" t="s">
        <v>92</v>
      </c>
      <c r="B20" s="156"/>
      <c r="C20" s="156"/>
      <c r="D20" s="156"/>
      <c r="E20" s="156"/>
      <c r="F20" s="156"/>
      <c r="G20" s="156"/>
      <c r="H20" s="156"/>
      <c r="I20" s="156"/>
      <c r="J20" s="156"/>
      <c r="K20" s="156"/>
      <c r="L20" s="156"/>
      <c r="M20" s="156"/>
      <c r="N20" s="156"/>
    </row>
  </sheetData>
  <mergeCells count="3">
    <mergeCell ref="A2:N2"/>
    <mergeCell ref="A17:I17"/>
    <mergeCell ref="A20:N20"/>
  </mergeCells>
  <pageMargins left="0.59015748031496063" right="0.59015748031496063" top="0.9838582677165354" bottom="0.9838582677165354" header="0.59015748031496063" footer="0.59015748031496063"/>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H29"/>
  <sheetViews>
    <sheetView topLeftCell="A22" workbookViewId="0">
      <selection activeCell="B25" sqref="B25"/>
    </sheetView>
  </sheetViews>
  <sheetFormatPr defaultRowHeight="164.25" customHeight="1"/>
  <cols>
    <col min="1" max="1" width="5.75" style="1" customWidth="1"/>
    <col min="2" max="2" width="31.5" style="1" customWidth="1"/>
    <col min="3" max="3" width="24.25" style="1" customWidth="1"/>
    <col min="4" max="4" width="7.375" style="1" customWidth="1"/>
    <col min="5" max="5" width="14.75" style="1" customWidth="1"/>
    <col min="6" max="6" width="9" style="1" customWidth="1"/>
    <col min="7" max="7" width="9.625" style="1" customWidth="1"/>
    <col min="8" max="8" width="12.375" style="1" customWidth="1"/>
    <col min="9" max="9" width="14.5" style="1" customWidth="1"/>
    <col min="10" max="10" width="13.125" style="1" customWidth="1"/>
    <col min="11" max="11" width="6.25" style="1" customWidth="1"/>
    <col min="12" max="12" width="12.75" style="1" customWidth="1"/>
    <col min="13" max="13" width="14" style="1" customWidth="1"/>
    <col min="14" max="14" width="12.125" style="1" customWidth="1"/>
    <col min="15" max="62" width="8.5" style="1" customWidth="1"/>
    <col min="63" max="255" width="8.5" style="2" customWidth="1"/>
    <col min="256" max="256" width="5.75" style="2" customWidth="1"/>
    <col min="257" max="257" width="29.875" style="2" customWidth="1"/>
    <col min="258" max="258" width="24.25" style="2" customWidth="1"/>
    <col min="259" max="259" width="7.375" style="2" customWidth="1"/>
    <col min="260" max="260" width="14.75" style="2" customWidth="1"/>
    <col min="261" max="261" width="6.125" style="2" customWidth="1"/>
    <col min="262" max="262" width="9.625" style="2" customWidth="1"/>
    <col min="263" max="263" width="9.375" style="2" customWidth="1"/>
    <col min="264" max="264" width="12.625" style="2" customWidth="1"/>
    <col min="265" max="265" width="13.125" style="2" customWidth="1"/>
    <col min="266" max="266" width="6.25" style="2" customWidth="1"/>
    <col min="267" max="267" width="12.75" style="2" customWidth="1"/>
    <col min="268" max="268" width="10.125" style="2" customWidth="1"/>
    <col min="269" max="269" width="12.125" style="2" customWidth="1"/>
    <col min="270" max="511" width="8.5" style="2" customWidth="1"/>
    <col min="512" max="512" width="5.75" style="2" customWidth="1"/>
    <col min="513" max="513" width="29.875" style="2" customWidth="1"/>
    <col min="514" max="514" width="24.25" style="2" customWidth="1"/>
    <col min="515" max="515" width="7.375" style="2" customWidth="1"/>
    <col min="516" max="516" width="14.75" style="2" customWidth="1"/>
    <col min="517" max="517" width="6.125" style="2" customWidth="1"/>
    <col min="518" max="518" width="9.625" style="2" customWidth="1"/>
    <col min="519" max="519" width="9.375" style="2" customWidth="1"/>
    <col min="520" max="520" width="12.625" style="2" customWidth="1"/>
    <col min="521" max="521" width="13.125" style="2" customWidth="1"/>
    <col min="522" max="522" width="6.25" style="2" customWidth="1"/>
    <col min="523" max="523" width="12.75" style="2" customWidth="1"/>
    <col min="524" max="524" width="10.125" style="2" customWidth="1"/>
    <col min="525" max="525" width="12.125" style="2" customWidth="1"/>
    <col min="526" max="767" width="8.5" style="2" customWidth="1"/>
    <col min="768" max="768" width="5.75" style="2" customWidth="1"/>
    <col min="769" max="769" width="29.875" style="2" customWidth="1"/>
    <col min="770" max="770" width="24.25" style="2" customWidth="1"/>
    <col min="771" max="771" width="7.375" style="2" customWidth="1"/>
    <col min="772" max="772" width="14.75" style="2" customWidth="1"/>
    <col min="773" max="773" width="6.125" style="2" customWidth="1"/>
    <col min="774" max="774" width="9.625" style="2" customWidth="1"/>
    <col min="775" max="775" width="9.375" style="2" customWidth="1"/>
    <col min="776" max="776" width="12.625" style="2" customWidth="1"/>
    <col min="777" max="777" width="13.125" style="2" customWidth="1"/>
    <col min="778" max="778" width="6.25" style="2" customWidth="1"/>
    <col min="779" max="779" width="12.75" style="2" customWidth="1"/>
    <col min="780" max="780" width="10.125" style="2" customWidth="1"/>
    <col min="781" max="781" width="12.125" style="2" customWidth="1"/>
    <col min="782" max="1021" width="8.5" style="2" customWidth="1"/>
    <col min="1022" max="1022" width="9" style="2" customWidth="1"/>
    <col min="1023" max="1023" width="9" customWidth="1"/>
  </cols>
  <sheetData>
    <row r="1" spans="1:14" ht="14.25"/>
    <row r="2" spans="1:14" ht="16.5">
      <c r="A2" s="154" t="s">
        <v>4</v>
      </c>
      <c r="B2" s="154"/>
      <c r="C2" s="154"/>
      <c r="D2" s="154"/>
      <c r="E2" s="154"/>
      <c r="F2" s="154"/>
      <c r="G2" s="154"/>
      <c r="H2" s="154"/>
      <c r="I2" s="154"/>
      <c r="J2" s="154"/>
      <c r="K2" s="154"/>
      <c r="L2" s="154"/>
      <c r="M2" s="154"/>
      <c r="N2" s="154"/>
    </row>
    <row r="3" spans="1:14" ht="16.5">
      <c r="A3" s="4"/>
      <c r="B3" s="5" t="s">
        <v>5</v>
      </c>
      <c r="C3" s="5"/>
      <c r="D3" s="6">
        <v>3</v>
      </c>
      <c r="E3" s="8"/>
      <c r="F3" s="8"/>
      <c r="G3" s="8"/>
      <c r="H3" s="8"/>
      <c r="I3" s="8"/>
      <c r="J3" s="8"/>
      <c r="K3" s="8"/>
      <c r="L3" s="8"/>
      <c r="M3" s="8"/>
      <c r="N3" s="8"/>
    </row>
    <row r="4" spans="1:14" ht="16.5">
      <c r="A4" s="4"/>
      <c r="B4" s="5" t="s">
        <v>6</v>
      </c>
      <c r="C4" s="6"/>
      <c r="D4" s="6" t="s">
        <v>93</v>
      </c>
      <c r="E4" s="8"/>
      <c r="F4" s="8"/>
      <c r="G4" s="8"/>
      <c r="H4" s="8"/>
      <c r="I4" s="8"/>
      <c r="J4" s="8"/>
      <c r="K4" s="8"/>
      <c r="L4" s="8"/>
      <c r="M4" s="8"/>
      <c r="N4" s="8"/>
    </row>
    <row r="5" spans="1:14" ht="16.5">
      <c r="A5" s="4"/>
      <c r="B5" s="5" t="s">
        <v>8</v>
      </c>
      <c r="C5" s="5"/>
      <c r="D5" s="44" t="s">
        <v>94</v>
      </c>
      <c r="E5" s="45"/>
      <c r="F5" s="45"/>
      <c r="G5" s="45"/>
      <c r="H5" s="45"/>
      <c r="I5" s="45"/>
      <c r="J5" s="45"/>
      <c r="K5" s="45"/>
      <c r="L5" s="45"/>
      <c r="M5" s="45"/>
      <c r="N5" s="45"/>
    </row>
    <row r="6" spans="1:14" ht="16.5">
      <c r="A6" s="4"/>
      <c r="B6" s="5" t="s">
        <v>10</v>
      </c>
      <c r="C6" s="6"/>
      <c r="D6" s="6">
        <v>6</v>
      </c>
      <c r="E6" s="8"/>
      <c r="F6" s="8"/>
      <c r="G6" s="8"/>
      <c r="H6" s="8"/>
      <c r="I6" s="8"/>
      <c r="J6" s="8"/>
      <c r="K6" s="8"/>
      <c r="L6" s="8"/>
      <c r="M6" s="8"/>
      <c r="N6" s="8"/>
    </row>
    <row r="7" spans="1:14" ht="16.5">
      <c r="A7" s="4"/>
      <c r="B7" s="5"/>
      <c r="C7" s="6"/>
      <c r="D7" s="6"/>
      <c r="E7" s="8"/>
      <c r="F7" s="8"/>
      <c r="G7" s="8"/>
      <c r="H7" s="8"/>
      <c r="I7" s="8"/>
      <c r="J7" s="8"/>
      <c r="K7" s="8"/>
      <c r="L7" s="8"/>
      <c r="M7" s="8"/>
      <c r="N7" s="8"/>
    </row>
    <row r="8" spans="1:14" ht="59.25" customHeight="1">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16.5">
      <c r="A9" s="16" t="s">
        <v>22</v>
      </c>
      <c r="B9" s="16" t="s">
        <v>23</v>
      </c>
      <c r="C9" s="16" t="s">
        <v>24</v>
      </c>
      <c r="D9" s="16" t="s">
        <v>25</v>
      </c>
      <c r="E9" s="16" t="s">
        <v>26</v>
      </c>
      <c r="F9" s="16" t="s">
        <v>27</v>
      </c>
      <c r="G9" s="16" t="s">
        <v>28</v>
      </c>
      <c r="H9" s="16" t="s">
        <v>29</v>
      </c>
      <c r="I9" s="16" t="s">
        <v>30</v>
      </c>
      <c r="J9" s="16" t="s">
        <v>31</v>
      </c>
      <c r="K9" s="16" t="s">
        <v>32</v>
      </c>
      <c r="L9" s="16" t="s">
        <v>33</v>
      </c>
      <c r="M9" s="65" t="s">
        <v>34</v>
      </c>
      <c r="N9" s="19" t="s">
        <v>35</v>
      </c>
    </row>
    <row r="10" spans="1:14" ht="71.25" customHeight="1">
      <c r="A10" s="20">
        <v>1</v>
      </c>
      <c r="B10" s="66" t="s">
        <v>95</v>
      </c>
      <c r="C10" s="67"/>
      <c r="D10" s="23" t="s">
        <v>81</v>
      </c>
      <c r="E10" s="68">
        <v>550</v>
      </c>
      <c r="F10" s="49">
        <v>48</v>
      </c>
      <c r="G10" s="49">
        <v>15</v>
      </c>
      <c r="H10" s="52">
        <f t="shared" ref="H10:H25" si="0">SUM(E10,F10,G10)</f>
        <v>613</v>
      </c>
      <c r="I10" s="69"/>
      <c r="J10" s="70"/>
      <c r="K10" s="71"/>
      <c r="L10" s="55"/>
      <c r="M10" s="31" t="s">
        <v>68</v>
      </c>
      <c r="N10" s="32"/>
    </row>
    <row r="11" spans="1:14" ht="68.45" customHeight="1">
      <c r="A11" s="20">
        <v>2</v>
      </c>
      <c r="B11" s="66" t="s">
        <v>96</v>
      </c>
      <c r="C11" s="59"/>
      <c r="D11" s="23" t="s">
        <v>81</v>
      </c>
      <c r="E11" s="68">
        <v>20</v>
      </c>
      <c r="F11" s="25"/>
      <c r="G11" s="25"/>
      <c r="H11" s="52">
        <f t="shared" si="0"/>
        <v>20</v>
      </c>
      <c r="I11" s="69"/>
      <c r="J11" s="70"/>
      <c r="K11" s="71"/>
      <c r="L11" s="55"/>
      <c r="M11" s="31" t="s">
        <v>68</v>
      </c>
      <c r="N11" s="32"/>
    </row>
    <row r="12" spans="1:14" ht="47.25" customHeight="1">
      <c r="A12" s="20">
        <v>3</v>
      </c>
      <c r="B12" s="66" t="s">
        <v>97</v>
      </c>
      <c r="C12" s="59"/>
      <c r="D12" s="23" t="s">
        <v>81</v>
      </c>
      <c r="E12" s="68">
        <v>25</v>
      </c>
      <c r="F12" s="25"/>
      <c r="G12" s="49">
        <v>10</v>
      </c>
      <c r="H12" s="52">
        <f t="shared" si="0"/>
        <v>35</v>
      </c>
      <c r="I12" s="69"/>
      <c r="J12" s="70"/>
      <c r="K12" s="71"/>
      <c r="L12" s="55"/>
      <c r="M12" s="31" t="s">
        <v>68</v>
      </c>
      <c r="N12" s="32"/>
    </row>
    <row r="13" spans="1:14" ht="50.1" customHeight="1">
      <c r="A13" s="20">
        <v>4</v>
      </c>
      <c r="B13" s="66" t="s">
        <v>98</v>
      </c>
      <c r="C13" s="59"/>
      <c r="D13" s="23" t="s">
        <v>81</v>
      </c>
      <c r="E13" s="72"/>
      <c r="F13" s="25"/>
      <c r="G13" s="49">
        <v>20</v>
      </c>
      <c r="H13" s="52">
        <f t="shared" si="0"/>
        <v>20</v>
      </c>
      <c r="I13" s="69"/>
      <c r="J13" s="70"/>
      <c r="K13" s="71"/>
      <c r="L13" s="55"/>
      <c r="M13" s="31" t="s">
        <v>68</v>
      </c>
      <c r="N13" s="32"/>
    </row>
    <row r="14" spans="1:14" ht="44.1" customHeight="1">
      <c r="A14" s="20">
        <v>5</v>
      </c>
      <c r="B14" s="66" t="s">
        <v>99</v>
      </c>
      <c r="C14" s="59"/>
      <c r="D14" s="23" t="s">
        <v>81</v>
      </c>
      <c r="E14" s="68">
        <v>30</v>
      </c>
      <c r="F14" s="49">
        <v>15</v>
      </c>
      <c r="G14" s="49">
        <v>20</v>
      </c>
      <c r="H14" s="52">
        <f t="shared" si="0"/>
        <v>65</v>
      </c>
      <c r="I14" s="69"/>
      <c r="J14" s="70"/>
      <c r="K14" s="71"/>
      <c r="L14" s="55"/>
      <c r="M14" s="31" t="s">
        <v>68</v>
      </c>
      <c r="N14" s="32"/>
    </row>
    <row r="15" spans="1:14" ht="47.25" customHeight="1">
      <c r="A15" s="20">
        <v>6</v>
      </c>
      <c r="B15" s="66" t="s">
        <v>100</v>
      </c>
      <c r="C15" s="59"/>
      <c r="D15" s="23" t="s">
        <v>81</v>
      </c>
      <c r="E15" s="68">
        <v>350</v>
      </c>
      <c r="F15" s="49">
        <v>84</v>
      </c>
      <c r="G15" s="49">
        <v>15</v>
      </c>
      <c r="H15" s="52">
        <f t="shared" si="0"/>
        <v>449</v>
      </c>
      <c r="I15" s="69"/>
      <c r="J15" s="70"/>
      <c r="K15" s="71"/>
      <c r="L15" s="55"/>
      <c r="M15" s="31" t="s">
        <v>68</v>
      </c>
      <c r="N15" s="32"/>
    </row>
    <row r="16" spans="1:14" ht="49.7" customHeight="1">
      <c r="A16" s="20">
        <v>7</v>
      </c>
      <c r="B16" s="66" t="s">
        <v>101</v>
      </c>
      <c r="C16" s="59"/>
      <c r="D16" s="23" t="s">
        <v>81</v>
      </c>
      <c r="E16" s="68">
        <v>400</v>
      </c>
      <c r="F16" s="49">
        <v>90</v>
      </c>
      <c r="G16" s="49">
        <v>80</v>
      </c>
      <c r="H16" s="52">
        <f t="shared" si="0"/>
        <v>570</v>
      </c>
      <c r="I16" s="69"/>
      <c r="J16" s="70"/>
      <c r="K16" s="71"/>
      <c r="L16" s="55"/>
      <c r="M16" s="31" t="s">
        <v>68</v>
      </c>
      <c r="N16" s="32"/>
    </row>
    <row r="17" spans="1:14" ht="39.75" customHeight="1">
      <c r="A17" s="20">
        <v>8</v>
      </c>
      <c r="B17" s="66" t="s">
        <v>102</v>
      </c>
      <c r="C17" s="59"/>
      <c r="D17" s="23" t="s">
        <v>81</v>
      </c>
      <c r="E17" s="68">
        <v>13</v>
      </c>
      <c r="F17" s="49">
        <v>5</v>
      </c>
      <c r="G17" s="49">
        <v>15</v>
      </c>
      <c r="H17" s="52">
        <f t="shared" si="0"/>
        <v>33</v>
      </c>
      <c r="I17" s="69"/>
      <c r="J17" s="70"/>
      <c r="K17" s="71"/>
      <c r="L17" s="55"/>
      <c r="M17" s="31" t="s">
        <v>68</v>
      </c>
      <c r="N17" s="32"/>
    </row>
    <row r="18" spans="1:14" ht="44.85" customHeight="1">
      <c r="A18" s="20">
        <v>9</v>
      </c>
      <c r="B18" s="66" t="s">
        <v>103</v>
      </c>
      <c r="C18" s="59"/>
      <c r="D18" s="23" t="s">
        <v>81</v>
      </c>
      <c r="E18" s="68">
        <v>46</v>
      </c>
      <c r="F18" s="49">
        <v>12</v>
      </c>
      <c r="G18" s="49">
        <v>2</v>
      </c>
      <c r="H18" s="52">
        <f t="shared" si="0"/>
        <v>60</v>
      </c>
      <c r="I18" s="69"/>
      <c r="J18" s="70"/>
      <c r="K18" s="71"/>
      <c r="L18" s="55"/>
      <c r="M18" s="31" t="s">
        <v>68</v>
      </c>
      <c r="N18" s="32"/>
    </row>
    <row r="19" spans="1:14" ht="48.6" customHeight="1">
      <c r="A19" s="20">
        <v>10</v>
      </c>
      <c r="B19" s="66" t="s">
        <v>104</v>
      </c>
      <c r="C19" s="59"/>
      <c r="D19" s="23" t="s">
        <v>81</v>
      </c>
      <c r="E19" s="68">
        <v>120</v>
      </c>
      <c r="F19" s="49">
        <v>100</v>
      </c>
      <c r="G19" s="49">
        <v>70</v>
      </c>
      <c r="H19" s="52">
        <f t="shared" si="0"/>
        <v>290</v>
      </c>
      <c r="I19" s="69"/>
      <c r="J19" s="70"/>
      <c r="K19" s="71"/>
      <c r="L19" s="55"/>
      <c r="M19" s="31" t="s">
        <v>68</v>
      </c>
      <c r="N19" s="32"/>
    </row>
    <row r="20" spans="1:14" ht="45.95" customHeight="1">
      <c r="A20" s="20">
        <v>11</v>
      </c>
      <c r="B20" s="66" t="s">
        <v>105</v>
      </c>
      <c r="C20" s="67"/>
      <c r="D20" s="23" t="s">
        <v>81</v>
      </c>
      <c r="E20" s="68">
        <v>2600</v>
      </c>
      <c r="F20" s="73">
        <v>80</v>
      </c>
      <c r="G20" s="25"/>
      <c r="H20" s="52">
        <f t="shared" si="0"/>
        <v>2680</v>
      </c>
      <c r="I20" s="69"/>
      <c r="J20" s="70"/>
      <c r="K20" s="71"/>
      <c r="L20" s="55"/>
      <c r="M20" s="31" t="s">
        <v>68</v>
      </c>
      <c r="N20" s="32"/>
    </row>
    <row r="21" spans="1:14" ht="50.85" customHeight="1">
      <c r="A21" s="20">
        <v>12</v>
      </c>
      <c r="B21" s="66" t="s">
        <v>106</v>
      </c>
      <c r="C21" s="67"/>
      <c r="D21" s="23" t="s">
        <v>81</v>
      </c>
      <c r="E21" s="68">
        <v>500</v>
      </c>
      <c r="F21" s="73">
        <v>40</v>
      </c>
      <c r="G21" s="25"/>
      <c r="H21" s="52">
        <f t="shared" si="0"/>
        <v>540</v>
      </c>
      <c r="I21" s="69"/>
      <c r="J21" s="70"/>
      <c r="K21" s="71"/>
      <c r="L21" s="55"/>
      <c r="M21" s="31" t="s">
        <v>68</v>
      </c>
      <c r="N21" s="32"/>
    </row>
    <row r="22" spans="1:14" ht="53.45" customHeight="1">
      <c r="A22" s="20">
        <v>13</v>
      </c>
      <c r="B22" s="66" t="s">
        <v>107</v>
      </c>
      <c r="C22" s="59"/>
      <c r="D22" s="23" t="s">
        <v>81</v>
      </c>
      <c r="E22" s="68">
        <v>10</v>
      </c>
      <c r="F22" s="73">
        <v>32</v>
      </c>
      <c r="G22" s="25"/>
      <c r="H22" s="52">
        <f t="shared" si="0"/>
        <v>42</v>
      </c>
      <c r="I22" s="69"/>
      <c r="J22" s="70"/>
      <c r="K22" s="71"/>
      <c r="L22" s="55"/>
      <c r="M22" s="31" t="s">
        <v>68</v>
      </c>
      <c r="N22" s="32"/>
    </row>
    <row r="23" spans="1:14" ht="48.6" customHeight="1">
      <c r="A23" s="20">
        <v>14</v>
      </c>
      <c r="B23" s="66" t="s">
        <v>108</v>
      </c>
      <c r="C23" s="67"/>
      <c r="D23" s="23" t="s">
        <v>109</v>
      </c>
      <c r="E23" s="68">
        <v>65</v>
      </c>
      <c r="F23" s="74">
        <v>10</v>
      </c>
      <c r="G23" s="75"/>
      <c r="H23" s="52">
        <f t="shared" si="0"/>
        <v>75</v>
      </c>
      <c r="I23" s="69"/>
      <c r="J23" s="55"/>
      <c r="K23" s="71"/>
      <c r="L23" s="55"/>
      <c r="M23" s="76" t="s">
        <v>68</v>
      </c>
      <c r="N23" s="77"/>
    </row>
    <row r="24" spans="1:14" ht="43.15" customHeight="1">
      <c r="A24" s="20">
        <v>15</v>
      </c>
      <c r="B24" s="66" t="s">
        <v>110</v>
      </c>
      <c r="C24" s="59"/>
      <c r="D24" s="23" t="s">
        <v>81</v>
      </c>
      <c r="E24" s="68">
        <v>30</v>
      </c>
      <c r="F24" s="25"/>
      <c r="G24" s="25"/>
      <c r="H24" s="52">
        <f t="shared" si="0"/>
        <v>30</v>
      </c>
      <c r="I24" s="69"/>
      <c r="J24" s="70"/>
      <c r="K24" s="71"/>
      <c r="L24" s="55"/>
      <c r="M24" s="60" t="s">
        <v>68</v>
      </c>
      <c r="N24" s="61"/>
    </row>
    <row r="25" spans="1:14" ht="33">
      <c r="A25" s="20">
        <v>16</v>
      </c>
      <c r="B25" s="78" t="s">
        <v>327</v>
      </c>
      <c r="C25" s="59"/>
      <c r="D25" s="23" t="s">
        <v>81</v>
      </c>
      <c r="E25" s="68">
        <v>65</v>
      </c>
      <c r="F25" s="25"/>
      <c r="G25" s="25"/>
      <c r="H25" s="52">
        <f t="shared" si="0"/>
        <v>65</v>
      </c>
      <c r="I25" s="69"/>
      <c r="J25" s="70"/>
      <c r="K25" s="71"/>
      <c r="L25" s="79"/>
      <c r="M25" s="31" t="s">
        <v>68</v>
      </c>
      <c r="N25" s="32"/>
    </row>
    <row r="26" spans="1:14" ht="16.5">
      <c r="A26" s="157" t="s">
        <v>75</v>
      </c>
      <c r="B26" s="157"/>
      <c r="C26" s="157"/>
      <c r="D26" s="157"/>
      <c r="E26" s="157"/>
      <c r="F26" s="157"/>
      <c r="G26" s="157"/>
      <c r="H26" s="157"/>
      <c r="I26" s="157"/>
      <c r="J26" s="63"/>
      <c r="K26" s="63"/>
      <c r="L26" s="63"/>
      <c r="M26" s="40"/>
      <c r="N26" s="40"/>
    </row>
    <row r="27" spans="1:14" ht="16.5">
      <c r="A27" s="4"/>
      <c r="B27" s="4"/>
      <c r="C27" s="4"/>
      <c r="D27" s="4"/>
      <c r="E27" s="4"/>
      <c r="F27" s="4"/>
      <c r="G27" s="4"/>
      <c r="H27" s="4"/>
      <c r="I27" s="4"/>
      <c r="J27" s="4"/>
      <c r="K27" s="4"/>
      <c r="L27" s="4"/>
      <c r="M27" s="4"/>
      <c r="N27" s="4"/>
    </row>
    <row r="28" spans="1:14" ht="16.5">
      <c r="A28" s="4" t="s">
        <v>76</v>
      </c>
      <c r="B28" s="4"/>
      <c r="C28" s="4"/>
      <c r="D28" s="4"/>
      <c r="E28" s="4"/>
      <c r="F28" s="4"/>
      <c r="G28" s="4"/>
      <c r="H28" s="4"/>
      <c r="I28" s="4"/>
      <c r="J28" s="4"/>
      <c r="K28" s="4"/>
      <c r="L28" s="4"/>
      <c r="M28" s="4"/>
      <c r="N28" s="4"/>
    </row>
    <row r="29" spans="1:14" ht="179.1" customHeight="1">
      <c r="A29" s="156" t="s">
        <v>111</v>
      </c>
      <c r="B29" s="156"/>
      <c r="C29" s="156"/>
      <c r="D29" s="156"/>
      <c r="E29" s="156"/>
      <c r="F29" s="156"/>
      <c r="G29" s="156"/>
      <c r="H29" s="156"/>
      <c r="I29" s="156"/>
      <c r="J29" s="156"/>
      <c r="K29" s="156"/>
      <c r="L29" s="156"/>
      <c r="M29" s="156"/>
      <c r="N29" s="156"/>
    </row>
  </sheetData>
  <mergeCells count="3">
    <mergeCell ref="A2:N2"/>
    <mergeCell ref="A26:I26"/>
    <mergeCell ref="A29:N29"/>
  </mergeCells>
  <pageMargins left="0.74803149606299213" right="0.74803149606299213" top="1.3775590551181101" bottom="1.3775590551181101" header="0.98385826771653528" footer="0.98385826771653528"/>
  <pageSetup paperSize="0" fitToWidth="0" fitToHeight="0"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G31"/>
  <sheetViews>
    <sheetView workbookViewId="0">
      <selection activeCell="E5" sqref="E5"/>
    </sheetView>
  </sheetViews>
  <sheetFormatPr defaultRowHeight="180.75" customHeight="1"/>
  <cols>
    <col min="1" max="1" width="5.75" style="1" customWidth="1"/>
    <col min="2" max="2" width="45.5" style="1" customWidth="1"/>
    <col min="3" max="3" width="24.25" style="1" customWidth="1"/>
    <col min="4" max="4" width="7.375" style="1" customWidth="1"/>
    <col min="5" max="5" width="12.25" style="1" customWidth="1"/>
    <col min="6" max="6" width="9.25" style="1" customWidth="1"/>
    <col min="7" max="7" width="9.625" style="1" customWidth="1"/>
    <col min="8" max="8" width="12.625" style="1" customWidth="1"/>
    <col min="9" max="9" width="13.25" style="1" customWidth="1"/>
    <col min="10" max="10" width="13.125" style="1" customWidth="1"/>
    <col min="11" max="11" width="6.25" style="1" customWidth="1"/>
    <col min="12" max="12" width="10.875" style="1" customWidth="1"/>
    <col min="13" max="13" width="14" style="1" customWidth="1"/>
    <col min="14" max="14" width="13.125" style="1" customWidth="1"/>
    <col min="15" max="61" width="8.5" style="1" customWidth="1"/>
    <col min="62" max="255" width="8.5" style="2" customWidth="1"/>
    <col min="256" max="256" width="5.75" style="2" customWidth="1"/>
    <col min="257" max="257" width="41.625" style="2" customWidth="1"/>
    <col min="258" max="258" width="24.25" style="2" customWidth="1"/>
    <col min="259" max="259" width="7.375" style="2" customWidth="1"/>
    <col min="260" max="260" width="14.75" style="2" customWidth="1"/>
    <col min="261" max="261" width="6.125" style="2" customWidth="1"/>
    <col min="262" max="262" width="9.625" style="2" customWidth="1"/>
    <col min="263" max="263" width="9.375" style="2" customWidth="1"/>
    <col min="264" max="264" width="12.625" style="2" customWidth="1"/>
    <col min="265" max="265" width="13.125" style="2" customWidth="1"/>
    <col min="266" max="266" width="6.25" style="2" customWidth="1"/>
    <col min="267" max="267" width="9.375" style="2" customWidth="1"/>
    <col min="268" max="268" width="10.125" style="2" customWidth="1"/>
    <col min="269" max="269" width="13.125" style="2" customWidth="1"/>
    <col min="270" max="511" width="8.5" style="2" customWidth="1"/>
    <col min="512" max="512" width="5.75" style="2" customWidth="1"/>
    <col min="513" max="513" width="41.625" style="2" customWidth="1"/>
    <col min="514" max="514" width="24.25" style="2" customWidth="1"/>
    <col min="515" max="515" width="7.375" style="2" customWidth="1"/>
    <col min="516" max="516" width="14.75" style="2" customWidth="1"/>
    <col min="517" max="517" width="6.125" style="2" customWidth="1"/>
    <col min="518" max="518" width="9.625" style="2" customWidth="1"/>
    <col min="519" max="519" width="9.375" style="2" customWidth="1"/>
    <col min="520" max="520" width="12.625" style="2" customWidth="1"/>
    <col min="521" max="521" width="13.125" style="2" customWidth="1"/>
    <col min="522" max="522" width="6.25" style="2" customWidth="1"/>
    <col min="523" max="523" width="9.375" style="2" customWidth="1"/>
    <col min="524" max="524" width="10.125" style="2" customWidth="1"/>
    <col min="525" max="525" width="13.125" style="2" customWidth="1"/>
    <col min="526" max="767" width="8.5" style="2" customWidth="1"/>
    <col min="768" max="768" width="5.75" style="2" customWidth="1"/>
    <col min="769" max="769" width="41.625" style="2" customWidth="1"/>
    <col min="770" max="770" width="24.25" style="2" customWidth="1"/>
    <col min="771" max="771" width="7.375" style="2" customWidth="1"/>
    <col min="772" max="772" width="14.75" style="2" customWidth="1"/>
    <col min="773" max="773" width="6.125" style="2" customWidth="1"/>
    <col min="774" max="774" width="9.625" style="2" customWidth="1"/>
    <col min="775" max="775" width="9.375" style="2" customWidth="1"/>
    <col min="776" max="776" width="12.625" style="2" customWidth="1"/>
    <col min="777" max="777" width="13.125" style="2" customWidth="1"/>
    <col min="778" max="778" width="6.25" style="2" customWidth="1"/>
    <col min="779" max="779" width="9.375" style="2" customWidth="1"/>
    <col min="780" max="780" width="10.125" style="2" customWidth="1"/>
    <col min="781" max="781" width="13.125" style="2" customWidth="1"/>
    <col min="782" max="1020" width="8.5" style="2" customWidth="1"/>
    <col min="1021" max="1021" width="9" style="2" customWidth="1"/>
  </cols>
  <sheetData>
    <row r="1" spans="1:14" ht="14.25"/>
    <row r="2" spans="1:14" ht="16.5">
      <c r="A2" s="154" t="s">
        <v>4</v>
      </c>
      <c r="B2" s="154"/>
      <c r="C2" s="154"/>
      <c r="D2" s="154"/>
      <c r="E2" s="154"/>
      <c r="F2" s="154"/>
      <c r="G2" s="154"/>
      <c r="H2" s="154"/>
      <c r="I2" s="154"/>
      <c r="J2" s="154"/>
      <c r="K2" s="154"/>
      <c r="L2" s="154"/>
      <c r="M2" s="154"/>
      <c r="N2" s="154"/>
    </row>
    <row r="3" spans="1:14" ht="16.5">
      <c r="A3" s="4"/>
      <c r="B3" s="5" t="s">
        <v>5</v>
      </c>
      <c r="C3" s="5"/>
      <c r="D3" s="6">
        <v>4</v>
      </c>
      <c r="E3" s="8"/>
      <c r="F3" s="8"/>
      <c r="G3" s="8"/>
      <c r="H3" s="8"/>
      <c r="I3" s="8"/>
      <c r="J3" s="8"/>
      <c r="K3" s="8"/>
      <c r="L3" s="8"/>
      <c r="M3" s="8"/>
      <c r="N3" s="8"/>
    </row>
    <row r="4" spans="1:14" ht="16.5">
      <c r="A4" s="4"/>
      <c r="B4" s="5" t="s">
        <v>6</v>
      </c>
      <c r="C4" s="6"/>
      <c r="D4" s="6" t="s">
        <v>112</v>
      </c>
      <c r="E4" s="8"/>
      <c r="F4" s="8"/>
      <c r="G4" s="8"/>
      <c r="H4" s="8"/>
      <c r="I4" s="8"/>
      <c r="J4" s="8"/>
      <c r="K4" s="8"/>
      <c r="L4" s="8"/>
      <c r="M4" s="8"/>
      <c r="N4" s="8"/>
    </row>
    <row r="5" spans="1:14" ht="16.5">
      <c r="A5" s="4"/>
      <c r="B5" s="5" t="s">
        <v>8</v>
      </c>
      <c r="C5" s="5"/>
      <c r="D5" s="44" t="s">
        <v>113</v>
      </c>
      <c r="E5" s="45"/>
      <c r="F5" s="45"/>
      <c r="G5" s="45"/>
      <c r="H5" s="45"/>
      <c r="I5" s="45"/>
      <c r="J5" s="45"/>
      <c r="K5" s="45"/>
      <c r="L5" s="45"/>
      <c r="M5" s="45"/>
      <c r="N5" s="45"/>
    </row>
    <row r="6" spans="1:14" ht="16.5">
      <c r="A6" s="4"/>
      <c r="B6" s="5" t="s">
        <v>10</v>
      </c>
      <c r="C6" s="6"/>
      <c r="D6" s="6">
        <v>6</v>
      </c>
      <c r="E6" s="8"/>
      <c r="F6" s="8"/>
      <c r="G6" s="8"/>
      <c r="H6" s="8"/>
      <c r="I6" s="8"/>
      <c r="J6" s="8"/>
      <c r="K6" s="8"/>
      <c r="L6" s="8"/>
      <c r="M6" s="8"/>
      <c r="N6" s="8"/>
    </row>
    <row r="7" spans="1:14" ht="16.5">
      <c r="A7" s="4"/>
      <c r="B7" s="5"/>
      <c r="C7" s="6"/>
      <c r="D7" s="6"/>
      <c r="E7" s="8"/>
      <c r="F7" s="8"/>
      <c r="G7" s="8"/>
      <c r="H7" s="8"/>
      <c r="I7" s="8"/>
      <c r="J7" s="8"/>
      <c r="K7" s="8"/>
      <c r="L7" s="8"/>
      <c r="M7" s="8"/>
      <c r="N7" s="8"/>
    </row>
    <row r="8" spans="1:14" ht="50.25" customHeight="1">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16.5">
      <c r="A9" s="16" t="s">
        <v>22</v>
      </c>
      <c r="B9" s="16" t="s">
        <v>23</v>
      </c>
      <c r="C9" s="16" t="s">
        <v>24</v>
      </c>
      <c r="D9" s="16" t="s">
        <v>25</v>
      </c>
      <c r="E9" s="16" t="s">
        <v>26</v>
      </c>
      <c r="F9" s="16" t="s">
        <v>27</v>
      </c>
      <c r="G9" s="16" t="s">
        <v>28</v>
      </c>
      <c r="H9" s="16" t="s">
        <v>29</v>
      </c>
      <c r="I9" s="16" t="s">
        <v>30</v>
      </c>
      <c r="J9" s="80" t="s">
        <v>31</v>
      </c>
      <c r="K9" s="80" t="s">
        <v>32</v>
      </c>
      <c r="L9" s="16" t="s">
        <v>33</v>
      </c>
      <c r="M9" s="65" t="s">
        <v>34</v>
      </c>
      <c r="N9" s="19" t="s">
        <v>35</v>
      </c>
    </row>
    <row r="10" spans="1:14" ht="16.5">
      <c r="A10" s="20">
        <v>1</v>
      </c>
      <c r="B10" s="21" t="s">
        <v>114</v>
      </c>
      <c r="C10" s="62"/>
      <c r="D10" s="23" t="s">
        <v>81</v>
      </c>
      <c r="E10" s="68">
        <v>2</v>
      </c>
      <c r="F10" s="81"/>
      <c r="G10" s="81">
        <v>0.3</v>
      </c>
      <c r="H10" s="52">
        <f t="shared" ref="H10:H27" si="0">SUM(E10,F10,G10)</f>
        <v>2.2999999999999998</v>
      </c>
      <c r="I10" s="82"/>
      <c r="J10" s="5"/>
      <c r="K10" s="83"/>
      <c r="L10" s="55"/>
      <c r="M10" s="76" t="s">
        <v>68</v>
      </c>
      <c r="N10" s="77"/>
    </row>
    <row r="11" spans="1:14" ht="36" customHeight="1">
      <c r="A11" s="20">
        <v>2</v>
      </c>
      <c r="B11" s="21" t="s">
        <v>115</v>
      </c>
      <c r="C11" s="84"/>
      <c r="D11" s="23" t="s">
        <v>81</v>
      </c>
      <c r="E11" s="68">
        <v>23</v>
      </c>
      <c r="F11" s="85">
        <v>6</v>
      </c>
      <c r="G11" s="85">
        <v>5</v>
      </c>
      <c r="H11" s="52">
        <f t="shared" si="0"/>
        <v>34</v>
      </c>
      <c r="I11" s="82"/>
      <c r="J11" s="5"/>
      <c r="K11" s="83"/>
      <c r="L11" s="55"/>
      <c r="M11" s="76" t="s">
        <v>68</v>
      </c>
      <c r="N11" s="77"/>
    </row>
    <row r="12" spans="1:14" ht="16.5">
      <c r="A12" s="20">
        <v>3</v>
      </c>
      <c r="B12" s="21" t="s">
        <v>116</v>
      </c>
      <c r="C12" s="84"/>
      <c r="D12" s="23" t="s">
        <v>81</v>
      </c>
      <c r="E12" s="68">
        <v>7</v>
      </c>
      <c r="F12" s="81"/>
      <c r="G12" s="81"/>
      <c r="H12" s="52">
        <f t="shared" si="0"/>
        <v>7</v>
      </c>
      <c r="I12" s="82"/>
      <c r="J12" s="5"/>
      <c r="K12" s="83"/>
      <c r="L12" s="55"/>
      <c r="M12" s="76" t="s">
        <v>68</v>
      </c>
      <c r="N12" s="77"/>
    </row>
    <row r="13" spans="1:14" ht="16.5">
      <c r="A13" s="20">
        <v>4</v>
      </c>
      <c r="B13" s="21" t="s">
        <v>117</v>
      </c>
      <c r="C13" s="84"/>
      <c r="D13" s="23" t="s">
        <v>81</v>
      </c>
      <c r="E13" s="68">
        <v>3.5</v>
      </c>
      <c r="F13" s="81">
        <v>2</v>
      </c>
      <c r="G13" s="81">
        <v>0.2</v>
      </c>
      <c r="H13" s="52">
        <f t="shared" si="0"/>
        <v>5.7</v>
      </c>
      <c r="I13" s="82"/>
      <c r="J13" s="5"/>
      <c r="K13" s="86"/>
      <c r="L13" s="55"/>
      <c r="M13" s="76" t="s">
        <v>68</v>
      </c>
      <c r="N13" s="77"/>
    </row>
    <row r="14" spans="1:14" ht="16.5">
      <c r="A14" s="20">
        <v>5</v>
      </c>
      <c r="B14" s="21" t="s">
        <v>118</v>
      </c>
      <c r="C14" s="84"/>
      <c r="D14" s="23" t="s">
        <v>81</v>
      </c>
      <c r="E14" s="68">
        <v>2.5</v>
      </c>
      <c r="F14" s="81">
        <v>0.6</v>
      </c>
      <c r="G14" s="81">
        <v>0.3</v>
      </c>
      <c r="H14" s="52">
        <f t="shared" si="0"/>
        <v>3.4</v>
      </c>
      <c r="I14" s="82"/>
      <c r="J14" s="5"/>
      <c r="K14" s="83"/>
      <c r="L14" s="55"/>
      <c r="M14" s="76" t="s">
        <v>68</v>
      </c>
      <c r="N14" s="77"/>
    </row>
    <row r="15" spans="1:14" ht="23.45" customHeight="1">
      <c r="A15" s="20">
        <v>6</v>
      </c>
      <c r="B15" s="21" t="s">
        <v>119</v>
      </c>
      <c r="C15" s="84"/>
      <c r="D15" s="23" t="s">
        <v>81</v>
      </c>
      <c r="E15" s="68">
        <v>5</v>
      </c>
      <c r="F15" s="81">
        <v>1.2</v>
      </c>
      <c r="G15" s="81">
        <v>1</v>
      </c>
      <c r="H15" s="52">
        <f t="shared" si="0"/>
        <v>7.2</v>
      </c>
      <c r="I15" s="82"/>
      <c r="J15" s="5"/>
      <c r="K15" s="83"/>
      <c r="L15" s="55"/>
      <c r="M15" s="76" t="s">
        <v>68</v>
      </c>
      <c r="N15" s="77"/>
    </row>
    <row r="16" spans="1:14" ht="19.149999999999999" customHeight="1">
      <c r="A16" s="20">
        <v>7</v>
      </c>
      <c r="B16" s="21" t="s">
        <v>120</v>
      </c>
      <c r="C16" s="84"/>
      <c r="D16" s="23" t="s">
        <v>81</v>
      </c>
      <c r="E16" s="68">
        <v>0.2</v>
      </c>
      <c r="F16" s="81">
        <v>6</v>
      </c>
      <c r="G16" s="81"/>
      <c r="H16" s="52">
        <f t="shared" si="0"/>
        <v>6.2</v>
      </c>
      <c r="I16" s="82"/>
      <c r="J16" s="5"/>
      <c r="K16" s="86"/>
      <c r="L16" s="55"/>
      <c r="M16" s="76" t="s">
        <v>68</v>
      </c>
      <c r="N16" s="77"/>
    </row>
    <row r="17" spans="1:14" ht="32.25" customHeight="1">
      <c r="A17" s="20">
        <v>8</v>
      </c>
      <c r="B17" s="21" t="s">
        <v>121</v>
      </c>
      <c r="C17" s="84"/>
      <c r="D17" s="23" t="s">
        <v>81</v>
      </c>
      <c r="E17" s="68">
        <v>0.5</v>
      </c>
      <c r="F17" s="81"/>
      <c r="G17" s="81">
        <v>0.2</v>
      </c>
      <c r="H17" s="52">
        <f t="shared" si="0"/>
        <v>0.7</v>
      </c>
      <c r="I17" s="82"/>
      <c r="J17" s="5"/>
      <c r="K17" s="83"/>
      <c r="L17" s="55"/>
      <c r="M17" s="76" t="s">
        <v>68</v>
      </c>
      <c r="N17" s="77"/>
    </row>
    <row r="18" spans="1:14" ht="23.45" customHeight="1">
      <c r="A18" s="20">
        <v>9</v>
      </c>
      <c r="B18" s="21" t="s">
        <v>122</v>
      </c>
      <c r="C18" s="84"/>
      <c r="D18" s="23" t="s">
        <v>81</v>
      </c>
      <c r="E18" s="68">
        <v>0.3</v>
      </c>
      <c r="F18" s="81"/>
      <c r="G18" s="81">
        <v>0.1</v>
      </c>
      <c r="H18" s="52">
        <f t="shared" si="0"/>
        <v>0.4</v>
      </c>
      <c r="I18" s="82"/>
      <c r="J18" s="5"/>
      <c r="K18" s="83"/>
      <c r="L18" s="55"/>
      <c r="M18" s="76" t="s">
        <v>68</v>
      </c>
      <c r="N18" s="77"/>
    </row>
    <row r="19" spans="1:14" ht="16.5">
      <c r="A19" s="20">
        <v>10</v>
      </c>
      <c r="B19" s="21" t="s">
        <v>123</v>
      </c>
      <c r="C19" s="84"/>
      <c r="D19" s="23" t="s">
        <v>81</v>
      </c>
      <c r="E19" s="68">
        <v>1</v>
      </c>
      <c r="F19" s="81"/>
      <c r="G19" s="81">
        <v>0.2</v>
      </c>
      <c r="H19" s="52">
        <f t="shared" si="0"/>
        <v>1.2</v>
      </c>
      <c r="I19" s="82"/>
      <c r="J19" s="5"/>
      <c r="K19" s="83"/>
      <c r="L19" s="55"/>
      <c r="M19" s="76" t="s">
        <v>68</v>
      </c>
      <c r="N19" s="77"/>
    </row>
    <row r="20" spans="1:14" ht="16.5">
      <c r="A20" s="20">
        <v>11</v>
      </c>
      <c r="B20" s="21" t="s">
        <v>124</v>
      </c>
      <c r="C20" s="84"/>
      <c r="D20" s="23" t="s">
        <v>81</v>
      </c>
      <c r="E20" s="68">
        <v>0.6</v>
      </c>
      <c r="F20" s="81"/>
      <c r="G20" s="81">
        <v>0.2</v>
      </c>
      <c r="H20" s="52">
        <f t="shared" si="0"/>
        <v>0.8</v>
      </c>
      <c r="I20" s="82"/>
      <c r="J20" s="5"/>
      <c r="K20" s="86"/>
      <c r="L20" s="55"/>
      <c r="M20" s="76" t="s">
        <v>68</v>
      </c>
      <c r="N20" s="77"/>
    </row>
    <row r="21" spans="1:14" ht="22.9" customHeight="1">
      <c r="A21" s="20">
        <v>12</v>
      </c>
      <c r="B21" s="21" t="s">
        <v>125</v>
      </c>
      <c r="C21" s="84"/>
      <c r="D21" s="23" t="s">
        <v>81</v>
      </c>
      <c r="E21" s="68">
        <v>10</v>
      </c>
      <c r="F21" s="81">
        <v>2</v>
      </c>
      <c r="G21" s="81">
        <v>3</v>
      </c>
      <c r="H21" s="52">
        <f t="shared" si="0"/>
        <v>15</v>
      </c>
      <c r="I21" s="82"/>
      <c r="J21" s="5"/>
      <c r="K21" s="83"/>
      <c r="L21" s="55"/>
      <c r="M21" s="76" t="s">
        <v>68</v>
      </c>
      <c r="N21" s="77"/>
    </row>
    <row r="22" spans="1:14" ht="16.5">
      <c r="A22" s="20">
        <v>13</v>
      </c>
      <c r="B22" s="21" t="s">
        <v>126</v>
      </c>
      <c r="C22" s="84"/>
      <c r="D22" s="23" t="s">
        <v>81</v>
      </c>
      <c r="E22" s="68">
        <v>6</v>
      </c>
      <c r="F22" s="81">
        <v>2</v>
      </c>
      <c r="G22" s="81">
        <v>0.2</v>
      </c>
      <c r="H22" s="52">
        <f t="shared" si="0"/>
        <v>8.1999999999999993</v>
      </c>
      <c r="I22" s="82"/>
      <c r="J22" s="5"/>
      <c r="K22" s="83"/>
      <c r="L22" s="55"/>
      <c r="M22" s="76" t="s">
        <v>68</v>
      </c>
      <c r="N22" s="77"/>
    </row>
    <row r="23" spans="1:14" ht="16.5">
      <c r="A23" s="20">
        <v>14</v>
      </c>
      <c r="B23" s="21" t="s">
        <v>127</v>
      </c>
      <c r="C23" s="84"/>
      <c r="D23" s="23" t="s">
        <v>81</v>
      </c>
      <c r="E23" s="68">
        <v>0.5</v>
      </c>
      <c r="F23" s="81">
        <v>0.5</v>
      </c>
      <c r="G23" s="81">
        <v>0.2</v>
      </c>
      <c r="H23" s="52">
        <f t="shared" si="0"/>
        <v>1.2</v>
      </c>
      <c r="I23" s="82"/>
      <c r="J23" s="5"/>
      <c r="K23" s="86"/>
      <c r="L23" s="55"/>
      <c r="M23" s="76" t="s">
        <v>68</v>
      </c>
      <c r="N23" s="77"/>
    </row>
    <row r="24" spans="1:14" ht="21.6" customHeight="1">
      <c r="A24" s="20">
        <v>15</v>
      </c>
      <c r="B24" s="21" t="s">
        <v>128</v>
      </c>
      <c r="C24" s="84"/>
      <c r="D24" s="23" t="s">
        <v>81</v>
      </c>
      <c r="E24" s="68">
        <v>0.2</v>
      </c>
      <c r="F24" s="81"/>
      <c r="G24" s="81">
        <v>1</v>
      </c>
      <c r="H24" s="52">
        <f t="shared" si="0"/>
        <v>1.2</v>
      </c>
      <c r="I24" s="82"/>
      <c r="J24" s="5"/>
      <c r="K24" s="83"/>
      <c r="L24" s="55"/>
      <c r="M24" s="76" t="s">
        <v>129</v>
      </c>
      <c r="N24" s="77"/>
    </row>
    <row r="25" spans="1:14" ht="48.75" customHeight="1">
      <c r="A25" s="20">
        <v>16</v>
      </c>
      <c r="B25" s="21" t="s">
        <v>326</v>
      </c>
      <c r="C25" s="84"/>
      <c r="D25" s="23" t="s">
        <v>81</v>
      </c>
      <c r="E25" s="68"/>
      <c r="F25" s="81">
        <v>20</v>
      </c>
      <c r="G25" s="87">
        <v>10</v>
      </c>
      <c r="H25" s="52">
        <f t="shared" si="0"/>
        <v>30</v>
      </c>
      <c r="I25" s="69"/>
      <c r="J25" s="5"/>
      <c r="K25" s="83"/>
      <c r="L25" s="55"/>
      <c r="M25" s="76" t="s">
        <v>68</v>
      </c>
      <c r="N25" s="77"/>
    </row>
    <row r="26" spans="1:14" ht="25.9" customHeight="1">
      <c r="A26" s="20">
        <v>17</v>
      </c>
      <c r="B26" s="21" t="s">
        <v>130</v>
      </c>
      <c r="C26" s="84"/>
      <c r="D26" s="23" t="s">
        <v>81</v>
      </c>
      <c r="E26" s="68">
        <v>170</v>
      </c>
      <c r="F26" s="81">
        <v>20</v>
      </c>
      <c r="G26" s="87">
        <v>10</v>
      </c>
      <c r="H26" s="52">
        <f t="shared" si="0"/>
        <v>200</v>
      </c>
      <c r="I26" s="69"/>
      <c r="J26" s="5"/>
      <c r="K26" s="83"/>
      <c r="L26" s="55"/>
      <c r="M26" s="76" t="s">
        <v>68</v>
      </c>
      <c r="N26" s="77"/>
    </row>
    <row r="27" spans="1:14" ht="33">
      <c r="A27" s="20">
        <v>18</v>
      </c>
      <c r="B27" s="21" t="s">
        <v>131</v>
      </c>
      <c r="C27" s="84"/>
      <c r="D27" s="23" t="s">
        <v>132</v>
      </c>
      <c r="E27" s="88"/>
      <c r="F27" s="81">
        <v>95</v>
      </c>
      <c r="G27" s="87">
        <v>90</v>
      </c>
      <c r="H27" s="52">
        <f t="shared" si="0"/>
        <v>185</v>
      </c>
      <c r="I27" s="69"/>
      <c r="J27" s="5"/>
      <c r="K27" s="83"/>
      <c r="L27" s="55"/>
      <c r="M27" s="76" t="s">
        <v>68</v>
      </c>
      <c r="N27" s="77"/>
    </row>
    <row r="28" spans="1:14" ht="16.5">
      <c r="A28" s="157" t="s">
        <v>75</v>
      </c>
      <c r="B28" s="157"/>
      <c r="C28" s="157"/>
      <c r="D28" s="157"/>
      <c r="E28" s="157"/>
      <c r="F28" s="157"/>
      <c r="G28" s="157"/>
      <c r="H28" s="157"/>
      <c r="I28" s="157"/>
      <c r="J28" s="63"/>
      <c r="K28" s="63"/>
      <c r="L28" s="63"/>
      <c r="M28" s="40"/>
      <c r="N28" s="40"/>
    </row>
    <row r="29" spans="1:14" ht="16.5">
      <c r="A29" s="4"/>
      <c r="B29" s="4"/>
      <c r="C29" s="4"/>
      <c r="D29" s="4"/>
      <c r="E29" s="4"/>
      <c r="F29" s="4"/>
      <c r="G29" s="4"/>
      <c r="H29" s="4"/>
      <c r="I29" s="4"/>
      <c r="J29" s="4"/>
      <c r="K29" s="4"/>
      <c r="L29" s="4"/>
      <c r="M29" s="4"/>
      <c r="N29" s="4"/>
    </row>
    <row r="30" spans="1:14" ht="16.5">
      <c r="A30" s="4" t="s">
        <v>76</v>
      </c>
      <c r="B30" s="4"/>
      <c r="C30" s="4"/>
      <c r="D30" s="4"/>
      <c r="E30" s="4"/>
      <c r="F30" s="4"/>
      <c r="G30" s="4"/>
      <c r="H30" s="4"/>
      <c r="I30" s="4"/>
      <c r="J30" s="4"/>
      <c r="K30" s="4"/>
      <c r="L30" s="4"/>
      <c r="M30" s="4"/>
      <c r="N30" s="4"/>
    </row>
    <row r="31" spans="1:14" ht="211.35" customHeight="1">
      <c r="A31" s="156" t="s">
        <v>133</v>
      </c>
      <c r="B31" s="156"/>
      <c r="C31" s="156"/>
      <c r="D31" s="156"/>
      <c r="E31" s="156"/>
      <c r="F31" s="156"/>
      <c r="G31" s="156"/>
      <c r="H31" s="156"/>
      <c r="I31" s="156"/>
      <c r="J31" s="156"/>
      <c r="K31" s="156"/>
      <c r="L31" s="156"/>
      <c r="M31" s="156"/>
      <c r="N31" s="156"/>
    </row>
  </sheetData>
  <mergeCells count="3">
    <mergeCell ref="A2:N2"/>
    <mergeCell ref="A28:I28"/>
    <mergeCell ref="A31:N31"/>
  </mergeCells>
  <pageMargins left="0.74803149606299213" right="0.74803149606299213" top="1.3775590551181101" bottom="1.3775590551181101" header="0.98385826771653528" footer="0.98385826771653528"/>
  <pageSetup paperSize="0" fitToWidth="0" fitToHeight="0"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H57"/>
  <sheetViews>
    <sheetView topLeftCell="C1" workbookViewId="0">
      <selection activeCell="C45" sqref="C45"/>
    </sheetView>
  </sheetViews>
  <sheetFormatPr defaultRowHeight="164.25" customHeight="1"/>
  <cols>
    <col min="1" max="1" width="5.75" style="1" customWidth="1"/>
    <col min="2" max="2" width="63.375" style="1" customWidth="1"/>
    <col min="3" max="3" width="24.25" style="1" customWidth="1"/>
    <col min="4" max="4" width="7.375" style="1" customWidth="1"/>
    <col min="5" max="5" width="14.75" style="1" customWidth="1"/>
    <col min="6" max="6" width="9" style="1" customWidth="1"/>
    <col min="7" max="7" width="9.625" style="1" customWidth="1"/>
    <col min="8" max="8" width="13" style="1" customWidth="1"/>
    <col min="9" max="9" width="13.875" style="1" customWidth="1"/>
    <col min="10" max="10" width="13.125" style="1" customWidth="1"/>
    <col min="11" max="11" width="6.25" style="1" customWidth="1"/>
    <col min="12" max="12" width="11.75" style="1" customWidth="1"/>
    <col min="13" max="13" width="14.625" style="1" customWidth="1"/>
    <col min="14" max="14" width="12.125" style="1" customWidth="1"/>
    <col min="15" max="62" width="8.5" style="1" customWidth="1"/>
    <col min="63" max="255" width="8.5" style="2" customWidth="1"/>
    <col min="256" max="256" width="5.75" style="2" customWidth="1"/>
    <col min="257" max="257" width="54.75" style="2" customWidth="1"/>
    <col min="258" max="258" width="24.25" style="2" customWidth="1"/>
    <col min="259" max="259" width="7.375" style="2" customWidth="1"/>
    <col min="260" max="260" width="14.75" style="2" customWidth="1"/>
    <col min="261" max="261" width="6.125" style="2" customWidth="1"/>
    <col min="262" max="262" width="9.625" style="2" customWidth="1"/>
    <col min="263" max="263" width="9.375" style="2" customWidth="1"/>
    <col min="264" max="264" width="12.625" style="2" customWidth="1"/>
    <col min="265" max="265" width="13.125" style="2" customWidth="1"/>
    <col min="266" max="266" width="6.25" style="2" customWidth="1"/>
    <col min="267" max="267" width="11.75" style="2" customWidth="1"/>
    <col min="268" max="269" width="12.125" style="2" customWidth="1"/>
    <col min="270" max="511" width="8.5" style="2" customWidth="1"/>
    <col min="512" max="512" width="5.75" style="2" customWidth="1"/>
    <col min="513" max="513" width="54.75" style="2" customWidth="1"/>
    <col min="514" max="514" width="24.25" style="2" customWidth="1"/>
    <col min="515" max="515" width="7.375" style="2" customWidth="1"/>
    <col min="516" max="516" width="14.75" style="2" customWidth="1"/>
    <col min="517" max="517" width="6.125" style="2" customWidth="1"/>
    <col min="518" max="518" width="9.625" style="2" customWidth="1"/>
    <col min="519" max="519" width="9.375" style="2" customWidth="1"/>
    <col min="520" max="520" width="12.625" style="2" customWidth="1"/>
    <col min="521" max="521" width="13.125" style="2" customWidth="1"/>
    <col min="522" max="522" width="6.25" style="2" customWidth="1"/>
    <col min="523" max="523" width="11.75" style="2" customWidth="1"/>
    <col min="524" max="525" width="12.125" style="2" customWidth="1"/>
    <col min="526" max="767" width="8.5" style="2" customWidth="1"/>
    <col min="768" max="768" width="5.75" style="2" customWidth="1"/>
    <col min="769" max="769" width="54.75" style="2" customWidth="1"/>
    <col min="770" max="770" width="24.25" style="2" customWidth="1"/>
    <col min="771" max="771" width="7.375" style="2" customWidth="1"/>
    <col min="772" max="772" width="14.75" style="2" customWidth="1"/>
    <col min="773" max="773" width="6.125" style="2" customWidth="1"/>
    <col min="774" max="774" width="9.625" style="2" customWidth="1"/>
    <col min="775" max="775" width="9.375" style="2" customWidth="1"/>
    <col min="776" max="776" width="12.625" style="2" customWidth="1"/>
    <col min="777" max="777" width="13.125" style="2" customWidth="1"/>
    <col min="778" max="778" width="6.25" style="2" customWidth="1"/>
    <col min="779" max="779" width="11.75" style="2" customWidth="1"/>
    <col min="780" max="781" width="12.125" style="2" customWidth="1"/>
    <col min="782" max="1021" width="8.5" style="2" customWidth="1"/>
    <col min="1022" max="1022" width="9" style="2" customWidth="1"/>
  </cols>
  <sheetData>
    <row r="1" spans="1:14" ht="14.25"/>
    <row r="2" spans="1:14" ht="16.5">
      <c r="A2" s="154" t="s">
        <v>4</v>
      </c>
      <c r="B2" s="154"/>
      <c r="C2" s="154"/>
      <c r="D2" s="154"/>
      <c r="E2" s="154"/>
      <c r="F2" s="154"/>
      <c r="G2" s="154"/>
      <c r="H2" s="154"/>
      <c r="I2" s="154"/>
      <c r="J2" s="154"/>
      <c r="K2" s="154"/>
      <c r="L2" s="154"/>
      <c r="M2" s="154"/>
      <c r="N2" s="154"/>
    </row>
    <row r="3" spans="1:14" ht="16.5">
      <c r="A3" s="4"/>
      <c r="B3" s="5" t="s">
        <v>5</v>
      </c>
      <c r="C3" s="5"/>
      <c r="D3" s="6">
        <v>5</v>
      </c>
      <c r="E3" s="8"/>
      <c r="F3" s="8"/>
      <c r="G3" s="8"/>
      <c r="H3" s="8"/>
      <c r="I3" s="8"/>
      <c r="J3" s="8"/>
      <c r="K3" s="8"/>
      <c r="L3" s="8"/>
      <c r="M3" s="8"/>
      <c r="N3" s="8"/>
    </row>
    <row r="4" spans="1:14" ht="16.5">
      <c r="A4" s="4"/>
      <c r="B4" s="5" t="s">
        <v>6</v>
      </c>
      <c r="C4" s="6"/>
      <c r="D4" s="6" t="s">
        <v>134</v>
      </c>
      <c r="E4" s="8"/>
      <c r="F4" s="8"/>
      <c r="G4" s="8"/>
      <c r="H4" s="8"/>
      <c r="I4" s="8"/>
      <c r="J4" s="8"/>
      <c r="K4" s="8"/>
      <c r="L4" s="8"/>
      <c r="M4" s="8"/>
      <c r="N4" s="8"/>
    </row>
    <row r="5" spans="1:14" ht="16.5">
      <c r="A5" s="4"/>
      <c r="B5" s="5" t="s">
        <v>8</v>
      </c>
      <c r="C5" s="5"/>
      <c r="D5" s="44" t="s">
        <v>135</v>
      </c>
      <c r="E5" s="45"/>
      <c r="F5" s="45"/>
      <c r="G5" s="45"/>
      <c r="H5" s="45"/>
      <c r="I5" s="45"/>
      <c r="J5" s="45"/>
      <c r="K5" s="45"/>
      <c r="L5" s="45"/>
      <c r="M5" s="45"/>
      <c r="N5" s="45"/>
    </row>
    <row r="6" spans="1:14" ht="16.5">
      <c r="A6" s="4"/>
      <c r="B6" s="5" t="s">
        <v>10</v>
      </c>
      <c r="C6" s="6"/>
      <c r="D6" s="6">
        <v>6</v>
      </c>
      <c r="E6" s="8"/>
      <c r="F6" s="8"/>
      <c r="G6" s="8"/>
      <c r="H6" s="8"/>
      <c r="I6" s="8"/>
      <c r="J6" s="8"/>
      <c r="K6" s="8"/>
      <c r="L6" s="8"/>
      <c r="M6" s="8"/>
      <c r="N6" s="8"/>
    </row>
    <row r="7" spans="1:14" ht="16.5">
      <c r="A7" s="4"/>
      <c r="B7" s="5"/>
      <c r="C7" s="6"/>
      <c r="D7" s="6"/>
      <c r="E7" s="8"/>
      <c r="F7" s="8"/>
      <c r="G7" s="8"/>
      <c r="H7" s="8"/>
      <c r="I7" s="8"/>
      <c r="J7" s="8"/>
      <c r="K7" s="8"/>
      <c r="L7" s="8"/>
      <c r="M7" s="8"/>
      <c r="N7" s="8"/>
    </row>
    <row r="8" spans="1:14" ht="59.25" customHeight="1">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16.5">
      <c r="A9" s="16" t="s">
        <v>22</v>
      </c>
      <c r="B9" s="16" t="s">
        <v>23</v>
      </c>
      <c r="C9" s="16" t="s">
        <v>24</v>
      </c>
      <c r="D9" s="16" t="s">
        <v>25</v>
      </c>
      <c r="E9" s="16" t="s">
        <v>26</v>
      </c>
      <c r="F9" s="16" t="s">
        <v>27</v>
      </c>
      <c r="G9" s="16" t="s">
        <v>28</v>
      </c>
      <c r="H9" s="16" t="s">
        <v>29</v>
      </c>
      <c r="I9" s="16" t="s">
        <v>30</v>
      </c>
      <c r="J9" s="80" t="s">
        <v>31</v>
      </c>
      <c r="K9" s="80" t="s">
        <v>32</v>
      </c>
      <c r="L9" s="16" t="s">
        <v>33</v>
      </c>
      <c r="M9" s="65" t="s">
        <v>34</v>
      </c>
      <c r="N9" s="19" t="s">
        <v>35</v>
      </c>
    </row>
    <row r="10" spans="1:14" ht="22.9" customHeight="1">
      <c r="A10" s="20">
        <v>1</v>
      </c>
      <c r="B10" s="21" t="s">
        <v>136</v>
      </c>
      <c r="C10" s="62"/>
      <c r="D10" s="23" t="s">
        <v>81</v>
      </c>
      <c r="E10" s="68">
        <v>3</v>
      </c>
      <c r="F10" s="25"/>
      <c r="G10" s="25"/>
      <c r="H10" s="52">
        <f t="shared" ref="H10:H45" si="0">SUM(E10,F10,G10)</f>
        <v>3</v>
      </c>
      <c r="I10" s="53"/>
      <c r="J10" s="5"/>
      <c r="K10" s="83"/>
      <c r="L10" s="55"/>
      <c r="M10" s="31" t="s">
        <v>137</v>
      </c>
      <c r="N10" s="32"/>
    </row>
    <row r="11" spans="1:14" ht="23.45" customHeight="1">
      <c r="A11" s="20">
        <v>2</v>
      </c>
      <c r="B11" s="21" t="s">
        <v>138</v>
      </c>
      <c r="C11" s="84"/>
      <c r="D11" s="23" t="s">
        <v>89</v>
      </c>
      <c r="E11" s="68">
        <v>50</v>
      </c>
      <c r="F11" s="25"/>
      <c r="G11" s="25"/>
      <c r="H11" s="52">
        <f t="shared" si="0"/>
        <v>50</v>
      </c>
      <c r="I11" s="53"/>
      <c r="J11" s="5"/>
      <c r="K11" s="83"/>
      <c r="L11" s="55"/>
      <c r="M11" s="31" t="s">
        <v>137</v>
      </c>
      <c r="N11" s="32"/>
    </row>
    <row r="12" spans="1:14" ht="24.6" customHeight="1">
      <c r="A12" s="20">
        <v>3</v>
      </c>
      <c r="B12" s="21" t="s">
        <v>139</v>
      </c>
      <c r="C12" s="84"/>
      <c r="D12" s="23" t="s">
        <v>89</v>
      </c>
      <c r="E12" s="68">
        <v>120</v>
      </c>
      <c r="F12" s="25"/>
      <c r="G12" s="25"/>
      <c r="H12" s="52">
        <f t="shared" si="0"/>
        <v>120</v>
      </c>
      <c r="I12" s="53"/>
      <c r="J12" s="5"/>
      <c r="K12" s="83"/>
      <c r="L12" s="55"/>
      <c r="M12" s="31" t="s">
        <v>137</v>
      </c>
      <c r="N12" s="32"/>
    </row>
    <row r="13" spans="1:14" ht="23.45" customHeight="1">
      <c r="A13" s="20">
        <v>4</v>
      </c>
      <c r="B13" s="21" t="s">
        <v>140</v>
      </c>
      <c r="C13" s="84"/>
      <c r="D13" s="23" t="s">
        <v>89</v>
      </c>
      <c r="E13" s="68">
        <v>170</v>
      </c>
      <c r="F13" s="25"/>
      <c r="G13" s="25"/>
      <c r="H13" s="52">
        <f t="shared" si="0"/>
        <v>170</v>
      </c>
      <c r="I13" s="53"/>
      <c r="J13" s="5"/>
      <c r="K13" s="83"/>
      <c r="L13" s="55"/>
      <c r="M13" s="31" t="s">
        <v>137</v>
      </c>
      <c r="N13" s="32"/>
    </row>
    <row r="14" spans="1:14" ht="27.6" customHeight="1">
      <c r="A14" s="20">
        <v>5</v>
      </c>
      <c r="B14" s="21" t="s">
        <v>141</v>
      </c>
      <c r="C14" s="84"/>
      <c r="D14" s="23" t="s">
        <v>89</v>
      </c>
      <c r="E14" s="68">
        <v>170</v>
      </c>
      <c r="F14" s="25"/>
      <c r="G14" s="25"/>
      <c r="H14" s="52">
        <f t="shared" si="0"/>
        <v>170</v>
      </c>
      <c r="I14" s="53"/>
      <c r="J14" s="5"/>
      <c r="K14" s="83"/>
      <c r="L14" s="55"/>
      <c r="M14" s="31" t="s">
        <v>137</v>
      </c>
      <c r="N14" s="32"/>
    </row>
    <row r="15" spans="1:14" ht="21" customHeight="1">
      <c r="A15" s="20">
        <v>6</v>
      </c>
      <c r="B15" s="21" t="s">
        <v>142</v>
      </c>
      <c r="C15" s="84"/>
      <c r="D15" s="23" t="s">
        <v>89</v>
      </c>
      <c r="E15" s="68">
        <v>100</v>
      </c>
      <c r="F15" s="25"/>
      <c r="G15" s="25"/>
      <c r="H15" s="52">
        <f t="shared" si="0"/>
        <v>100</v>
      </c>
      <c r="I15" s="53"/>
      <c r="J15" s="5"/>
      <c r="K15" s="83"/>
      <c r="L15" s="55"/>
      <c r="M15" s="31" t="s">
        <v>137</v>
      </c>
      <c r="N15" s="32"/>
    </row>
    <row r="16" spans="1:14" ht="22.15" customHeight="1">
      <c r="A16" s="20">
        <v>7</v>
      </c>
      <c r="B16" s="21" t="s">
        <v>143</v>
      </c>
      <c r="C16" s="84"/>
      <c r="D16" s="23" t="s">
        <v>89</v>
      </c>
      <c r="E16" s="68">
        <v>170</v>
      </c>
      <c r="F16" s="25"/>
      <c r="G16" s="25"/>
      <c r="H16" s="52">
        <f t="shared" si="0"/>
        <v>170</v>
      </c>
      <c r="I16" s="53"/>
      <c r="J16" s="5"/>
      <c r="K16" s="83"/>
      <c r="L16" s="55"/>
      <c r="M16" s="31" t="s">
        <v>137</v>
      </c>
      <c r="N16" s="32"/>
    </row>
    <row r="17" spans="1:14" ht="31.35" customHeight="1">
      <c r="A17" s="20">
        <v>8</v>
      </c>
      <c r="B17" s="21" t="s">
        <v>144</v>
      </c>
      <c r="C17" s="84"/>
      <c r="D17" s="23" t="s">
        <v>145</v>
      </c>
      <c r="E17" s="68">
        <v>70</v>
      </c>
      <c r="F17" s="25"/>
      <c r="G17" s="25"/>
      <c r="H17" s="52">
        <f t="shared" si="0"/>
        <v>70</v>
      </c>
      <c r="I17" s="53"/>
      <c r="J17" s="5"/>
      <c r="K17" s="83"/>
      <c r="L17" s="55"/>
      <c r="M17" s="31" t="s">
        <v>146</v>
      </c>
      <c r="N17" s="32"/>
    </row>
    <row r="18" spans="1:14" ht="18" customHeight="1">
      <c r="A18" s="20">
        <v>9</v>
      </c>
      <c r="B18" s="21" t="s">
        <v>147</v>
      </c>
      <c r="C18" s="84"/>
      <c r="D18" s="23" t="s">
        <v>89</v>
      </c>
      <c r="E18" s="68">
        <v>65</v>
      </c>
      <c r="F18" s="25"/>
      <c r="G18" s="25"/>
      <c r="H18" s="52">
        <f t="shared" si="0"/>
        <v>65</v>
      </c>
      <c r="I18" s="53"/>
      <c r="J18" s="5"/>
      <c r="K18" s="83"/>
      <c r="L18" s="55"/>
      <c r="M18" s="31" t="s">
        <v>137</v>
      </c>
      <c r="N18" s="32"/>
    </row>
    <row r="19" spans="1:14" ht="31.35" customHeight="1">
      <c r="A19" s="20">
        <v>10</v>
      </c>
      <c r="B19" s="21" t="s">
        <v>148</v>
      </c>
      <c r="C19" s="84"/>
      <c r="D19" s="23" t="s">
        <v>89</v>
      </c>
      <c r="E19" s="68">
        <v>80</v>
      </c>
      <c r="F19" s="25"/>
      <c r="G19" s="25"/>
      <c r="H19" s="52">
        <f t="shared" si="0"/>
        <v>80</v>
      </c>
      <c r="I19" s="53"/>
      <c r="J19" s="5"/>
      <c r="K19" s="83"/>
      <c r="L19" s="55"/>
      <c r="M19" s="31" t="s">
        <v>137</v>
      </c>
      <c r="N19" s="32"/>
    </row>
    <row r="20" spans="1:14" ht="22.15" customHeight="1">
      <c r="A20" s="20">
        <v>11</v>
      </c>
      <c r="B20" s="21" t="s">
        <v>149</v>
      </c>
      <c r="C20" s="84"/>
      <c r="D20" s="23" t="s">
        <v>89</v>
      </c>
      <c r="E20" s="68">
        <v>100</v>
      </c>
      <c r="F20" s="25"/>
      <c r="G20" s="25"/>
      <c r="H20" s="52">
        <f t="shared" si="0"/>
        <v>100</v>
      </c>
      <c r="I20" s="53"/>
      <c r="J20" s="5"/>
      <c r="K20" s="83"/>
      <c r="L20" s="55"/>
      <c r="M20" s="31" t="s">
        <v>137</v>
      </c>
      <c r="N20" s="32"/>
    </row>
    <row r="21" spans="1:14" ht="21" customHeight="1">
      <c r="A21" s="20">
        <v>12</v>
      </c>
      <c r="B21" s="21" t="s">
        <v>150</v>
      </c>
      <c r="C21" s="84"/>
      <c r="D21" s="23" t="s">
        <v>89</v>
      </c>
      <c r="E21" s="68">
        <v>500</v>
      </c>
      <c r="F21" s="25"/>
      <c r="G21" s="25"/>
      <c r="H21" s="52">
        <f t="shared" si="0"/>
        <v>500</v>
      </c>
      <c r="I21" s="53"/>
      <c r="J21" s="5"/>
      <c r="K21" s="83"/>
      <c r="L21" s="55"/>
      <c r="M21" s="31" t="s">
        <v>137</v>
      </c>
      <c r="N21" s="32"/>
    </row>
    <row r="22" spans="1:14" ht="28.9" customHeight="1">
      <c r="A22" s="20">
        <v>13</v>
      </c>
      <c r="B22" s="21" t="s">
        <v>151</v>
      </c>
      <c r="C22" s="84"/>
      <c r="D22" s="23" t="s">
        <v>145</v>
      </c>
      <c r="E22" s="68">
        <v>50</v>
      </c>
      <c r="F22" s="25"/>
      <c r="G22" s="25"/>
      <c r="H22" s="52">
        <f t="shared" si="0"/>
        <v>50</v>
      </c>
      <c r="I22" s="53"/>
      <c r="J22" s="5"/>
      <c r="K22" s="83"/>
      <c r="L22" s="55"/>
      <c r="M22" s="31" t="s">
        <v>137</v>
      </c>
      <c r="N22" s="32"/>
    </row>
    <row r="23" spans="1:14" ht="23.25" customHeight="1">
      <c r="A23" s="20">
        <v>14</v>
      </c>
      <c r="B23" s="21" t="s">
        <v>152</v>
      </c>
      <c r="C23" s="84"/>
      <c r="D23" s="23" t="s">
        <v>89</v>
      </c>
      <c r="E23" s="68">
        <v>100</v>
      </c>
      <c r="F23" s="25"/>
      <c r="G23" s="25"/>
      <c r="H23" s="52">
        <f t="shared" si="0"/>
        <v>100</v>
      </c>
      <c r="I23" s="53"/>
      <c r="J23" s="5"/>
      <c r="K23" s="83"/>
      <c r="L23" s="55"/>
      <c r="M23" s="31" t="s">
        <v>137</v>
      </c>
      <c r="N23" s="32"/>
    </row>
    <row r="24" spans="1:14" ht="20.45" customHeight="1">
      <c r="A24" s="20">
        <v>15</v>
      </c>
      <c r="B24" s="21" t="s">
        <v>153</v>
      </c>
      <c r="C24" s="84"/>
      <c r="D24" s="23" t="s">
        <v>89</v>
      </c>
      <c r="E24" s="68">
        <v>100</v>
      </c>
      <c r="F24" s="25"/>
      <c r="G24" s="25"/>
      <c r="H24" s="52">
        <f t="shared" si="0"/>
        <v>100</v>
      </c>
      <c r="I24" s="53"/>
      <c r="J24" s="5"/>
      <c r="K24" s="83"/>
      <c r="L24" s="55"/>
      <c r="M24" s="31" t="s">
        <v>137</v>
      </c>
      <c r="N24" s="32"/>
    </row>
    <row r="25" spans="1:14" ht="19.899999999999999" customHeight="1">
      <c r="A25" s="20">
        <v>16</v>
      </c>
      <c r="B25" s="35" t="s">
        <v>154</v>
      </c>
      <c r="C25" s="48"/>
      <c r="D25" s="23" t="s">
        <v>81</v>
      </c>
      <c r="E25" s="49">
        <v>2</v>
      </c>
      <c r="F25" s="25"/>
      <c r="G25" s="25"/>
      <c r="H25" s="52">
        <f t="shared" si="0"/>
        <v>2</v>
      </c>
      <c r="I25" s="53"/>
      <c r="J25" s="5"/>
      <c r="K25" s="83"/>
      <c r="L25" s="55"/>
      <c r="M25" s="31" t="s">
        <v>137</v>
      </c>
      <c r="N25" s="32"/>
    </row>
    <row r="26" spans="1:14" ht="22.9" customHeight="1">
      <c r="A26" s="20">
        <v>17</v>
      </c>
      <c r="B26" s="35" t="s">
        <v>155</v>
      </c>
      <c r="C26" s="48"/>
      <c r="D26" s="89" t="s">
        <v>89</v>
      </c>
      <c r="E26" s="73">
        <v>250</v>
      </c>
      <c r="F26" s="25"/>
      <c r="G26" s="25"/>
      <c r="H26" s="52">
        <f t="shared" si="0"/>
        <v>250</v>
      </c>
      <c r="I26" s="53"/>
      <c r="J26" s="5"/>
      <c r="K26" s="83"/>
      <c r="L26" s="55"/>
      <c r="M26" s="31" t="s">
        <v>137</v>
      </c>
      <c r="N26" s="32"/>
    </row>
    <row r="27" spans="1:14" ht="33.6" customHeight="1">
      <c r="A27" s="20">
        <v>18</v>
      </c>
      <c r="B27" s="35" t="s">
        <v>156</v>
      </c>
      <c r="C27" s="90"/>
      <c r="D27" s="89" t="s">
        <v>89</v>
      </c>
      <c r="E27" s="73">
        <v>160</v>
      </c>
      <c r="F27" s="25"/>
      <c r="G27" s="25"/>
      <c r="H27" s="52">
        <f t="shared" si="0"/>
        <v>160</v>
      </c>
      <c r="I27" s="53"/>
      <c r="J27" s="5"/>
      <c r="K27" s="83"/>
      <c r="L27" s="55"/>
      <c r="M27" s="31" t="s">
        <v>137</v>
      </c>
      <c r="N27" s="32"/>
    </row>
    <row r="28" spans="1:14" ht="22.9" customHeight="1">
      <c r="A28" s="20">
        <v>19</v>
      </c>
      <c r="B28" s="35" t="s">
        <v>157</v>
      </c>
      <c r="C28" s="48"/>
      <c r="D28" s="89" t="s">
        <v>89</v>
      </c>
      <c r="E28" s="73">
        <v>60</v>
      </c>
      <c r="F28" s="25"/>
      <c r="G28" s="25"/>
      <c r="H28" s="52">
        <f t="shared" si="0"/>
        <v>60</v>
      </c>
      <c r="I28" s="53"/>
      <c r="J28" s="5"/>
      <c r="K28" s="83"/>
      <c r="L28" s="55"/>
      <c r="M28" s="31" t="s">
        <v>137</v>
      </c>
      <c r="N28" s="32"/>
    </row>
    <row r="29" spans="1:14" ht="19.899999999999999" customHeight="1">
      <c r="A29" s="20">
        <v>20</v>
      </c>
      <c r="B29" s="35" t="s">
        <v>158</v>
      </c>
      <c r="C29" s="48"/>
      <c r="D29" s="89" t="s">
        <v>89</v>
      </c>
      <c r="E29" s="73">
        <v>100</v>
      </c>
      <c r="F29" s="25"/>
      <c r="G29" s="25"/>
      <c r="H29" s="52">
        <f t="shared" si="0"/>
        <v>100</v>
      </c>
      <c r="I29" s="53"/>
      <c r="J29" s="5"/>
      <c r="K29" s="83"/>
      <c r="L29" s="55"/>
      <c r="M29" s="31" t="s">
        <v>137</v>
      </c>
      <c r="N29" s="32"/>
    </row>
    <row r="30" spans="1:14" ht="22.15" customHeight="1">
      <c r="A30" s="20">
        <v>21</v>
      </c>
      <c r="B30" s="57" t="s">
        <v>159</v>
      </c>
      <c r="C30" s="91"/>
      <c r="D30" s="89" t="s">
        <v>89</v>
      </c>
      <c r="E30" s="73">
        <v>180</v>
      </c>
      <c r="F30" s="25"/>
      <c r="G30" s="25"/>
      <c r="H30" s="52">
        <f t="shared" si="0"/>
        <v>180</v>
      </c>
      <c r="I30" s="53"/>
      <c r="J30" s="5"/>
      <c r="K30" s="83"/>
      <c r="L30" s="55"/>
      <c r="M30" s="31" t="s">
        <v>137</v>
      </c>
      <c r="N30" s="32"/>
    </row>
    <row r="31" spans="1:14" ht="21" customHeight="1">
      <c r="A31" s="20">
        <v>22</v>
      </c>
      <c r="B31" s="57" t="s">
        <v>160</v>
      </c>
      <c r="C31" s="48"/>
      <c r="D31" s="89" t="s">
        <v>89</v>
      </c>
      <c r="E31" s="73">
        <v>100</v>
      </c>
      <c r="F31" s="25"/>
      <c r="G31" s="25"/>
      <c r="H31" s="52">
        <f t="shared" si="0"/>
        <v>100</v>
      </c>
      <c r="I31" s="53"/>
      <c r="J31" s="5"/>
      <c r="K31" s="83"/>
      <c r="L31" s="55"/>
      <c r="M31" s="31" t="s">
        <v>137</v>
      </c>
      <c r="N31" s="32"/>
    </row>
    <row r="32" spans="1:14" ht="21" customHeight="1">
      <c r="A32" s="20">
        <v>23</v>
      </c>
      <c r="B32" s="57" t="s">
        <v>161</v>
      </c>
      <c r="C32" s="48"/>
      <c r="D32" s="89" t="s">
        <v>89</v>
      </c>
      <c r="E32" s="73">
        <v>70</v>
      </c>
      <c r="F32" s="25"/>
      <c r="G32" s="25"/>
      <c r="H32" s="52">
        <f t="shared" si="0"/>
        <v>70</v>
      </c>
      <c r="I32" s="53"/>
      <c r="J32" s="5"/>
      <c r="K32" s="83"/>
      <c r="L32" s="55"/>
      <c r="M32" s="31" t="s">
        <v>137</v>
      </c>
      <c r="N32" s="32"/>
    </row>
    <row r="33" spans="1:14" ht="21" customHeight="1">
      <c r="A33" s="20">
        <v>24</v>
      </c>
      <c r="B33" s="92" t="s">
        <v>162</v>
      </c>
      <c r="C33" s="48"/>
      <c r="D33" s="89" t="s">
        <v>89</v>
      </c>
      <c r="E33" s="73">
        <v>60</v>
      </c>
      <c r="F33" s="25"/>
      <c r="G33" s="25"/>
      <c r="H33" s="52">
        <f t="shared" si="0"/>
        <v>60</v>
      </c>
      <c r="I33" s="53"/>
      <c r="J33" s="5"/>
      <c r="K33" s="83"/>
      <c r="L33" s="55"/>
      <c r="M33" s="31" t="s">
        <v>137</v>
      </c>
      <c r="N33" s="32"/>
    </row>
    <row r="34" spans="1:14" ht="27.95" customHeight="1">
      <c r="A34" s="20">
        <v>25</v>
      </c>
      <c r="B34" s="57" t="s">
        <v>163</v>
      </c>
      <c r="C34" s="48"/>
      <c r="D34" s="89" t="s">
        <v>89</v>
      </c>
      <c r="E34" s="73">
        <v>120</v>
      </c>
      <c r="F34" s="25"/>
      <c r="G34" s="25"/>
      <c r="H34" s="52">
        <f t="shared" si="0"/>
        <v>120</v>
      </c>
      <c r="I34" s="53"/>
      <c r="J34" s="5"/>
      <c r="K34" s="83"/>
      <c r="L34" s="55"/>
      <c r="M34" s="31" t="s">
        <v>137</v>
      </c>
      <c r="N34" s="32"/>
    </row>
    <row r="35" spans="1:14" ht="22.15" customHeight="1">
      <c r="A35" s="20">
        <v>26</v>
      </c>
      <c r="B35" s="57" t="s">
        <v>164</v>
      </c>
      <c r="C35" s="48"/>
      <c r="D35" s="89" t="s">
        <v>89</v>
      </c>
      <c r="E35" s="73">
        <v>370</v>
      </c>
      <c r="F35" s="25"/>
      <c r="G35" s="25"/>
      <c r="H35" s="52">
        <f t="shared" si="0"/>
        <v>370</v>
      </c>
      <c r="I35" s="53"/>
      <c r="J35" s="5"/>
      <c r="K35" s="86"/>
      <c r="L35" s="55"/>
      <c r="M35" s="31" t="s">
        <v>165</v>
      </c>
      <c r="N35" s="32"/>
    </row>
    <row r="36" spans="1:14" ht="22.9" customHeight="1">
      <c r="A36" s="20">
        <v>27</v>
      </c>
      <c r="B36" s="57" t="s">
        <v>166</v>
      </c>
      <c r="C36" s="48"/>
      <c r="D36" s="89" t="s">
        <v>89</v>
      </c>
      <c r="E36" s="73">
        <v>135</v>
      </c>
      <c r="F36" s="25"/>
      <c r="G36" s="25"/>
      <c r="H36" s="52">
        <f t="shared" si="0"/>
        <v>135</v>
      </c>
      <c r="I36" s="53"/>
      <c r="J36" s="5"/>
      <c r="K36" s="83"/>
      <c r="L36" s="55"/>
      <c r="M36" s="31" t="s">
        <v>137</v>
      </c>
      <c r="N36" s="32"/>
    </row>
    <row r="37" spans="1:14" ht="22.9" customHeight="1">
      <c r="A37" s="20">
        <v>28</v>
      </c>
      <c r="B37" s="57" t="s">
        <v>167</v>
      </c>
      <c r="C37" s="48"/>
      <c r="D37" s="89" t="s">
        <v>89</v>
      </c>
      <c r="E37" s="73">
        <v>55</v>
      </c>
      <c r="F37" s="25"/>
      <c r="G37" s="25"/>
      <c r="H37" s="52">
        <f t="shared" si="0"/>
        <v>55</v>
      </c>
      <c r="I37" s="53"/>
      <c r="J37" s="5"/>
      <c r="K37" s="83"/>
      <c r="L37" s="55"/>
      <c r="M37" s="31" t="s">
        <v>137</v>
      </c>
      <c r="N37" s="32"/>
    </row>
    <row r="38" spans="1:14" ht="24" customHeight="1">
      <c r="A38" s="20">
        <v>29</v>
      </c>
      <c r="B38" s="57" t="s">
        <v>168</v>
      </c>
      <c r="C38" s="48"/>
      <c r="D38" s="89" t="s">
        <v>89</v>
      </c>
      <c r="E38" s="73">
        <v>100</v>
      </c>
      <c r="F38" s="25"/>
      <c r="G38" s="25"/>
      <c r="H38" s="52">
        <f t="shared" si="0"/>
        <v>100</v>
      </c>
      <c r="I38" s="53"/>
      <c r="J38" s="5"/>
      <c r="K38" s="83"/>
      <c r="L38" s="55"/>
      <c r="M38" s="31" t="s">
        <v>137</v>
      </c>
      <c r="N38" s="32"/>
    </row>
    <row r="39" spans="1:14" ht="21" customHeight="1">
      <c r="A39" s="20">
        <v>30</v>
      </c>
      <c r="B39" s="57" t="s">
        <v>169</v>
      </c>
      <c r="C39" s="48"/>
      <c r="D39" s="89" t="s">
        <v>89</v>
      </c>
      <c r="E39" s="73">
        <v>25</v>
      </c>
      <c r="F39" s="25"/>
      <c r="G39" s="25"/>
      <c r="H39" s="52">
        <f t="shared" si="0"/>
        <v>25</v>
      </c>
      <c r="I39" s="53"/>
      <c r="J39" s="5"/>
      <c r="K39" s="83"/>
      <c r="L39" s="55"/>
      <c r="M39" s="31" t="s">
        <v>137</v>
      </c>
      <c r="N39" s="32"/>
    </row>
    <row r="40" spans="1:14" ht="22.15" customHeight="1">
      <c r="A40" s="20">
        <v>31</v>
      </c>
      <c r="B40" s="149" t="s">
        <v>170</v>
      </c>
      <c r="C40" s="48"/>
      <c r="D40" s="89" t="s">
        <v>89</v>
      </c>
      <c r="E40" s="73">
        <v>25</v>
      </c>
      <c r="F40" s="25"/>
      <c r="G40" s="25"/>
      <c r="H40" s="52">
        <f t="shared" si="0"/>
        <v>25</v>
      </c>
      <c r="I40" s="53"/>
      <c r="J40" s="5"/>
      <c r="K40" s="83"/>
      <c r="L40" s="55"/>
      <c r="M40" s="31" t="s">
        <v>137</v>
      </c>
      <c r="N40" s="32"/>
    </row>
    <row r="41" spans="1:14" ht="22.9" customHeight="1">
      <c r="A41" s="20">
        <v>32</v>
      </c>
      <c r="B41" s="149" t="s">
        <v>171</v>
      </c>
      <c r="C41" s="48"/>
      <c r="D41" s="89" t="s">
        <v>89</v>
      </c>
      <c r="E41" s="73">
        <v>25</v>
      </c>
      <c r="F41" s="25"/>
      <c r="G41" s="25"/>
      <c r="H41" s="52">
        <f t="shared" si="0"/>
        <v>25</v>
      </c>
      <c r="I41" s="53"/>
      <c r="J41" s="5"/>
      <c r="K41" s="83"/>
      <c r="L41" s="55"/>
      <c r="M41" s="31" t="s">
        <v>137</v>
      </c>
      <c r="N41" s="32"/>
    </row>
    <row r="42" spans="1:14" ht="25.15" customHeight="1">
      <c r="A42" s="20">
        <v>33</v>
      </c>
      <c r="B42" s="149" t="s">
        <v>172</v>
      </c>
      <c r="C42" s="48"/>
      <c r="D42" s="89" t="s">
        <v>89</v>
      </c>
      <c r="E42" s="73">
        <v>60</v>
      </c>
      <c r="F42" s="25"/>
      <c r="G42" s="25"/>
      <c r="H42" s="52">
        <f t="shared" si="0"/>
        <v>60</v>
      </c>
      <c r="I42" s="53"/>
      <c r="J42" s="5"/>
      <c r="K42" s="83"/>
      <c r="L42" s="55"/>
      <c r="M42" s="31" t="s">
        <v>137</v>
      </c>
      <c r="N42" s="32"/>
    </row>
    <row r="43" spans="1:14" ht="22.15" customHeight="1">
      <c r="A43" s="20">
        <v>34</v>
      </c>
      <c r="B43" s="149" t="s">
        <v>173</v>
      </c>
      <c r="C43" s="48"/>
      <c r="D43" s="89" t="s">
        <v>89</v>
      </c>
      <c r="E43" s="73">
        <v>20</v>
      </c>
      <c r="F43" s="25"/>
      <c r="G43" s="25"/>
      <c r="H43" s="52">
        <f t="shared" si="0"/>
        <v>20</v>
      </c>
      <c r="I43" s="53"/>
      <c r="J43" s="5"/>
      <c r="K43" s="83"/>
      <c r="L43" s="55"/>
      <c r="M43" s="31" t="s">
        <v>137</v>
      </c>
      <c r="N43" s="32"/>
    </row>
    <row r="44" spans="1:14" ht="22.15" customHeight="1">
      <c r="A44" s="20">
        <v>35</v>
      </c>
      <c r="B44" s="149" t="s">
        <v>174</v>
      </c>
      <c r="C44" s="48"/>
      <c r="D44" s="89" t="s">
        <v>89</v>
      </c>
      <c r="E44" s="73">
        <v>20</v>
      </c>
      <c r="F44" s="25"/>
      <c r="G44" s="25"/>
      <c r="H44" s="52">
        <f t="shared" si="0"/>
        <v>20</v>
      </c>
      <c r="I44" s="53"/>
      <c r="J44" s="5"/>
      <c r="K44" s="83"/>
      <c r="L44" s="55"/>
      <c r="M44" s="31" t="s">
        <v>137</v>
      </c>
      <c r="N44" s="32"/>
    </row>
    <row r="45" spans="1:14" ht="24.6" customHeight="1">
      <c r="A45" s="20">
        <v>36</v>
      </c>
      <c r="B45" s="149" t="s">
        <v>175</v>
      </c>
      <c r="C45" s="48"/>
      <c r="D45" s="89" t="s">
        <v>89</v>
      </c>
      <c r="E45" s="73">
        <v>20</v>
      </c>
      <c r="F45" s="25"/>
      <c r="G45" s="25"/>
      <c r="H45" s="52">
        <f t="shared" si="0"/>
        <v>20</v>
      </c>
      <c r="I45" s="53"/>
      <c r="J45" s="5"/>
      <c r="K45" s="83"/>
      <c r="L45" s="55"/>
      <c r="M45" s="60" t="s">
        <v>137</v>
      </c>
      <c r="N45" s="32"/>
    </row>
    <row r="46" spans="1:14" ht="24.6" customHeight="1">
      <c r="A46" s="20">
        <v>37</v>
      </c>
      <c r="B46" s="149" t="s">
        <v>176</v>
      </c>
      <c r="C46" s="48"/>
      <c r="D46" s="89" t="s">
        <v>89</v>
      </c>
      <c r="E46" s="73">
        <v>20</v>
      </c>
      <c r="F46" s="25"/>
      <c r="G46" s="25"/>
      <c r="H46" s="52">
        <v>20</v>
      </c>
      <c r="I46" s="53"/>
      <c r="J46" s="5"/>
      <c r="K46" s="83"/>
      <c r="L46" s="55"/>
      <c r="M46" s="60" t="s">
        <v>137</v>
      </c>
      <c r="N46" s="32"/>
    </row>
    <row r="47" spans="1:14" ht="24.6" customHeight="1">
      <c r="A47" s="20">
        <v>38</v>
      </c>
      <c r="B47" s="149" t="s">
        <v>325</v>
      </c>
      <c r="C47" s="48"/>
      <c r="D47" s="89" t="s">
        <v>89</v>
      </c>
      <c r="E47" s="73">
        <v>20</v>
      </c>
      <c r="F47" s="25"/>
      <c r="G47" s="25"/>
      <c r="H47" s="52">
        <v>20</v>
      </c>
      <c r="I47" s="53"/>
      <c r="J47" s="5"/>
      <c r="K47" s="83"/>
      <c r="L47" s="55"/>
      <c r="M47" s="60" t="s">
        <v>137</v>
      </c>
      <c r="N47" s="32"/>
    </row>
    <row r="48" spans="1:14" ht="24.6" customHeight="1">
      <c r="A48" s="20">
        <v>39</v>
      </c>
      <c r="B48" s="149" t="s">
        <v>177</v>
      </c>
      <c r="C48" s="48"/>
      <c r="D48" s="89" t="s">
        <v>89</v>
      </c>
      <c r="E48" s="73">
        <v>20</v>
      </c>
      <c r="F48" s="25"/>
      <c r="G48" s="25"/>
      <c r="H48" s="52">
        <v>20</v>
      </c>
      <c r="I48" s="53"/>
      <c r="J48" s="5"/>
      <c r="K48" s="83"/>
      <c r="L48" s="55"/>
      <c r="M48" s="60" t="s">
        <v>137</v>
      </c>
      <c r="N48" s="32"/>
    </row>
    <row r="49" spans="1:14" ht="24.6" customHeight="1">
      <c r="A49" s="20">
        <v>40</v>
      </c>
      <c r="B49" s="149" t="s">
        <v>178</v>
      </c>
      <c r="C49" s="48"/>
      <c r="D49" s="89" t="s">
        <v>89</v>
      </c>
      <c r="E49" s="73">
        <v>20</v>
      </c>
      <c r="F49" s="25"/>
      <c r="G49" s="25"/>
      <c r="H49" s="52">
        <v>20</v>
      </c>
      <c r="I49" s="53"/>
      <c r="J49" s="5"/>
      <c r="K49" s="83"/>
      <c r="L49" s="55"/>
      <c r="M49" s="60" t="s">
        <v>137</v>
      </c>
      <c r="N49" s="32"/>
    </row>
    <row r="50" spans="1:14" ht="24.6" customHeight="1">
      <c r="A50" s="20">
        <v>41</v>
      </c>
      <c r="B50" s="149" t="s">
        <v>179</v>
      </c>
      <c r="C50" s="48"/>
      <c r="D50" s="89" t="s">
        <v>89</v>
      </c>
      <c r="E50" s="73">
        <v>20</v>
      </c>
      <c r="F50" s="25"/>
      <c r="G50" s="25"/>
      <c r="H50" s="52">
        <f>SUM(E50,F50,G50)</f>
        <v>20</v>
      </c>
      <c r="I50" s="53"/>
      <c r="J50" s="5"/>
      <c r="K50" s="83"/>
      <c r="L50" s="55"/>
      <c r="M50" s="60" t="s">
        <v>137</v>
      </c>
      <c r="N50" s="61"/>
    </row>
    <row r="51" spans="1:14" ht="24.6" customHeight="1">
      <c r="A51" s="20">
        <v>42</v>
      </c>
      <c r="B51" s="149" t="s">
        <v>180</v>
      </c>
      <c r="C51" s="48"/>
      <c r="D51" s="89" t="s">
        <v>89</v>
      </c>
      <c r="E51" s="73">
        <v>20</v>
      </c>
      <c r="F51" s="25"/>
      <c r="G51" s="25"/>
      <c r="H51" s="52">
        <v>20</v>
      </c>
      <c r="I51" s="53"/>
      <c r="J51" s="5"/>
      <c r="K51" s="83"/>
      <c r="L51" s="55"/>
      <c r="M51" s="60" t="s">
        <v>137</v>
      </c>
      <c r="N51" s="61"/>
    </row>
    <row r="52" spans="1:14" ht="24.6" customHeight="1">
      <c r="A52" s="20">
        <v>43</v>
      </c>
      <c r="B52" s="149" t="s">
        <v>181</v>
      </c>
      <c r="C52" s="48"/>
      <c r="D52" s="89" t="s">
        <v>89</v>
      </c>
      <c r="E52" s="73">
        <v>20</v>
      </c>
      <c r="F52" s="25"/>
      <c r="G52" s="25"/>
      <c r="H52" s="52">
        <v>20</v>
      </c>
      <c r="I52" s="53"/>
      <c r="J52" s="5"/>
      <c r="K52" s="83"/>
      <c r="L52" s="55"/>
      <c r="M52" s="60" t="s">
        <v>137</v>
      </c>
      <c r="N52" s="61"/>
    </row>
    <row r="53" spans="1:14" ht="30" customHeight="1">
      <c r="A53" s="20">
        <v>44</v>
      </c>
      <c r="B53" s="57" t="s">
        <v>182</v>
      </c>
      <c r="C53" s="48"/>
      <c r="D53" s="89" t="s">
        <v>89</v>
      </c>
      <c r="E53" s="73">
        <v>15</v>
      </c>
      <c r="F53" s="25"/>
      <c r="G53" s="25"/>
      <c r="H53" s="52">
        <f>SUM(E53,F53,G53)</f>
        <v>15</v>
      </c>
      <c r="I53" s="53"/>
      <c r="J53" s="5"/>
      <c r="K53" s="83"/>
      <c r="L53" s="55"/>
      <c r="M53" s="60" t="s">
        <v>137</v>
      </c>
      <c r="N53" s="32"/>
    </row>
    <row r="54" spans="1:14" ht="16.5">
      <c r="A54" s="157" t="s">
        <v>75</v>
      </c>
      <c r="B54" s="157"/>
      <c r="C54" s="157"/>
      <c r="D54" s="157"/>
      <c r="E54" s="157"/>
      <c r="F54" s="157"/>
      <c r="G54" s="157"/>
      <c r="H54" s="157"/>
      <c r="I54" s="157"/>
      <c r="J54" s="93"/>
      <c r="K54" s="93"/>
      <c r="L54" s="93"/>
      <c r="M54" s="40"/>
      <c r="N54" s="40"/>
    </row>
    <row r="55" spans="1:14" ht="16.5">
      <c r="A55" s="4"/>
      <c r="B55" s="4"/>
      <c r="C55" s="4"/>
      <c r="D55" s="4"/>
      <c r="E55" s="4"/>
      <c r="F55" s="4"/>
      <c r="G55" s="4"/>
      <c r="H55" s="4"/>
      <c r="I55" s="4"/>
      <c r="J55" s="4"/>
      <c r="K55" s="4"/>
      <c r="L55" s="4"/>
      <c r="M55" s="4"/>
      <c r="N55" s="4"/>
    </row>
    <row r="56" spans="1:14" ht="16.5">
      <c r="A56" s="4" t="s">
        <v>76</v>
      </c>
      <c r="B56" s="4"/>
      <c r="C56" s="4"/>
      <c r="D56" s="4"/>
      <c r="E56" s="4"/>
      <c r="F56" s="4"/>
      <c r="G56" s="4"/>
      <c r="H56" s="4"/>
      <c r="I56" s="4"/>
      <c r="J56" s="4"/>
      <c r="K56" s="4"/>
      <c r="L56" s="4"/>
      <c r="M56" s="4"/>
      <c r="N56" s="4"/>
    </row>
    <row r="57" spans="1:14" ht="175.35" customHeight="1">
      <c r="A57" s="156" t="s">
        <v>183</v>
      </c>
      <c r="B57" s="156"/>
      <c r="C57" s="156"/>
      <c r="D57" s="156"/>
      <c r="E57" s="156"/>
      <c r="F57" s="156"/>
      <c r="G57" s="156"/>
      <c r="H57" s="156"/>
      <c r="I57" s="156"/>
      <c r="J57" s="156"/>
      <c r="K57" s="156"/>
      <c r="L57" s="156"/>
      <c r="M57" s="156"/>
      <c r="N57" s="156"/>
    </row>
  </sheetData>
  <mergeCells count="3">
    <mergeCell ref="A2:N2"/>
    <mergeCell ref="A54:I54"/>
    <mergeCell ref="A57:N57"/>
  </mergeCells>
  <pageMargins left="0.74803149606299213" right="0.74803149606299213" top="1.3775590551181101" bottom="1.3775590551181101" header="0.98385826771653528" footer="0.98385826771653528"/>
  <pageSetup paperSize="0" fitToWidth="0" fitToHeight="0"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H1048576"/>
  <sheetViews>
    <sheetView workbookViewId="0">
      <selection activeCell="B11" sqref="B11"/>
    </sheetView>
  </sheetViews>
  <sheetFormatPr defaultRowHeight="169.5" customHeight="1"/>
  <cols>
    <col min="1" max="1" width="5.75" style="1" customWidth="1"/>
    <col min="2" max="2" width="61.375" style="1" customWidth="1"/>
    <col min="3" max="3" width="24.25" style="1" customWidth="1"/>
    <col min="4" max="4" width="7.375" style="1" customWidth="1"/>
    <col min="5" max="5" width="14.75" style="1" customWidth="1"/>
    <col min="6" max="6" width="9.875" style="1" customWidth="1"/>
    <col min="7" max="7" width="9.625" style="1" customWidth="1"/>
    <col min="8" max="8" width="12.875" style="1" customWidth="1"/>
    <col min="9" max="9" width="13.875" style="1" customWidth="1"/>
    <col min="10" max="10" width="13.125" style="1" customWidth="1"/>
    <col min="11" max="11" width="6.25" style="1" customWidth="1"/>
    <col min="12" max="12" width="10" style="1" customWidth="1"/>
    <col min="13" max="13" width="15" style="1" customWidth="1"/>
    <col min="14" max="14" width="13.5" style="1" customWidth="1"/>
    <col min="15" max="62" width="8.5" style="1" customWidth="1"/>
    <col min="63" max="255" width="8.5" style="2" customWidth="1"/>
    <col min="256" max="256" width="5.75" style="2" customWidth="1"/>
    <col min="257" max="257" width="77.625" style="2" customWidth="1"/>
    <col min="258" max="258" width="24.25" style="2" customWidth="1"/>
    <col min="259" max="259" width="7.375" style="2" customWidth="1"/>
    <col min="260" max="260" width="14.75" style="2" customWidth="1"/>
    <col min="261" max="261" width="6.125" style="2" customWidth="1"/>
    <col min="262" max="262" width="9.625" style="2" customWidth="1"/>
    <col min="263" max="263" width="9.375" style="2" customWidth="1"/>
    <col min="264" max="264" width="12.625" style="2" customWidth="1"/>
    <col min="265" max="265" width="13.125" style="2" customWidth="1"/>
    <col min="266" max="266" width="6.25" style="2" customWidth="1"/>
    <col min="267" max="267" width="8.5" style="2" customWidth="1"/>
    <col min="268" max="268" width="10.125" style="2" customWidth="1"/>
    <col min="269" max="269" width="12.125" style="2" customWidth="1"/>
    <col min="270" max="511" width="8.5" style="2" customWidth="1"/>
    <col min="512" max="512" width="5.75" style="2" customWidth="1"/>
    <col min="513" max="513" width="77.625" style="2" customWidth="1"/>
    <col min="514" max="514" width="24.25" style="2" customWidth="1"/>
    <col min="515" max="515" width="7.375" style="2" customWidth="1"/>
    <col min="516" max="516" width="14.75" style="2" customWidth="1"/>
    <col min="517" max="517" width="6.125" style="2" customWidth="1"/>
    <col min="518" max="518" width="9.625" style="2" customWidth="1"/>
    <col min="519" max="519" width="9.375" style="2" customWidth="1"/>
    <col min="520" max="520" width="12.625" style="2" customWidth="1"/>
    <col min="521" max="521" width="13.125" style="2" customWidth="1"/>
    <col min="522" max="522" width="6.25" style="2" customWidth="1"/>
    <col min="523" max="523" width="8.5" style="2" customWidth="1"/>
    <col min="524" max="524" width="10.125" style="2" customWidth="1"/>
    <col min="525" max="525" width="12.125" style="2" customWidth="1"/>
    <col min="526" max="767" width="8.5" style="2" customWidth="1"/>
    <col min="768" max="768" width="5.75" style="2" customWidth="1"/>
    <col min="769" max="769" width="77.625" style="2" customWidth="1"/>
    <col min="770" max="770" width="24.25" style="2" customWidth="1"/>
    <col min="771" max="771" width="7.375" style="2" customWidth="1"/>
    <col min="772" max="772" width="14.75" style="2" customWidth="1"/>
    <col min="773" max="773" width="6.125" style="2" customWidth="1"/>
    <col min="774" max="774" width="9.625" style="2" customWidth="1"/>
    <col min="775" max="775" width="9.375" style="2" customWidth="1"/>
    <col min="776" max="776" width="12.625" style="2" customWidth="1"/>
    <col min="777" max="777" width="13.125" style="2" customWidth="1"/>
    <col min="778" max="778" width="6.25" style="2" customWidth="1"/>
    <col min="779" max="779" width="8.5" style="2" customWidth="1"/>
    <col min="780" max="780" width="10.125" style="2" customWidth="1"/>
    <col min="781" max="781" width="12.125" style="2" customWidth="1"/>
    <col min="782" max="1021" width="8.5" style="2" customWidth="1"/>
    <col min="1022" max="1022" width="9" style="2" customWidth="1"/>
  </cols>
  <sheetData>
    <row r="1" spans="1:14" ht="18">
      <c r="A1" s="94"/>
      <c r="B1" s="94"/>
      <c r="C1" s="94"/>
      <c r="D1" s="94"/>
      <c r="E1" s="94"/>
      <c r="F1" s="94"/>
      <c r="G1" s="94"/>
      <c r="H1" s="94"/>
      <c r="I1" s="94"/>
      <c r="J1" s="94"/>
      <c r="K1" s="94"/>
      <c r="L1" s="94"/>
      <c r="M1" s="94"/>
      <c r="N1" s="94"/>
    </row>
    <row r="2" spans="1:14" ht="16.5">
      <c r="A2" s="154" t="s">
        <v>4</v>
      </c>
      <c r="B2" s="154"/>
      <c r="C2" s="154"/>
      <c r="D2" s="154"/>
      <c r="E2" s="154"/>
      <c r="F2" s="154"/>
      <c r="G2" s="154"/>
      <c r="H2" s="154"/>
      <c r="I2" s="154"/>
      <c r="J2" s="154"/>
      <c r="K2" s="154"/>
      <c r="L2" s="154"/>
      <c r="M2" s="154"/>
      <c r="N2" s="154"/>
    </row>
    <row r="3" spans="1:14" ht="16.5">
      <c r="A3" s="4"/>
      <c r="B3" s="5" t="s">
        <v>5</v>
      </c>
      <c r="C3" s="5"/>
      <c r="D3" s="6">
        <v>6</v>
      </c>
      <c r="E3" s="8"/>
      <c r="F3" s="8"/>
      <c r="G3" s="8"/>
      <c r="H3" s="8"/>
      <c r="I3" s="8"/>
      <c r="J3" s="8"/>
      <c r="K3" s="8"/>
      <c r="L3" s="8"/>
      <c r="M3" s="8"/>
      <c r="N3" s="8"/>
    </row>
    <row r="4" spans="1:14" ht="16.5">
      <c r="A4" s="4"/>
      <c r="B4" s="5" t="s">
        <v>6</v>
      </c>
      <c r="C4" s="6"/>
      <c r="D4" s="6" t="s">
        <v>184</v>
      </c>
      <c r="E4" s="8"/>
      <c r="F4" s="8"/>
      <c r="G4" s="8"/>
      <c r="H4" s="8"/>
      <c r="I4" s="8"/>
      <c r="J4" s="8"/>
      <c r="K4" s="8"/>
      <c r="L4" s="8"/>
      <c r="M4" s="8"/>
      <c r="N4" s="8"/>
    </row>
    <row r="5" spans="1:14" ht="16.5">
      <c r="A5" s="4"/>
      <c r="B5" s="5" t="s">
        <v>8</v>
      </c>
      <c r="C5" s="5"/>
      <c r="D5" s="44" t="s">
        <v>185</v>
      </c>
      <c r="E5" s="45"/>
      <c r="F5" s="45"/>
      <c r="G5" s="45"/>
      <c r="H5" s="45"/>
      <c r="I5" s="45"/>
      <c r="J5" s="45"/>
      <c r="K5" s="45"/>
      <c r="L5" s="45"/>
      <c r="M5" s="45"/>
      <c r="N5" s="45"/>
    </row>
    <row r="6" spans="1:14" ht="16.5">
      <c r="A6" s="4"/>
      <c r="B6" s="5" t="s">
        <v>10</v>
      </c>
      <c r="C6" s="6"/>
      <c r="D6" s="6">
        <v>6</v>
      </c>
      <c r="E6" s="8"/>
      <c r="F6" s="8"/>
      <c r="G6" s="8"/>
      <c r="H6" s="8"/>
      <c r="I6" s="8"/>
      <c r="J6" s="8"/>
      <c r="K6" s="8"/>
      <c r="L6" s="8"/>
      <c r="M6" s="8"/>
      <c r="N6" s="8"/>
    </row>
    <row r="7" spans="1:14" ht="16.5">
      <c r="A7" s="4"/>
      <c r="B7" s="5"/>
      <c r="C7" s="6"/>
      <c r="D7" s="6"/>
      <c r="E7" s="8"/>
      <c r="F7" s="8"/>
      <c r="G7" s="8"/>
      <c r="H7" s="8"/>
      <c r="I7" s="8"/>
      <c r="J7" s="8"/>
      <c r="K7" s="8"/>
      <c r="L7" s="8"/>
      <c r="M7" s="8"/>
      <c r="N7" s="8"/>
    </row>
    <row r="8" spans="1:14" ht="102" customHeight="1">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16.5">
      <c r="A9" s="16" t="s">
        <v>22</v>
      </c>
      <c r="B9" s="16" t="s">
        <v>23</v>
      </c>
      <c r="C9" s="16" t="s">
        <v>24</v>
      </c>
      <c r="D9" s="16" t="s">
        <v>25</v>
      </c>
      <c r="E9" s="16" t="s">
        <v>26</v>
      </c>
      <c r="F9" s="16" t="s">
        <v>27</v>
      </c>
      <c r="G9" s="16" t="s">
        <v>28</v>
      </c>
      <c r="H9" s="16" t="s">
        <v>29</v>
      </c>
      <c r="I9" s="16" t="s">
        <v>30</v>
      </c>
      <c r="J9" s="80" t="s">
        <v>31</v>
      </c>
      <c r="K9" s="80" t="s">
        <v>32</v>
      </c>
      <c r="L9" s="80" t="s">
        <v>33</v>
      </c>
      <c r="M9" s="65" t="s">
        <v>34</v>
      </c>
      <c r="N9" s="19" t="s">
        <v>35</v>
      </c>
    </row>
    <row r="10" spans="1:14" ht="21.6" customHeight="1">
      <c r="A10" s="20">
        <v>1</v>
      </c>
      <c r="B10" s="21" t="s">
        <v>186</v>
      </c>
      <c r="C10" s="59"/>
      <c r="D10" s="23" t="s">
        <v>187</v>
      </c>
      <c r="E10" s="50">
        <v>110</v>
      </c>
      <c r="F10" s="25"/>
      <c r="G10" s="25"/>
      <c r="H10" s="52">
        <f t="shared" ref="H10:H19" si="0">SUM(E10,F10,G10)</f>
        <v>110</v>
      </c>
      <c r="I10" s="69"/>
      <c r="J10" s="28"/>
      <c r="K10" s="95"/>
      <c r="L10" s="55"/>
      <c r="M10" s="76" t="s">
        <v>129</v>
      </c>
      <c r="N10" s="32"/>
    </row>
    <row r="11" spans="1:14" ht="24.6" customHeight="1">
      <c r="A11" s="20">
        <v>2</v>
      </c>
      <c r="B11" s="150" t="s">
        <v>188</v>
      </c>
      <c r="C11" s="59"/>
      <c r="D11" s="23" t="s">
        <v>187</v>
      </c>
      <c r="E11" s="50">
        <v>20</v>
      </c>
      <c r="F11" s="25"/>
      <c r="G11" s="25"/>
      <c r="H11" s="52">
        <f t="shared" si="0"/>
        <v>20</v>
      </c>
      <c r="I11" s="69"/>
      <c r="J11" s="28"/>
      <c r="K11" s="96"/>
      <c r="L11" s="55"/>
      <c r="M11" s="31" t="s">
        <v>129</v>
      </c>
      <c r="N11" s="32"/>
    </row>
    <row r="12" spans="1:14" ht="22.15" customHeight="1">
      <c r="A12" s="20">
        <v>3</v>
      </c>
      <c r="B12" s="21" t="s">
        <v>189</v>
      </c>
      <c r="C12" s="59"/>
      <c r="D12" s="23" t="s">
        <v>187</v>
      </c>
      <c r="E12" s="50">
        <v>20</v>
      </c>
      <c r="F12" s="25"/>
      <c r="G12" s="25"/>
      <c r="H12" s="52">
        <f t="shared" si="0"/>
        <v>20</v>
      </c>
      <c r="I12" s="69"/>
      <c r="J12" s="28"/>
      <c r="K12" s="71"/>
      <c r="L12" s="55"/>
      <c r="M12" s="31" t="s">
        <v>129</v>
      </c>
      <c r="N12" s="32"/>
    </row>
    <row r="13" spans="1:14" ht="23.45" customHeight="1">
      <c r="A13" s="20">
        <v>4</v>
      </c>
      <c r="B13" s="21" t="s">
        <v>190</v>
      </c>
      <c r="C13" s="59"/>
      <c r="D13" s="23" t="s">
        <v>187</v>
      </c>
      <c r="E13" s="50">
        <v>65</v>
      </c>
      <c r="F13" s="25"/>
      <c r="G13" s="25"/>
      <c r="H13" s="52">
        <f t="shared" si="0"/>
        <v>65</v>
      </c>
      <c r="I13" s="69"/>
      <c r="J13" s="28"/>
      <c r="K13" s="95"/>
      <c r="L13" s="55"/>
      <c r="M13" s="31" t="s">
        <v>129</v>
      </c>
      <c r="N13" s="32"/>
    </row>
    <row r="14" spans="1:14" ht="25.15" customHeight="1">
      <c r="A14" s="20">
        <v>5</v>
      </c>
      <c r="B14" s="21" t="s">
        <v>191</v>
      </c>
      <c r="C14" s="59"/>
      <c r="D14" s="23" t="s">
        <v>187</v>
      </c>
      <c r="E14" s="50">
        <v>50</v>
      </c>
      <c r="F14" s="25"/>
      <c r="G14" s="25"/>
      <c r="H14" s="52">
        <f t="shared" si="0"/>
        <v>50</v>
      </c>
      <c r="I14" s="69"/>
      <c r="J14" s="28"/>
      <c r="K14" s="95"/>
      <c r="L14" s="55"/>
      <c r="M14" s="31" t="s">
        <v>129</v>
      </c>
      <c r="N14" s="32"/>
    </row>
    <row r="15" spans="1:14" ht="22.15" customHeight="1">
      <c r="A15" s="20">
        <v>6</v>
      </c>
      <c r="B15" s="21" t="s">
        <v>192</v>
      </c>
      <c r="C15" s="59"/>
      <c r="D15" s="23" t="s">
        <v>187</v>
      </c>
      <c r="E15" s="50">
        <v>40</v>
      </c>
      <c r="F15" s="25"/>
      <c r="G15" s="25"/>
      <c r="H15" s="52">
        <f t="shared" si="0"/>
        <v>40</v>
      </c>
      <c r="I15" s="69"/>
      <c r="J15" s="28"/>
      <c r="K15" s="95"/>
      <c r="L15" s="55"/>
      <c r="M15" s="31" t="s">
        <v>129</v>
      </c>
      <c r="N15" s="32"/>
    </row>
    <row r="16" spans="1:14" ht="18" customHeight="1">
      <c r="A16" s="20">
        <v>7</v>
      </c>
      <c r="B16" s="21" t="s">
        <v>193</v>
      </c>
      <c r="C16" s="59"/>
      <c r="D16" s="23" t="s">
        <v>187</v>
      </c>
      <c r="E16" s="50">
        <v>50</v>
      </c>
      <c r="F16" s="25"/>
      <c r="G16" s="25"/>
      <c r="H16" s="52">
        <f t="shared" si="0"/>
        <v>50</v>
      </c>
      <c r="I16" s="69"/>
      <c r="J16" s="28"/>
      <c r="K16" s="95"/>
      <c r="L16" s="55"/>
      <c r="M16" s="31" t="s">
        <v>129</v>
      </c>
      <c r="N16" s="32"/>
    </row>
    <row r="17" spans="1:14" ht="19.149999999999999" customHeight="1">
      <c r="A17" s="20">
        <v>8</v>
      </c>
      <c r="B17" s="21" t="s">
        <v>194</v>
      </c>
      <c r="C17" s="59"/>
      <c r="D17" s="23" t="s">
        <v>187</v>
      </c>
      <c r="E17" s="50">
        <v>20</v>
      </c>
      <c r="F17" s="25"/>
      <c r="G17" s="25"/>
      <c r="H17" s="52">
        <f t="shared" si="0"/>
        <v>20</v>
      </c>
      <c r="I17" s="69"/>
      <c r="J17" s="28"/>
      <c r="K17" s="95"/>
      <c r="L17" s="55"/>
      <c r="M17" s="31" t="s">
        <v>129</v>
      </c>
      <c r="N17" s="32"/>
    </row>
    <row r="18" spans="1:14" ht="20.45" customHeight="1">
      <c r="A18" s="20">
        <v>9</v>
      </c>
      <c r="B18" s="97" t="s">
        <v>195</v>
      </c>
      <c r="C18" s="59"/>
      <c r="D18" s="23" t="s">
        <v>187</v>
      </c>
      <c r="E18" s="49">
        <v>550</v>
      </c>
      <c r="F18" s="49">
        <v>200</v>
      </c>
      <c r="G18" s="49"/>
      <c r="H18" s="52">
        <f t="shared" si="0"/>
        <v>750</v>
      </c>
      <c r="I18" s="69"/>
      <c r="J18" s="28"/>
      <c r="K18" s="95"/>
      <c r="L18" s="55"/>
      <c r="M18" s="31" t="s">
        <v>68</v>
      </c>
      <c r="N18" s="32"/>
    </row>
    <row r="19" spans="1:14" ht="27.95" customHeight="1">
      <c r="A19" s="20">
        <v>10</v>
      </c>
      <c r="B19" s="98" t="s">
        <v>196</v>
      </c>
      <c r="C19" s="59"/>
      <c r="D19" s="23" t="s">
        <v>187</v>
      </c>
      <c r="E19" s="49">
        <v>500</v>
      </c>
      <c r="F19" s="49">
        <v>200</v>
      </c>
      <c r="G19" s="49">
        <v>200</v>
      </c>
      <c r="H19" s="52">
        <f t="shared" si="0"/>
        <v>900</v>
      </c>
      <c r="I19" s="69"/>
      <c r="J19" s="28"/>
      <c r="K19" s="95"/>
      <c r="L19" s="55"/>
      <c r="M19" s="31" t="s">
        <v>68</v>
      </c>
      <c r="N19" s="32"/>
    </row>
    <row r="20" spans="1:14" ht="17.850000000000001" customHeight="1">
      <c r="A20" s="157" t="s">
        <v>75</v>
      </c>
      <c r="B20" s="157"/>
      <c r="C20" s="157"/>
      <c r="D20" s="157"/>
      <c r="E20" s="157"/>
      <c r="F20" s="157"/>
      <c r="G20" s="157"/>
      <c r="H20" s="157"/>
      <c r="I20" s="157"/>
      <c r="J20" s="63"/>
      <c r="K20" s="63"/>
      <c r="L20" s="63">
        <f>SUM(L10:L19)</f>
        <v>0</v>
      </c>
      <c r="M20" s="40"/>
      <c r="N20" s="40"/>
    </row>
    <row r="21" spans="1:14" ht="16.5">
      <c r="A21" s="4"/>
      <c r="B21" s="4"/>
      <c r="C21" s="4"/>
      <c r="D21" s="4"/>
      <c r="E21" s="4"/>
      <c r="F21" s="4"/>
      <c r="G21" s="4"/>
      <c r="H21" s="4"/>
      <c r="I21" s="4"/>
      <c r="J21" s="4"/>
      <c r="K21" s="4"/>
      <c r="L21" s="4"/>
      <c r="M21" s="4"/>
      <c r="N21" s="4"/>
    </row>
    <row r="22" spans="1:14" ht="16.5">
      <c r="A22" s="4" t="s">
        <v>76</v>
      </c>
      <c r="B22" s="4"/>
      <c r="C22" s="4"/>
      <c r="D22" s="4"/>
      <c r="E22" s="4"/>
      <c r="F22" s="4"/>
      <c r="G22" s="4"/>
      <c r="H22" s="4"/>
      <c r="I22" s="4"/>
      <c r="J22" s="4"/>
      <c r="K22" s="4"/>
      <c r="L22" s="4"/>
      <c r="M22" s="4"/>
      <c r="N22" s="4"/>
    </row>
    <row r="23" spans="1:14" ht="202.7" customHeight="1">
      <c r="A23" s="156" t="s">
        <v>197</v>
      </c>
      <c r="B23" s="156"/>
      <c r="C23" s="156"/>
      <c r="D23" s="156"/>
      <c r="E23" s="156"/>
      <c r="F23" s="156"/>
      <c r="G23" s="156"/>
      <c r="H23" s="156"/>
      <c r="I23" s="156"/>
      <c r="J23" s="156"/>
      <c r="K23" s="156"/>
      <c r="L23" s="156"/>
      <c r="M23" s="156"/>
      <c r="N23" s="156"/>
    </row>
    <row r="24" spans="1:14" ht="169.5" customHeight="1">
      <c r="M24" s="99"/>
    </row>
    <row r="1048575" ht="12.75" customHeight="1"/>
    <row r="1048576" ht="12.75" customHeight="1"/>
  </sheetData>
  <mergeCells count="3">
    <mergeCell ref="A2:N2"/>
    <mergeCell ref="A20:I20"/>
    <mergeCell ref="A23:N23"/>
  </mergeCells>
  <pageMargins left="0.74803149606299213" right="0.74803149606299213" top="1.180314960629921" bottom="1.180314960629921" header="0.98385826771653528" footer="0.98385826771653528"/>
  <pageSetup paperSize="0" fitToWidth="0" fitToHeight="0" orientation="portrait"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H1048576"/>
  <sheetViews>
    <sheetView topLeftCell="A22" workbookViewId="0">
      <selection activeCell="B26" sqref="B26:B28"/>
    </sheetView>
  </sheetViews>
  <sheetFormatPr defaultRowHeight="164.25" customHeight="1"/>
  <cols>
    <col min="1" max="1" width="5.75" style="1" customWidth="1"/>
    <col min="2" max="2" width="64.375" style="1" customWidth="1"/>
    <col min="3" max="3" width="24.25" style="1" customWidth="1"/>
    <col min="4" max="4" width="7.375" style="1" customWidth="1"/>
    <col min="5" max="5" width="14.75" style="1" customWidth="1"/>
    <col min="6" max="6" width="8.25" style="1" customWidth="1"/>
    <col min="7" max="7" width="9.625" style="1" customWidth="1"/>
    <col min="8" max="8" width="12.125" style="1" customWidth="1"/>
    <col min="9" max="9" width="13.625" style="1" customWidth="1"/>
    <col min="10" max="10" width="13.125" style="1" customWidth="1"/>
    <col min="11" max="11" width="6.25" style="1" customWidth="1"/>
    <col min="12" max="12" width="11.25" style="1" customWidth="1"/>
    <col min="13" max="13" width="13.875" style="1" customWidth="1"/>
    <col min="14" max="14" width="12.125" style="1" customWidth="1"/>
    <col min="15" max="62" width="8.5" style="1" customWidth="1"/>
    <col min="63" max="255" width="8.5" style="2" customWidth="1"/>
    <col min="256" max="256" width="5.75" style="2" customWidth="1"/>
    <col min="257" max="257" width="57.625" style="2" customWidth="1"/>
    <col min="258" max="258" width="24.25" style="2" customWidth="1"/>
    <col min="259" max="259" width="7.375" style="2" customWidth="1"/>
    <col min="260" max="260" width="14.75" style="2" customWidth="1"/>
    <col min="261" max="261" width="6.125" style="2" customWidth="1"/>
    <col min="262" max="262" width="9.625" style="2" customWidth="1"/>
    <col min="263" max="263" width="9.375" style="2" customWidth="1"/>
    <col min="264" max="264" width="12.625" style="2" customWidth="1"/>
    <col min="265" max="265" width="13.125" style="2" customWidth="1"/>
    <col min="266" max="266" width="6.25" style="2" customWidth="1"/>
    <col min="267" max="267" width="9.875" style="2" customWidth="1"/>
    <col min="268" max="268" width="10.125" style="2" customWidth="1"/>
    <col min="269" max="269" width="12.125" style="2" customWidth="1"/>
    <col min="270" max="511" width="8.5" style="2" customWidth="1"/>
    <col min="512" max="512" width="5.75" style="2" customWidth="1"/>
    <col min="513" max="513" width="57.625" style="2" customWidth="1"/>
    <col min="514" max="514" width="24.25" style="2" customWidth="1"/>
    <col min="515" max="515" width="7.375" style="2" customWidth="1"/>
    <col min="516" max="516" width="14.75" style="2" customWidth="1"/>
    <col min="517" max="517" width="6.125" style="2" customWidth="1"/>
    <col min="518" max="518" width="9.625" style="2" customWidth="1"/>
    <col min="519" max="519" width="9.375" style="2" customWidth="1"/>
    <col min="520" max="520" width="12.625" style="2" customWidth="1"/>
    <col min="521" max="521" width="13.125" style="2" customWidth="1"/>
    <col min="522" max="522" width="6.25" style="2" customWidth="1"/>
    <col min="523" max="523" width="9.875" style="2" customWidth="1"/>
    <col min="524" max="524" width="10.125" style="2" customWidth="1"/>
    <col min="525" max="525" width="12.125" style="2" customWidth="1"/>
    <col min="526" max="767" width="8.5" style="2" customWidth="1"/>
    <col min="768" max="768" width="5.75" style="2" customWidth="1"/>
    <col min="769" max="769" width="57.625" style="2" customWidth="1"/>
    <col min="770" max="770" width="24.25" style="2" customWidth="1"/>
    <col min="771" max="771" width="7.375" style="2" customWidth="1"/>
    <col min="772" max="772" width="14.75" style="2" customWidth="1"/>
    <col min="773" max="773" width="6.125" style="2" customWidth="1"/>
    <col min="774" max="774" width="9.625" style="2" customWidth="1"/>
    <col min="775" max="775" width="9.375" style="2" customWidth="1"/>
    <col min="776" max="776" width="12.625" style="2" customWidth="1"/>
    <col min="777" max="777" width="13.125" style="2" customWidth="1"/>
    <col min="778" max="778" width="6.25" style="2" customWidth="1"/>
    <col min="779" max="779" width="9.875" style="2" customWidth="1"/>
    <col min="780" max="780" width="10.125" style="2" customWidth="1"/>
    <col min="781" max="781" width="12.125" style="2" customWidth="1"/>
    <col min="782" max="1021" width="8.5" style="2" customWidth="1"/>
    <col min="1022" max="1022" width="9" style="2" customWidth="1"/>
  </cols>
  <sheetData>
    <row r="1" spans="1:14" ht="14.25"/>
    <row r="2" spans="1:14" ht="16.5">
      <c r="A2" s="154" t="s">
        <v>4</v>
      </c>
      <c r="B2" s="154"/>
      <c r="C2" s="154"/>
      <c r="D2" s="154"/>
      <c r="E2" s="154"/>
      <c r="F2" s="154"/>
      <c r="G2" s="154"/>
      <c r="H2" s="154"/>
      <c r="I2" s="154"/>
      <c r="J2" s="154"/>
      <c r="K2" s="154"/>
      <c r="L2" s="154"/>
      <c r="M2" s="154"/>
      <c r="N2" s="154"/>
    </row>
    <row r="3" spans="1:14" ht="16.5">
      <c r="A3" s="4"/>
      <c r="B3" s="5" t="s">
        <v>5</v>
      </c>
      <c r="C3" s="5"/>
      <c r="D3" s="6">
        <v>7</v>
      </c>
      <c r="E3" s="8"/>
      <c r="F3" s="8"/>
      <c r="G3" s="8"/>
      <c r="H3" s="8"/>
      <c r="I3" s="8"/>
      <c r="J3" s="8"/>
      <c r="K3" s="8"/>
      <c r="L3" s="8"/>
      <c r="M3" s="8"/>
      <c r="N3" s="8"/>
    </row>
    <row r="4" spans="1:14" ht="16.5">
      <c r="A4" s="4"/>
      <c r="B4" s="5" t="s">
        <v>6</v>
      </c>
      <c r="C4" s="6"/>
      <c r="D4" s="6" t="s">
        <v>198</v>
      </c>
      <c r="E4" s="8"/>
      <c r="F4" s="8"/>
      <c r="G4" s="8"/>
      <c r="H4" s="8"/>
      <c r="I4" s="8"/>
      <c r="J4" s="8"/>
      <c r="K4" s="8"/>
      <c r="L4" s="8"/>
      <c r="M4" s="8"/>
      <c r="N4" s="8"/>
    </row>
    <row r="5" spans="1:14" ht="16.5">
      <c r="A5" s="4"/>
      <c r="B5" s="5" t="s">
        <v>8</v>
      </c>
      <c r="C5" s="5"/>
      <c r="D5" s="44" t="s">
        <v>199</v>
      </c>
      <c r="E5" s="45"/>
      <c r="F5" s="45"/>
      <c r="G5" s="45"/>
      <c r="H5" s="45"/>
      <c r="I5" s="45"/>
      <c r="J5" s="45"/>
      <c r="K5" s="45"/>
      <c r="L5" s="45"/>
      <c r="M5" s="45"/>
      <c r="N5" s="45"/>
    </row>
    <row r="6" spans="1:14" ht="16.5">
      <c r="A6" s="4"/>
      <c r="B6" s="5" t="s">
        <v>10</v>
      </c>
      <c r="C6" s="6"/>
      <c r="D6" s="6">
        <v>6</v>
      </c>
      <c r="E6" s="8"/>
      <c r="F6" s="8"/>
      <c r="G6" s="8"/>
      <c r="H6" s="8"/>
      <c r="I6" s="8"/>
      <c r="J6" s="8"/>
      <c r="K6" s="8"/>
      <c r="L6" s="8"/>
      <c r="M6" s="8"/>
      <c r="N6" s="8"/>
    </row>
    <row r="7" spans="1:14" ht="16.5">
      <c r="A7" s="4"/>
      <c r="B7" s="5"/>
      <c r="C7" s="6"/>
      <c r="D7" s="6"/>
      <c r="E7" s="8"/>
      <c r="F7" s="8"/>
      <c r="G7" s="8"/>
      <c r="H7" s="8"/>
      <c r="I7" s="8"/>
      <c r="J7" s="8"/>
      <c r="K7" s="8"/>
      <c r="L7" s="8"/>
      <c r="M7" s="8"/>
      <c r="N7" s="8"/>
    </row>
    <row r="8" spans="1:14" ht="102" customHeight="1">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18" customHeight="1">
      <c r="A9" s="16" t="s">
        <v>22</v>
      </c>
      <c r="B9" s="16" t="s">
        <v>23</v>
      </c>
      <c r="C9" s="16" t="s">
        <v>24</v>
      </c>
      <c r="D9" s="16" t="s">
        <v>25</v>
      </c>
      <c r="E9" s="16" t="s">
        <v>26</v>
      </c>
      <c r="F9" s="16" t="s">
        <v>27</v>
      </c>
      <c r="G9" s="16" t="s">
        <v>28</v>
      </c>
      <c r="H9" s="16" t="s">
        <v>29</v>
      </c>
      <c r="I9" s="16" t="s">
        <v>30</v>
      </c>
      <c r="J9" s="80" t="s">
        <v>31</v>
      </c>
      <c r="K9" s="80" t="s">
        <v>32</v>
      </c>
      <c r="L9" s="80" t="s">
        <v>33</v>
      </c>
      <c r="M9" s="65" t="s">
        <v>34</v>
      </c>
      <c r="N9" s="19" t="s">
        <v>35</v>
      </c>
    </row>
    <row r="10" spans="1:14" ht="26.45" customHeight="1">
      <c r="A10" s="20">
        <v>1</v>
      </c>
      <c r="B10" s="21" t="s">
        <v>323</v>
      </c>
      <c r="C10" s="62"/>
      <c r="D10" s="23" t="s">
        <v>37</v>
      </c>
      <c r="E10" s="50">
        <v>70</v>
      </c>
      <c r="F10" s="25"/>
      <c r="G10" s="25"/>
      <c r="H10" s="52">
        <f t="shared" ref="H10:H20" si="0">SUM(E10,F10,G10)</f>
        <v>70</v>
      </c>
      <c r="I10" s="53"/>
      <c r="J10" s="5"/>
      <c r="K10" s="83"/>
      <c r="L10" s="55"/>
      <c r="M10" s="76" t="s">
        <v>129</v>
      </c>
      <c r="N10" s="32"/>
    </row>
    <row r="11" spans="1:14" ht="24.6" customHeight="1">
      <c r="A11" s="20">
        <v>2</v>
      </c>
      <c r="B11" s="21" t="s">
        <v>200</v>
      </c>
      <c r="C11" s="84"/>
      <c r="D11" s="23" t="s">
        <v>37</v>
      </c>
      <c r="E11" s="50">
        <v>100</v>
      </c>
      <c r="F11" s="25"/>
      <c r="G11" s="25"/>
      <c r="H11" s="52">
        <f t="shared" si="0"/>
        <v>100</v>
      </c>
      <c r="I11" s="53"/>
      <c r="J11" s="5"/>
      <c r="K11" s="83"/>
      <c r="L11" s="55"/>
      <c r="M11" s="31" t="s">
        <v>129</v>
      </c>
      <c r="N11" s="32"/>
    </row>
    <row r="12" spans="1:14" ht="33.75" customHeight="1">
      <c r="A12" s="20">
        <v>3</v>
      </c>
      <c r="B12" s="21" t="s">
        <v>201</v>
      </c>
      <c r="C12" s="84"/>
      <c r="D12" s="23" t="s">
        <v>37</v>
      </c>
      <c r="E12" s="50">
        <v>40</v>
      </c>
      <c r="F12" s="25"/>
      <c r="G12" s="25"/>
      <c r="H12" s="52">
        <f t="shared" si="0"/>
        <v>40</v>
      </c>
      <c r="I12" s="53"/>
      <c r="J12" s="5"/>
      <c r="K12" s="83"/>
      <c r="L12" s="55"/>
      <c r="M12" s="31" t="s">
        <v>129</v>
      </c>
      <c r="N12" s="32"/>
    </row>
    <row r="13" spans="1:14" ht="27" customHeight="1">
      <c r="A13" s="20">
        <v>4</v>
      </c>
      <c r="B13" s="21" t="s">
        <v>202</v>
      </c>
      <c r="C13" s="84"/>
      <c r="D13" s="23" t="s">
        <v>37</v>
      </c>
      <c r="E13" s="50">
        <v>30</v>
      </c>
      <c r="F13" s="25"/>
      <c r="G13" s="25"/>
      <c r="H13" s="52">
        <f t="shared" si="0"/>
        <v>30</v>
      </c>
      <c r="I13" s="53"/>
      <c r="J13" s="5"/>
      <c r="K13" s="83"/>
      <c r="L13" s="55"/>
      <c r="M13" s="31" t="s">
        <v>129</v>
      </c>
      <c r="N13" s="32"/>
    </row>
    <row r="14" spans="1:14" ht="20.45" customHeight="1">
      <c r="A14" s="20">
        <v>5</v>
      </c>
      <c r="B14" s="21" t="s">
        <v>203</v>
      </c>
      <c r="C14" s="84"/>
      <c r="D14" s="23" t="s">
        <v>37</v>
      </c>
      <c r="E14" s="50">
        <v>60</v>
      </c>
      <c r="F14" s="25"/>
      <c r="G14" s="25"/>
      <c r="H14" s="52">
        <f t="shared" si="0"/>
        <v>60</v>
      </c>
      <c r="I14" s="53"/>
      <c r="J14" s="5"/>
      <c r="K14" s="83"/>
      <c r="L14" s="55"/>
      <c r="M14" s="31" t="s">
        <v>129</v>
      </c>
      <c r="N14" s="32"/>
    </row>
    <row r="15" spans="1:14" ht="41.25" customHeight="1">
      <c r="A15" s="20">
        <v>6</v>
      </c>
      <c r="B15" s="21" t="s">
        <v>204</v>
      </c>
      <c r="C15" s="84"/>
      <c r="D15" s="23" t="s">
        <v>37</v>
      </c>
      <c r="E15" s="50">
        <v>45</v>
      </c>
      <c r="F15" s="25"/>
      <c r="G15" s="25"/>
      <c r="H15" s="52">
        <f t="shared" si="0"/>
        <v>45</v>
      </c>
      <c r="I15" s="53"/>
      <c r="J15" s="5"/>
      <c r="K15" s="83"/>
      <c r="L15" s="55"/>
      <c r="M15" s="31" t="s">
        <v>129</v>
      </c>
      <c r="N15" s="32"/>
    </row>
    <row r="16" spans="1:14" ht="22.15" customHeight="1">
      <c r="A16" s="20">
        <v>7</v>
      </c>
      <c r="B16" s="21" t="s">
        <v>205</v>
      </c>
      <c r="C16" s="84"/>
      <c r="D16" s="23" t="s">
        <v>37</v>
      </c>
      <c r="E16" s="50">
        <v>70</v>
      </c>
      <c r="F16" s="25"/>
      <c r="G16" s="25"/>
      <c r="H16" s="52">
        <f t="shared" si="0"/>
        <v>70</v>
      </c>
      <c r="I16" s="53"/>
      <c r="J16" s="5"/>
      <c r="K16" s="83"/>
      <c r="L16" s="55"/>
      <c r="M16" s="31" t="s">
        <v>129</v>
      </c>
      <c r="N16" s="32"/>
    </row>
    <row r="17" spans="1:14" ht="20.45" customHeight="1">
      <c r="A17" s="20">
        <v>8</v>
      </c>
      <c r="B17" s="21" t="s">
        <v>206</v>
      </c>
      <c r="C17" s="84"/>
      <c r="D17" s="23" t="s">
        <v>37</v>
      </c>
      <c r="E17" s="50">
        <v>120</v>
      </c>
      <c r="F17" s="25"/>
      <c r="G17" s="25"/>
      <c r="H17" s="52">
        <f t="shared" si="0"/>
        <v>120</v>
      </c>
      <c r="I17" s="53"/>
      <c r="J17" s="5"/>
      <c r="K17" s="83"/>
      <c r="L17" s="55"/>
      <c r="M17" s="31" t="s">
        <v>129</v>
      </c>
      <c r="N17" s="32"/>
    </row>
    <row r="18" spans="1:14" ht="28.9" customHeight="1">
      <c r="A18" s="20">
        <v>9</v>
      </c>
      <c r="B18" s="21" t="s">
        <v>207</v>
      </c>
      <c r="C18" s="84"/>
      <c r="D18" s="23" t="s">
        <v>37</v>
      </c>
      <c r="E18" s="50">
        <v>30</v>
      </c>
      <c r="F18" s="25"/>
      <c r="G18" s="25"/>
      <c r="H18" s="52">
        <f t="shared" si="0"/>
        <v>30</v>
      </c>
      <c r="I18" s="53"/>
      <c r="J18" s="5"/>
      <c r="K18" s="83"/>
      <c r="L18" s="55"/>
      <c r="M18" s="31" t="s">
        <v>129</v>
      </c>
      <c r="N18" s="32"/>
    </row>
    <row r="19" spans="1:14" ht="34.9" customHeight="1">
      <c r="A19" s="20">
        <v>10</v>
      </c>
      <c r="B19" s="21" t="s">
        <v>208</v>
      </c>
      <c r="C19" s="84"/>
      <c r="D19" s="23" t="s">
        <v>187</v>
      </c>
      <c r="E19" s="50">
        <v>500</v>
      </c>
      <c r="F19" s="25"/>
      <c r="G19" s="25"/>
      <c r="H19" s="52">
        <f t="shared" si="0"/>
        <v>500</v>
      </c>
      <c r="I19" s="53"/>
      <c r="J19" s="5"/>
      <c r="K19" s="83"/>
      <c r="L19" s="55"/>
      <c r="M19" s="31" t="s">
        <v>129</v>
      </c>
      <c r="N19" s="32"/>
    </row>
    <row r="20" spans="1:14" ht="37.35" customHeight="1">
      <c r="A20" s="20">
        <v>11</v>
      </c>
      <c r="B20" s="21" t="s">
        <v>209</v>
      </c>
      <c r="C20" s="84"/>
      <c r="D20" s="23" t="s">
        <v>187</v>
      </c>
      <c r="E20" s="50">
        <v>400</v>
      </c>
      <c r="F20" s="25"/>
      <c r="G20" s="25"/>
      <c r="H20" s="52">
        <f t="shared" si="0"/>
        <v>400</v>
      </c>
      <c r="I20" s="53"/>
      <c r="J20" s="5"/>
      <c r="K20" s="83"/>
      <c r="L20" s="55"/>
      <c r="M20" s="31" t="s">
        <v>129</v>
      </c>
      <c r="N20" s="32"/>
    </row>
    <row r="21" spans="1:14" ht="32.450000000000003" customHeight="1">
      <c r="A21" s="20">
        <v>12</v>
      </c>
      <c r="B21" s="21" t="s">
        <v>210</v>
      </c>
      <c r="C21" s="84"/>
      <c r="D21" s="23" t="s">
        <v>37</v>
      </c>
      <c r="E21" s="50">
        <v>40</v>
      </c>
      <c r="F21" s="25"/>
      <c r="G21" s="25"/>
      <c r="H21" s="52">
        <v>40</v>
      </c>
      <c r="I21" s="53"/>
      <c r="J21" s="5"/>
      <c r="K21" s="83"/>
      <c r="L21" s="55"/>
      <c r="M21" s="31" t="s">
        <v>129</v>
      </c>
      <c r="N21" s="32"/>
    </row>
    <row r="22" spans="1:14" ht="32.25" customHeight="1">
      <c r="A22" s="20">
        <v>13</v>
      </c>
      <c r="B22" s="21" t="s">
        <v>211</v>
      </c>
      <c r="C22" s="84"/>
      <c r="D22" s="23" t="s">
        <v>37</v>
      </c>
      <c r="E22" s="50">
        <v>60</v>
      </c>
      <c r="F22" s="25"/>
      <c r="G22" s="25"/>
      <c r="H22" s="52">
        <f>SUM(E22,F22,G22)</f>
        <v>60</v>
      </c>
      <c r="I22" s="53"/>
      <c r="J22" s="5"/>
      <c r="K22" s="83"/>
      <c r="L22" s="55"/>
      <c r="M22" s="31" t="s">
        <v>129</v>
      </c>
      <c r="N22" s="32"/>
    </row>
    <row r="23" spans="1:14" ht="20.45" customHeight="1">
      <c r="A23" s="20">
        <v>14</v>
      </c>
      <c r="B23" s="21" t="s">
        <v>212</v>
      </c>
      <c r="C23" s="84"/>
      <c r="D23" s="23" t="s">
        <v>37</v>
      </c>
      <c r="E23" s="50">
        <v>150</v>
      </c>
      <c r="F23" s="49">
        <v>50</v>
      </c>
      <c r="G23" s="25"/>
      <c r="H23" s="52">
        <f>SUM(E23,F23,G23)</f>
        <v>200</v>
      </c>
      <c r="I23" s="53"/>
      <c r="J23" s="5"/>
      <c r="K23" s="83"/>
      <c r="L23" s="55"/>
      <c r="M23" s="31" t="s">
        <v>68</v>
      </c>
      <c r="N23" s="32"/>
    </row>
    <row r="24" spans="1:14" ht="19.899999999999999" customHeight="1">
      <c r="A24" s="20">
        <v>15</v>
      </c>
      <c r="B24" s="100" t="s">
        <v>213</v>
      </c>
      <c r="C24" s="84"/>
      <c r="D24" s="23" t="s">
        <v>81</v>
      </c>
      <c r="E24" s="50">
        <v>150</v>
      </c>
      <c r="F24" s="49">
        <v>50</v>
      </c>
      <c r="G24" s="49">
        <v>10</v>
      </c>
      <c r="H24" s="52">
        <f>SUM(E24,F24,G24)</f>
        <v>210</v>
      </c>
      <c r="I24" s="53"/>
      <c r="J24" s="5"/>
      <c r="K24" s="83"/>
      <c r="L24" s="55"/>
      <c r="M24" s="31" t="s">
        <v>68</v>
      </c>
      <c r="N24" s="32"/>
    </row>
    <row r="25" spans="1:14" ht="30.75" customHeight="1">
      <c r="A25" s="20">
        <v>16</v>
      </c>
      <c r="B25" s="21" t="s">
        <v>214</v>
      </c>
      <c r="C25" s="84"/>
      <c r="D25" s="23" t="s">
        <v>187</v>
      </c>
      <c r="E25" s="50">
        <v>3</v>
      </c>
      <c r="F25" s="25"/>
      <c r="G25" s="25"/>
      <c r="H25" s="52">
        <f>SUM(E25,F25,G25)</f>
        <v>3</v>
      </c>
      <c r="I25" s="53"/>
      <c r="J25" s="5"/>
      <c r="K25" s="83"/>
      <c r="L25" s="55"/>
      <c r="M25" s="60" t="s">
        <v>129</v>
      </c>
      <c r="N25" s="61"/>
    </row>
    <row r="26" spans="1:14" ht="30.75" customHeight="1">
      <c r="A26" s="20">
        <v>17</v>
      </c>
      <c r="B26" s="150" t="s">
        <v>215</v>
      </c>
      <c r="C26" s="84"/>
      <c r="D26" s="101" t="s">
        <v>37</v>
      </c>
      <c r="E26" s="50">
        <v>30</v>
      </c>
      <c r="F26" s="25"/>
      <c r="G26" s="25"/>
      <c r="H26" s="52">
        <v>30</v>
      </c>
      <c r="I26" s="53"/>
      <c r="J26" s="5"/>
      <c r="K26" s="83"/>
      <c r="L26" s="55"/>
      <c r="M26" s="60" t="s">
        <v>129</v>
      </c>
      <c r="N26" s="61"/>
    </row>
    <row r="27" spans="1:14" ht="30.75" customHeight="1">
      <c r="A27" s="20">
        <v>18</v>
      </c>
      <c r="B27" s="150" t="s">
        <v>216</v>
      </c>
      <c r="C27" s="84"/>
      <c r="D27" s="101" t="s">
        <v>37</v>
      </c>
      <c r="E27" s="50">
        <v>30</v>
      </c>
      <c r="F27" s="25"/>
      <c r="G27" s="25"/>
      <c r="H27" s="52">
        <v>30</v>
      </c>
      <c r="I27" s="53"/>
      <c r="J27" s="5"/>
      <c r="K27" s="83"/>
      <c r="L27" s="55"/>
      <c r="M27" s="60" t="s">
        <v>129</v>
      </c>
      <c r="N27" s="61"/>
    </row>
    <row r="28" spans="1:14" ht="35.25" customHeight="1">
      <c r="A28" s="5">
        <v>19</v>
      </c>
      <c r="B28" s="151" t="s">
        <v>324</v>
      </c>
      <c r="C28" s="102"/>
      <c r="D28" s="101" t="s">
        <v>37</v>
      </c>
      <c r="E28" s="50">
        <v>25</v>
      </c>
      <c r="F28" s="25"/>
      <c r="G28" s="25"/>
      <c r="H28" s="52">
        <f>SUM(E28,F28,G28)</f>
        <v>25</v>
      </c>
      <c r="I28" s="53"/>
      <c r="J28" s="5"/>
      <c r="K28" s="83"/>
      <c r="L28" s="79"/>
      <c r="M28" s="31" t="s">
        <v>129</v>
      </c>
      <c r="N28" s="32"/>
    </row>
    <row r="29" spans="1:14" ht="19.899999999999999" customHeight="1">
      <c r="A29" s="157" t="s">
        <v>75</v>
      </c>
      <c r="B29" s="157"/>
      <c r="C29" s="157"/>
      <c r="D29" s="157"/>
      <c r="E29" s="157"/>
      <c r="F29" s="157"/>
      <c r="G29" s="157"/>
      <c r="H29" s="157"/>
      <c r="I29" s="157"/>
      <c r="J29" s="63"/>
      <c r="K29" s="63"/>
      <c r="L29" s="63"/>
      <c r="M29" s="40"/>
      <c r="N29" s="103"/>
    </row>
    <row r="30" spans="1:14" ht="16.5">
      <c r="A30" s="4"/>
      <c r="B30" s="4"/>
      <c r="C30" s="4"/>
      <c r="D30" s="4"/>
      <c r="E30" s="4"/>
      <c r="F30" s="4"/>
      <c r="G30" s="4"/>
      <c r="H30" s="4"/>
      <c r="I30" s="4"/>
      <c r="J30" s="4"/>
      <c r="K30" s="4"/>
      <c r="L30" s="4"/>
      <c r="M30" s="4"/>
      <c r="N30" s="4"/>
    </row>
    <row r="31" spans="1:14" ht="16.5">
      <c r="A31" s="4" t="s">
        <v>76</v>
      </c>
      <c r="B31" s="4"/>
      <c r="C31" s="4"/>
      <c r="D31" s="4"/>
      <c r="E31" s="4"/>
      <c r="F31" s="4"/>
      <c r="G31" s="4"/>
      <c r="H31" s="4"/>
      <c r="I31" s="4"/>
      <c r="J31" s="4"/>
      <c r="K31" s="4"/>
      <c r="L31" s="4"/>
      <c r="M31" s="4"/>
      <c r="N31" s="4"/>
    </row>
    <row r="32" spans="1:14" ht="177.75" customHeight="1">
      <c r="A32" s="156" t="s">
        <v>217</v>
      </c>
      <c r="B32" s="156"/>
      <c r="C32" s="156"/>
      <c r="D32" s="156"/>
      <c r="E32" s="156"/>
      <c r="F32" s="156"/>
      <c r="G32" s="156"/>
      <c r="H32" s="156"/>
      <c r="I32" s="156"/>
      <c r="J32" s="156"/>
      <c r="K32" s="156"/>
      <c r="L32" s="156"/>
      <c r="M32" s="156"/>
      <c r="N32" s="156"/>
    </row>
    <row r="1048575" ht="12.75" customHeight="1"/>
    <row r="1048576" ht="12.75" customHeight="1"/>
  </sheetData>
  <mergeCells count="3">
    <mergeCell ref="A2:N2"/>
    <mergeCell ref="A29:I29"/>
    <mergeCell ref="A32:N32"/>
  </mergeCells>
  <pageMargins left="0.74803149606299213" right="0.74803149606299213" top="1.3775590551181101" bottom="1.3775590551181101" header="0.98385826771653528" footer="0.98385826771653528"/>
  <pageSetup paperSize="0" fitToWidth="0" fitToHeight="0" orientation="portrait"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H1048576"/>
  <sheetViews>
    <sheetView topLeftCell="C7" workbookViewId="0">
      <selection activeCell="L15" sqref="L15"/>
    </sheetView>
  </sheetViews>
  <sheetFormatPr defaultRowHeight="183.75" customHeight="1"/>
  <cols>
    <col min="1" max="1" width="5.75" style="1" customWidth="1"/>
    <col min="2" max="2" width="43.875" style="1" customWidth="1"/>
    <col min="3" max="3" width="24.25" style="1" customWidth="1"/>
    <col min="4" max="4" width="7.375" style="1" customWidth="1"/>
    <col min="5" max="5" width="14.75" style="1" customWidth="1"/>
    <col min="6" max="6" width="8.5" style="1" customWidth="1"/>
    <col min="7" max="7" width="9.625" style="1" customWidth="1"/>
    <col min="8" max="8" width="12.875" style="1" customWidth="1"/>
    <col min="9" max="9" width="14.25" style="1" customWidth="1"/>
    <col min="10" max="10" width="13.125" style="1" customWidth="1"/>
    <col min="11" max="11" width="6.25" style="1" customWidth="1"/>
    <col min="12" max="12" width="10.25" style="1" customWidth="1"/>
    <col min="13" max="13" width="14.25" style="1" customWidth="1"/>
    <col min="14" max="14" width="12.125" style="1" customWidth="1"/>
    <col min="15" max="62" width="8.5" style="1" customWidth="1"/>
    <col min="63" max="256" width="8.5" style="2" customWidth="1"/>
    <col min="257" max="257" width="5.75" style="2" customWidth="1"/>
    <col min="258" max="258" width="38.75" style="2" customWidth="1"/>
    <col min="259" max="259" width="24.25" style="2" customWidth="1"/>
    <col min="260" max="260" width="7.375" style="2" customWidth="1"/>
    <col min="261" max="261" width="14.75" style="2" customWidth="1"/>
    <col min="262" max="262" width="8.5" style="2" customWidth="1"/>
    <col min="263" max="263" width="9.625" style="2" customWidth="1"/>
    <col min="264" max="264" width="9.375" style="2" customWidth="1"/>
    <col min="265" max="265" width="12.625" style="2" customWidth="1"/>
    <col min="266" max="266" width="13.125" style="2" customWidth="1"/>
    <col min="267" max="267" width="6.25" style="2" customWidth="1"/>
    <col min="268" max="268" width="8.5" style="2" customWidth="1"/>
    <col min="269" max="269" width="10.125" style="2" customWidth="1"/>
    <col min="270" max="270" width="12.125" style="2" customWidth="1"/>
    <col min="271" max="512" width="8.5" style="2" customWidth="1"/>
    <col min="513" max="513" width="5.75" style="2" customWidth="1"/>
    <col min="514" max="514" width="38.75" style="2" customWidth="1"/>
    <col min="515" max="515" width="24.25" style="2" customWidth="1"/>
    <col min="516" max="516" width="7.375" style="2" customWidth="1"/>
    <col min="517" max="517" width="14.75" style="2" customWidth="1"/>
    <col min="518" max="518" width="8.5" style="2" customWidth="1"/>
    <col min="519" max="519" width="9.625" style="2" customWidth="1"/>
    <col min="520" max="520" width="9.375" style="2" customWidth="1"/>
    <col min="521" max="521" width="12.625" style="2" customWidth="1"/>
    <col min="522" max="522" width="13.125" style="2" customWidth="1"/>
    <col min="523" max="523" width="6.25" style="2" customWidth="1"/>
    <col min="524" max="524" width="8.5" style="2" customWidth="1"/>
    <col min="525" max="525" width="10.125" style="2" customWidth="1"/>
    <col min="526" max="526" width="12.125" style="2" customWidth="1"/>
    <col min="527" max="768" width="8.5" style="2" customWidth="1"/>
    <col min="769" max="769" width="5.75" style="2" customWidth="1"/>
    <col min="770" max="770" width="38.75" style="2" customWidth="1"/>
    <col min="771" max="771" width="24.25" style="2" customWidth="1"/>
    <col min="772" max="772" width="7.375" style="2" customWidth="1"/>
    <col min="773" max="773" width="14.75" style="2" customWidth="1"/>
    <col min="774" max="774" width="8.5" style="2" customWidth="1"/>
    <col min="775" max="775" width="9.625" style="2" customWidth="1"/>
    <col min="776" max="776" width="9.375" style="2" customWidth="1"/>
    <col min="777" max="777" width="12.625" style="2" customWidth="1"/>
    <col min="778" max="778" width="13.125" style="2" customWidth="1"/>
    <col min="779" max="779" width="6.25" style="2" customWidth="1"/>
    <col min="780" max="780" width="8.5" style="2" customWidth="1"/>
    <col min="781" max="781" width="10.125" style="2" customWidth="1"/>
    <col min="782" max="782" width="12.125" style="2" customWidth="1"/>
    <col min="783" max="1021" width="8.5" style="2" customWidth="1"/>
    <col min="1022" max="1022" width="9" style="2" customWidth="1"/>
  </cols>
  <sheetData>
    <row r="1" spans="1:14" ht="14.25"/>
    <row r="2" spans="1:14" ht="16.5">
      <c r="A2" s="154" t="s">
        <v>4</v>
      </c>
      <c r="B2" s="154"/>
      <c r="C2" s="154"/>
      <c r="D2" s="154"/>
      <c r="E2" s="154"/>
      <c r="F2" s="154"/>
      <c r="G2" s="154"/>
      <c r="H2" s="154"/>
      <c r="I2" s="154"/>
      <c r="J2" s="154"/>
      <c r="K2" s="154"/>
      <c r="L2" s="154"/>
      <c r="M2" s="154"/>
      <c r="N2" s="154"/>
    </row>
    <row r="3" spans="1:14" ht="16.5">
      <c r="A3" s="4"/>
      <c r="B3" s="5" t="s">
        <v>5</v>
      </c>
      <c r="C3" s="5"/>
      <c r="D3" s="6">
        <v>8</v>
      </c>
      <c r="E3" s="8"/>
      <c r="F3" s="8"/>
      <c r="G3" s="8"/>
      <c r="H3" s="8"/>
      <c r="I3" s="8"/>
      <c r="J3" s="8"/>
      <c r="K3" s="8"/>
      <c r="L3" s="8"/>
      <c r="M3" s="8"/>
      <c r="N3" s="8"/>
    </row>
    <row r="4" spans="1:14" ht="16.5">
      <c r="A4" s="4"/>
      <c r="B4" s="5" t="s">
        <v>6</v>
      </c>
      <c r="C4" s="6"/>
      <c r="D4" s="6" t="s">
        <v>218</v>
      </c>
      <c r="E4" s="8"/>
      <c r="F4" s="8"/>
      <c r="G4" s="8"/>
      <c r="H4" s="8"/>
      <c r="I4" s="8"/>
      <c r="J4" s="8"/>
      <c r="K4" s="8"/>
      <c r="L4" s="8"/>
      <c r="M4" s="8"/>
      <c r="N4" s="8"/>
    </row>
    <row r="5" spans="1:14" ht="16.5">
      <c r="A5" s="4"/>
      <c r="B5" s="5" t="s">
        <v>8</v>
      </c>
      <c r="C5" s="5"/>
      <c r="D5" s="44" t="s">
        <v>219</v>
      </c>
      <c r="E5" s="45"/>
      <c r="F5" s="45"/>
      <c r="G5" s="45"/>
      <c r="H5" s="45"/>
      <c r="I5" s="45"/>
      <c r="J5" s="45"/>
      <c r="K5" s="45"/>
      <c r="L5" s="45"/>
      <c r="M5" s="45"/>
      <c r="N5" s="45"/>
    </row>
    <row r="6" spans="1:14" ht="16.5">
      <c r="A6" s="4"/>
      <c r="B6" s="5" t="s">
        <v>10</v>
      </c>
      <c r="C6" s="6"/>
      <c r="D6" s="6">
        <v>6</v>
      </c>
      <c r="E6" s="8"/>
      <c r="F6" s="8"/>
      <c r="G6" s="8"/>
      <c r="H6" s="8"/>
      <c r="I6" s="8"/>
      <c r="J6" s="8"/>
      <c r="K6" s="8"/>
      <c r="L6" s="8"/>
      <c r="M6" s="8"/>
      <c r="N6" s="8"/>
    </row>
    <row r="7" spans="1:14" ht="16.5">
      <c r="A7" s="4"/>
      <c r="B7" s="5"/>
      <c r="C7" s="6"/>
      <c r="D7" s="6"/>
      <c r="E7" s="8"/>
      <c r="F7" s="8"/>
      <c r="G7" s="8"/>
      <c r="H7" s="8"/>
      <c r="I7" s="8"/>
      <c r="J7" s="8"/>
      <c r="K7" s="8"/>
      <c r="L7" s="8"/>
      <c r="M7" s="8"/>
      <c r="N7" s="8"/>
    </row>
    <row r="8" spans="1:14" ht="102" customHeight="1">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16.5">
      <c r="A9" s="16" t="s">
        <v>22</v>
      </c>
      <c r="B9" s="16" t="s">
        <v>23</v>
      </c>
      <c r="C9" s="16" t="s">
        <v>24</v>
      </c>
      <c r="D9" s="16" t="s">
        <v>25</v>
      </c>
      <c r="E9" s="16" t="s">
        <v>26</v>
      </c>
      <c r="F9" s="16" t="s">
        <v>27</v>
      </c>
      <c r="G9" s="16" t="s">
        <v>28</v>
      </c>
      <c r="H9" s="16" t="s">
        <v>29</v>
      </c>
      <c r="I9" s="16" t="s">
        <v>30</v>
      </c>
      <c r="J9" s="80" t="s">
        <v>31</v>
      </c>
      <c r="K9" s="80" t="s">
        <v>32</v>
      </c>
      <c r="L9" s="80" t="s">
        <v>33</v>
      </c>
      <c r="M9" s="65" t="s">
        <v>34</v>
      </c>
      <c r="N9" s="19" t="s">
        <v>35</v>
      </c>
    </row>
    <row r="10" spans="1:14" ht="27.6" customHeight="1">
      <c r="A10" s="20">
        <v>1</v>
      </c>
      <c r="B10" s="21" t="s">
        <v>220</v>
      </c>
      <c r="C10" s="59"/>
      <c r="D10" s="23" t="s">
        <v>221</v>
      </c>
      <c r="E10" s="68">
        <v>3000</v>
      </c>
      <c r="F10" s="25"/>
      <c r="G10" s="25"/>
      <c r="H10" s="52">
        <f>SUM(E10,F10,G10)</f>
        <v>3000</v>
      </c>
      <c r="I10" s="104"/>
      <c r="J10" s="5"/>
      <c r="K10" s="95"/>
      <c r="L10" s="55"/>
      <c r="M10" s="76" t="s">
        <v>68</v>
      </c>
      <c r="N10" s="32"/>
    </row>
    <row r="11" spans="1:14" ht="25.9" customHeight="1">
      <c r="A11" s="20">
        <v>2</v>
      </c>
      <c r="B11" s="21" t="s">
        <v>222</v>
      </c>
      <c r="C11" s="59"/>
      <c r="D11" s="23" t="s">
        <v>221</v>
      </c>
      <c r="E11" s="68">
        <v>810</v>
      </c>
      <c r="F11" s="25"/>
      <c r="G11" s="25"/>
      <c r="H11" s="52">
        <f>SUM(E11,F11,G11)</f>
        <v>810</v>
      </c>
      <c r="I11" s="104"/>
      <c r="J11" s="5"/>
      <c r="K11" s="96"/>
      <c r="L11" s="55"/>
      <c r="M11" s="31" t="s">
        <v>68</v>
      </c>
      <c r="N11" s="32"/>
    </row>
    <row r="12" spans="1:14" ht="32.25" customHeight="1">
      <c r="A12" s="20">
        <v>3</v>
      </c>
      <c r="B12" s="21" t="s">
        <v>223</v>
      </c>
      <c r="C12" s="59"/>
      <c r="D12" s="23" t="s">
        <v>221</v>
      </c>
      <c r="E12" s="68">
        <v>3300</v>
      </c>
      <c r="F12" s="25"/>
      <c r="G12" s="25"/>
      <c r="H12" s="52">
        <f>SUM(E12,F12,G12)</f>
        <v>3300</v>
      </c>
      <c r="I12" s="104"/>
      <c r="J12" s="5"/>
      <c r="K12" s="95"/>
      <c r="L12" s="55"/>
      <c r="M12" s="31" t="s">
        <v>68</v>
      </c>
      <c r="N12" s="32"/>
    </row>
    <row r="13" spans="1:14" ht="29.45" customHeight="1">
      <c r="A13" s="20">
        <v>4</v>
      </c>
      <c r="B13" s="21" t="s">
        <v>224</v>
      </c>
      <c r="C13" s="59"/>
      <c r="D13" s="23" t="s">
        <v>221</v>
      </c>
      <c r="E13" s="68">
        <v>1000</v>
      </c>
      <c r="F13" s="25"/>
      <c r="G13" s="25"/>
      <c r="H13" s="52">
        <f>SUM(E13,F13,G13)</f>
        <v>1000</v>
      </c>
      <c r="I13" s="104"/>
      <c r="J13" s="5"/>
      <c r="K13" s="96"/>
      <c r="L13" s="55"/>
      <c r="M13" s="31" t="s">
        <v>68</v>
      </c>
      <c r="N13" s="32"/>
    </row>
    <row r="14" spans="1:14" ht="39.75" customHeight="1">
      <c r="A14" s="20">
        <v>5</v>
      </c>
      <c r="B14" s="21" t="s">
        <v>225</v>
      </c>
      <c r="C14" s="59"/>
      <c r="D14" s="23" t="s">
        <v>221</v>
      </c>
      <c r="E14" s="68">
        <v>1300</v>
      </c>
      <c r="F14" s="25"/>
      <c r="G14" s="25"/>
      <c r="H14" s="52">
        <f>SUM(E14,F14,G14)</f>
        <v>1300</v>
      </c>
      <c r="I14" s="104"/>
      <c r="J14" s="5"/>
      <c r="K14" s="95"/>
      <c r="L14" s="79"/>
      <c r="M14" s="31" t="s">
        <v>68</v>
      </c>
      <c r="N14" s="32"/>
    </row>
    <row r="15" spans="1:14" ht="16.5">
      <c r="A15" s="157" t="s">
        <v>75</v>
      </c>
      <c r="B15" s="157"/>
      <c r="C15" s="157"/>
      <c r="D15" s="157"/>
      <c r="E15" s="157"/>
      <c r="F15" s="157"/>
      <c r="G15" s="157"/>
      <c r="H15" s="157"/>
      <c r="I15" s="157"/>
      <c r="J15" s="63"/>
      <c r="K15" s="63"/>
      <c r="L15" s="63"/>
      <c r="M15" s="40"/>
      <c r="N15" s="40"/>
    </row>
    <row r="16" spans="1:14" ht="16.5">
      <c r="A16" s="4"/>
      <c r="B16" s="4"/>
      <c r="C16" s="4"/>
      <c r="D16" s="4"/>
      <c r="E16" s="4"/>
      <c r="F16" s="4"/>
      <c r="G16" s="4"/>
      <c r="H16" s="4"/>
      <c r="I16" s="4"/>
      <c r="J16" s="4"/>
      <c r="K16" s="4"/>
      <c r="L16" s="4"/>
      <c r="M16" s="4"/>
      <c r="N16" s="4"/>
    </row>
    <row r="17" spans="1:14" ht="16.5">
      <c r="A17" s="4" t="s">
        <v>76</v>
      </c>
      <c r="B17" s="4"/>
      <c r="C17" s="4"/>
      <c r="D17" s="4"/>
      <c r="E17" s="4"/>
      <c r="F17" s="4"/>
      <c r="G17" s="4"/>
      <c r="H17" s="4"/>
      <c r="I17" s="4"/>
      <c r="J17" s="4"/>
      <c r="K17" s="4"/>
      <c r="L17" s="4"/>
      <c r="M17" s="4"/>
      <c r="N17" s="4"/>
    </row>
    <row r="18" spans="1:14" ht="182.85" customHeight="1">
      <c r="A18" s="156" t="s">
        <v>217</v>
      </c>
      <c r="B18" s="156"/>
      <c r="C18" s="156"/>
      <c r="D18" s="156"/>
      <c r="E18" s="156"/>
      <c r="F18" s="156"/>
      <c r="G18" s="156"/>
      <c r="H18" s="156"/>
      <c r="I18" s="156"/>
      <c r="J18" s="156"/>
      <c r="K18" s="156"/>
      <c r="L18" s="156"/>
      <c r="M18" s="156"/>
      <c r="N18" s="156"/>
    </row>
    <row r="1048575" ht="12.75" customHeight="1"/>
    <row r="1048576" ht="12.75" customHeight="1"/>
  </sheetData>
  <mergeCells count="3">
    <mergeCell ref="A2:N2"/>
    <mergeCell ref="A15:I15"/>
    <mergeCell ref="A18:N18"/>
  </mergeCells>
  <pageMargins left="0.74803149606299213" right="0.74803149606299213" top="1.3775590551181101" bottom="1.3775590551181101" header="0.98385826771653528" footer="0.98385826771653528"/>
  <pageSetup paperSize="0" fitToWidth="0" fitToHeight="0" orientation="portrait"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H44"/>
  <sheetViews>
    <sheetView topLeftCell="A10" workbookViewId="0">
      <selection activeCell="B20" sqref="B20"/>
    </sheetView>
  </sheetViews>
  <sheetFormatPr defaultRowHeight="168" customHeight="1"/>
  <cols>
    <col min="1" max="1" width="4.125" style="1" customWidth="1"/>
    <col min="2" max="2" width="71" style="1" customWidth="1"/>
    <col min="3" max="3" width="22" style="1" customWidth="1"/>
    <col min="4" max="4" width="5.5" style="1" customWidth="1"/>
    <col min="5" max="8" width="13.375" style="1" customWidth="1"/>
    <col min="9" max="9" width="14.5" style="1" customWidth="1"/>
    <col min="10" max="12" width="11.625" style="1" customWidth="1"/>
    <col min="13" max="13" width="13.75" style="1" customWidth="1"/>
    <col min="14" max="14" width="11.25" style="1" customWidth="1"/>
    <col min="15" max="62" width="8.5" style="1" customWidth="1"/>
    <col min="63" max="255" width="8.5" style="2" customWidth="1"/>
    <col min="256" max="256" width="4.125" style="2" customWidth="1"/>
    <col min="257" max="257" width="68" style="2" customWidth="1"/>
    <col min="258" max="258" width="22" style="2" customWidth="1"/>
    <col min="259" max="259" width="5.5" style="2" customWidth="1"/>
    <col min="260" max="263" width="13.375" style="2" customWidth="1"/>
    <col min="264" max="267" width="11.625" style="2" customWidth="1"/>
    <col min="268" max="268" width="13.75" style="2" customWidth="1"/>
    <col min="269" max="269" width="11.25" style="2" customWidth="1"/>
    <col min="270" max="511" width="8.5" style="2" customWidth="1"/>
    <col min="512" max="512" width="4.125" style="2" customWidth="1"/>
    <col min="513" max="513" width="68" style="2" customWidth="1"/>
    <col min="514" max="514" width="22" style="2" customWidth="1"/>
    <col min="515" max="515" width="5.5" style="2" customWidth="1"/>
    <col min="516" max="519" width="13.375" style="2" customWidth="1"/>
    <col min="520" max="523" width="11.625" style="2" customWidth="1"/>
    <col min="524" max="524" width="13.75" style="2" customWidth="1"/>
    <col min="525" max="525" width="11.25" style="2" customWidth="1"/>
    <col min="526" max="767" width="8.5" style="2" customWidth="1"/>
    <col min="768" max="768" width="4.125" style="2" customWidth="1"/>
    <col min="769" max="769" width="68" style="2" customWidth="1"/>
    <col min="770" max="770" width="22" style="2" customWidth="1"/>
    <col min="771" max="771" width="5.5" style="2" customWidth="1"/>
    <col min="772" max="775" width="13.375" style="2" customWidth="1"/>
    <col min="776" max="779" width="11.625" style="2" customWidth="1"/>
    <col min="780" max="780" width="13.75" style="2" customWidth="1"/>
    <col min="781" max="781" width="11.25" style="2" customWidth="1"/>
    <col min="782" max="1021" width="8.5" style="2" customWidth="1"/>
    <col min="1022" max="1022" width="9" style="2" customWidth="1"/>
    <col min="1023" max="1023" width="9" customWidth="1"/>
  </cols>
  <sheetData>
    <row r="1" spans="1:14" ht="14.25"/>
    <row r="2" spans="1:14" ht="16.5">
      <c r="A2" s="154" t="s">
        <v>4</v>
      </c>
      <c r="B2" s="154"/>
      <c r="C2" s="154"/>
      <c r="D2" s="154"/>
      <c r="E2" s="154"/>
      <c r="F2" s="154"/>
      <c r="G2" s="154"/>
      <c r="H2" s="154"/>
      <c r="I2" s="154"/>
      <c r="J2" s="154"/>
      <c r="K2" s="154"/>
      <c r="L2" s="154"/>
      <c r="M2" s="154"/>
      <c r="N2" s="154"/>
    </row>
    <row r="3" spans="1:14" ht="16.5">
      <c r="A3" s="4"/>
      <c r="B3" s="5" t="s">
        <v>5</v>
      </c>
      <c r="C3" s="5"/>
      <c r="D3" s="6">
        <v>9</v>
      </c>
      <c r="E3" s="8"/>
      <c r="F3" s="8"/>
      <c r="G3" s="8"/>
      <c r="H3" s="8"/>
      <c r="I3" s="8"/>
      <c r="J3" s="8"/>
      <c r="K3" s="8"/>
      <c r="L3" s="8"/>
      <c r="M3" s="8"/>
      <c r="N3" s="8"/>
    </row>
    <row r="4" spans="1:14" ht="16.5">
      <c r="A4" s="4"/>
      <c r="B4" s="5" t="s">
        <v>6</v>
      </c>
      <c r="C4" s="6"/>
      <c r="D4" s="6" t="s">
        <v>226</v>
      </c>
      <c r="E4" s="8"/>
      <c r="F4" s="8"/>
      <c r="G4" s="8"/>
      <c r="H4" s="8"/>
      <c r="I4" s="8"/>
      <c r="J4" s="8"/>
      <c r="K4" s="8"/>
      <c r="L4" s="8"/>
      <c r="M4" s="8"/>
      <c r="N4" s="8"/>
    </row>
    <row r="5" spans="1:14" ht="16.5">
      <c r="A5" s="4"/>
      <c r="B5" s="5" t="s">
        <v>8</v>
      </c>
      <c r="C5" s="5"/>
      <c r="D5" s="44" t="s">
        <v>227</v>
      </c>
      <c r="E5" s="45"/>
      <c r="F5" s="45"/>
      <c r="G5" s="45"/>
      <c r="H5" s="45"/>
      <c r="I5" s="45"/>
      <c r="J5" s="45"/>
      <c r="K5" s="45"/>
      <c r="L5" s="45"/>
      <c r="M5" s="45"/>
      <c r="N5" s="45"/>
    </row>
    <row r="6" spans="1:14" ht="16.5">
      <c r="A6" s="4"/>
      <c r="B6" s="5" t="s">
        <v>10</v>
      </c>
      <c r="C6" s="6"/>
      <c r="D6" s="6">
        <v>6</v>
      </c>
      <c r="E6" s="8"/>
      <c r="F6" s="8"/>
      <c r="G6" s="8"/>
      <c r="H6" s="8"/>
      <c r="I6" s="8"/>
      <c r="J6" s="8"/>
      <c r="K6" s="8"/>
      <c r="L6" s="8"/>
      <c r="M6" s="8"/>
      <c r="N6" s="8"/>
    </row>
    <row r="7" spans="1:14" ht="16.5">
      <c r="A7" s="4"/>
      <c r="B7" s="4"/>
      <c r="C7" s="4"/>
      <c r="D7" s="4"/>
      <c r="E7" s="4"/>
      <c r="F7" s="4"/>
      <c r="G7" s="4"/>
      <c r="H7" s="4"/>
      <c r="I7" s="4"/>
      <c r="J7" s="4"/>
      <c r="K7" s="4"/>
      <c r="L7" s="4"/>
      <c r="M7" s="4"/>
      <c r="N7" s="4"/>
    </row>
    <row r="8" spans="1:14" ht="66">
      <c r="A8" s="16" t="s">
        <v>2</v>
      </c>
      <c r="B8" s="16" t="s">
        <v>11</v>
      </c>
      <c r="C8" s="16" t="s">
        <v>12</v>
      </c>
      <c r="D8" s="16" t="s">
        <v>13</v>
      </c>
      <c r="E8" s="16" t="s">
        <v>14</v>
      </c>
      <c r="F8" s="16" t="s">
        <v>0</v>
      </c>
      <c r="G8" s="16" t="s">
        <v>1</v>
      </c>
      <c r="H8" s="16" t="s">
        <v>15</v>
      </c>
      <c r="I8" s="16" t="s">
        <v>16</v>
      </c>
      <c r="J8" s="16" t="s">
        <v>17</v>
      </c>
      <c r="K8" s="16" t="s">
        <v>18</v>
      </c>
      <c r="L8" s="16" t="s">
        <v>19</v>
      </c>
      <c r="M8" s="16" t="s">
        <v>20</v>
      </c>
      <c r="N8" s="17" t="s">
        <v>21</v>
      </c>
    </row>
    <row r="9" spans="1:14" ht="16.5">
      <c r="A9" s="16" t="s">
        <v>22</v>
      </c>
      <c r="B9" s="16" t="s">
        <v>23</v>
      </c>
      <c r="C9" s="16" t="s">
        <v>24</v>
      </c>
      <c r="D9" s="16" t="s">
        <v>25</v>
      </c>
      <c r="E9" s="16" t="s">
        <v>26</v>
      </c>
      <c r="F9" s="16" t="s">
        <v>27</v>
      </c>
      <c r="G9" s="16" t="s">
        <v>28</v>
      </c>
      <c r="H9" s="16" t="s">
        <v>29</v>
      </c>
      <c r="I9" s="16" t="s">
        <v>30</v>
      </c>
      <c r="J9" s="80" t="s">
        <v>31</v>
      </c>
      <c r="K9" s="80" t="s">
        <v>32</v>
      </c>
      <c r="L9" s="80" t="s">
        <v>33</v>
      </c>
      <c r="M9" s="65" t="s">
        <v>34</v>
      </c>
      <c r="N9" s="19" t="s">
        <v>35</v>
      </c>
    </row>
    <row r="10" spans="1:14" ht="28.9" customHeight="1">
      <c r="A10" s="20">
        <v>1</v>
      </c>
      <c r="B10" s="21" t="s">
        <v>228</v>
      </c>
      <c r="C10" s="62"/>
      <c r="D10" s="105" t="s">
        <v>221</v>
      </c>
      <c r="E10" s="50">
        <v>3</v>
      </c>
      <c r="F10" s="49">
        <v>120</v>
      </c>
      <c r="G10" s="49">
        <v>50</v>
      </c>
      <c r="H10" s="52">
        <f t="shared" ref="H10:H40" si="0">SUM(E10,F10,G10)</f>
        <v>173</v>
      </c>
      <c r="I10" s="53"/>
      <c r="J10" s="28"/>
      <c r="K10" s="83"/>
      <c r="L10" s="55"/>
      <c r="M10" s="31" t="s">
        <v>68</v>
      </c>
      <c r="N10" s="32"/>
    </row>
    <row r="11" spans="1:14" ht="27.6" customHeight="1">
      <c r="A11" s="20">
        <v>2</v>
      </c>
      <c r="B11" s="21" t="s">
        <v>229</v>
      </c>
      <c r="C11" s="62"/>
      <c r="D11" s="105" t="s">
        <v>37</v>
      </c>
      <c r="E11" s="49">
        <v>500</v>
      </c>
      <c r="F11" s="25"/>
      <c r="G11" s="25"/>
      <c r="H11" s="52">
        <f t="shared" si="0"/>
        <v>500</v>
      </c>
      <c r="I11" s="53"/>
      <c r="J11" s="28"/>
      <c r="K11" s="86"/>
      <c r="L11" s="55"/>
      <c r="M11" s="31" t="s">
        <v>68</v>
      </c>
      <c r="N11" s="32"/>
    </row>
    <row r="12" spans="1:14" ht="28.9" customHeight="1">
      <c r="A12" s="20">
        <v>3</v>
      </c>
      <c r="B12" s="21" t="s">
        <v>230</v>
      </c>
      <c r="C12" s="62"/>
      <c r="D12" s="105" t="s">
        <v>37</v>
      </c>
      <c r="E12" s="50">
        <v>150</v>
      </c>
      <c r="F12" s="25"/>
      <c r="G12" s="25"/>
      <c r="H12" s="52">
        <f t="shared" si="0"/>
        <v>150</v>
      </c>
      <c r="I12" s="53"/>
      <c r="J12" s="28"/>
      <c r="K12" s="86"/>
      <c r="L12" s="55"/>
      <c r="M12" s="31" t="s">
        <v>68</v>
      </c>
      <c r="N12" s="32"/>
    </row>
    <row r="13" spans="1:14" ht="27.6" customHeight="1">
      <c r="A13" s="20">
        <v>4</v>
      </c>
      <c r="B13" s="21" t="s">
        <v>231</v>
      </c>
      <c r="C13" s="84"/>
      <c r="D13" s="105" t="s">
        <v>37</v>
      </c>
      <c r="E13" s="50">
        <v>200</v>
      </c>
      <c r="F13" s="25"/>
      <c r="G13" s="25"/>
      <c r="H13" s="52">
        <f t="shared" si="0"/>
        <v>200</v>
      </c>
      <c r="I13" s="53"/>
      <c r="J13" s="28"/>
      <c r="K13" s="86"/>
      <c r="L13" s="55"/>
      <c r="M13" s="31" t="s">
        <v>68</v>
      </c>
      <c r="N13" s="32"/>
    </row>
    <row r="14" spans="1:14" ht="30" customHeight="1">
      <c r="A14" s="20">
        <v>5</v>
      </c>
      <c r="B14" s="21" t="s">
        <v>232</v>
      </c>
      <c r="C14" s="84"/>
      <c r="D14" s="105" t="s">
        <v>37</v>
      </c>
      <c r="E14" s="50">
        <v>150</v>
      </c>
      <c r="F14" s="25"/>
      <c r="G14" s="25"/>
      <c r="H14" s="52">
        <f t="shared" si="0"/>
        <v>150</v>
      </c>
      <c r="I14" s="53"/>
      <c r="J14" s="28"/>
      <c r="K14" s="86"/>
      <c r="L14" s="55"/>
      <c r="M14" s="31" t="s">
        <v>68</v>
      </c>
      <c r="N14" s="32"/>
    </row>
    <row r="15" spans="1:14" ht="29.45" customHeight="1">
      <c r="A15" s="20">
        <v>6</v>
      </c>
      <c r="B15" s="21" t="s">
        <v>233</v>
      </c>
      <c r="C15" s="84"/>
      <c r="D15" s="105" t="s">
        <v>37</v>
      </c>
      <c r="E15" s="50">
        <v>200</v>
      </c>
      <c r="F15" s="25"/>
      <c r="G15" s="25"/>
      <c r="H15" s="52">
        <f t="shared" si="0"/>
        <v>200</v>
      </c>
      <c r="I15" s="53"/>
      <c r="J15" s="28"/>
      <c r="K15" s="86"/>
      <c r="L15" s="55"/>
      <c r="M15" s="31" t="s">
        <v>68</v>
      </c>
      <c r="N15" s="32"/>
    </row>
    <row r="16" spans="1:14" ht="33.6" customHeight="1">
      <c r="A16" s="20">
        <v>7</v>
      </c>
      <c r="B16" s="21" t="s">
        <v>234</v>
      </c>
      <c r="C16" s="84"/>
      <c r="D16" s="105" t="s">
        <v>37</v>
      </c>
      <c r="E16" s="49">
        <v>1000</v>
      </c>
      <c r="F16" s="25"/>
      <c r="G16" s="25"/>
      <c r="H16" s="52">
        <f t="shared" si="0"/>
        <v>1000</v>
      </c>
      <c r="I16" s="53"/>
      <c r="J16" s="28"/>
      <c r="K16" s="86"/>
      <c r="L16" s="55"/>
      <c r="M16" s="31" t="s">
        <v>68</v>
      </c>
      <c r="N16" s="32"/>
    </row>
    <row r="17" spans="1:14" ht="27" customHeight="1">
      <c r="A17" s="20">
        <v>8</v>
      </c>
      <c r="B17" s="21" t="s">
        <v>235</v>
      </c>
      <c r="C17" s="84"/>
      <c r="D17" s="105" t="s">
        <v>37</v>
      </c>
      <c r="E17" s="50">
        <v>150</v>
      </c>
      <c r="F17" s="25"/>
      <c r="G17" s="25"/>
      <c r="H17" s="52">
        <f t="shared" si="0"/>
        <v>150</v>
      </c>
      <c r="I17" s="53"/>
      <c r="J17" s="28"/>
      <c r="K17" s="86"/>
      <c r="L17" s="55"/>
      <c r="M17" s="31" t="s">
        <v>68</v>
      </c>
      <c r="N17" s="32"/>
    </row>
    <row r="18" spans="1:14" ht="32.450000000000003" customHeight="1">
      <c r="A18" s="20">
        <v>9</v>
      </c>
      <c r="B18" s="21" t="s">
        <v>236</v>
      </c>
      <c r="C18" s="84"/>
      <c r="D18" s="105" t="s">
        <v>37</v>
      </c>
      <c r="E18" s="50">
        <v>200</v>
      </c>
      <c r="F18" s="25"/>
      <c r="G18" s="25"/>
      <c r="H18" s="52">
        <f t="shared" si="0"/>
        <v>200</v>
      </c>
      <c r="I18" s="53"/>
      <c r="J18" s="28"/>
      <c r="K18" s="86"/>
      <c r="L18" s="55"/>
      <c r="M18" s="31" t="s">
        <v>68</v>
      </c>
      <c r="N18" s="32"/>
    </row>
    <row r="19" spans="1:14" ht="25.15" customHeight="1">
      <c r="A19" s="20">
        <v>10</v>
      </c>
      <c r="B19" s="21" t="s">
        <v>237</v>
      </c>
      <c r="C19" s="84"/>
      <c r="D19" s="105" t="s">
        <v>37</v>
      </c>
      <c r="E19" s="49">
        <v>500</v>
      </c>
      <c r="F19" s="25"/>
      <c r="G19" s="25"/>
      <c r="H19" s="52">
        <f t="shared" si="0"/>
        <v>500</v>
      </c>
      <c r="I19" s="53"/>
      <c r="J19" s="28"/>
      <c r="K19" s="86"/>
      <c r="L19" s="55"/>
      <c r="M19" s="31" t="s">
        <v>68</v>
      </c>
      <c r="N19" s="32"/>
    </row>
    <row r="20" spans="1:14" ht="33" customHeight="1">
      <c r="A20" s="20">
        <v>11</v>
      </c>
      <c r="B20" s="21" t="s">
        <v>328</v>
      </c>
      <c r="C20" s="84"/>
      <c r="D20" s="105" t="s">
        <v>37</v>
      </c>
      <c r="E20" s="49">
        <v>1100</v>
      </c>
      <c r="F20" s="25"/>
      <c r="G20" s="25"/>
      <c r="H20" s="52">
        <f t="shared" si="0"/>
        <v>1100</v>
      </c>
      <c r="I20" s="53"/>
      <c r="J20" s="28"/>
      <c r="K20" s="86"/>
      <c r="L20" s="55"/>
      <c r="M20" s="31" t="s">
        <v>68</v>
      </c>
      <c r="N20" s="32"/>
    </row>
    <row r="21" spans="1:14" ht="36.6" customHeight="1">
      <c r="A21" s="20">
        <v>12</v>
      </c>
      <c r="B21" s="21" t="s">
        <v>238</v>
      </c>
      <c r="C21" s="84"/>
      <c r="D21" s="105" t="s">
        <v>37</v>
      </c>
      <c r="E21" s="49">
        <v>1200</v>
      </c>
      <c r="F21" s="25"/>
      <c r="G21" s="25"/>
      <c r="H21" s="52">
        <f t="shared" si="0"/>
        <v>1200</v>
      </c>
      <c r="I21" s="53"/>
      <c r="J21" s="28"/>
      <c r="K21" s="86"/>
      <c r="L21" s="55"/>
      <c r="M21" s="31" t="s">
        <v>68</v>
      </c>
      <c r="N21" s="32"/>
    </row>
    <row r="22" spans="1:14" ht="28.9" customHeight="1">
      <c r="A22" s="20">
        <v>13</v>
      </c>
      <c r="B22" s="21" t="s">
        <v>239</v>
      </c>
      <c r="C22" s="84"/>
      <c r="D22" s="105" t="s">
        <v>37</v>
      </c>
      <c r="E22" s="49">
        <v>1600</v>
      </c>
      <c r="F22" s="25"/>
      <c r="G22" s="25"/>
      <c r="H22" s="52">
        <f t="shared" si="0"/>
        <v>1600</v>
      </c>
      <c r="I22" s="53"/>
      <c r="J22" s="28"/>
      <c r="K22" s="86"/>
      <c r="L22" s="55"/>
      <c r="M22" s="31" t="s">
        <v>68</v>
      </c>
      <c r="N22" s="32"/>
    </row>
    <row r="23" spans="1:14" ht="30" customHeight="1">
      <c r="A23" s="20">
        <v>14</v>
      </c>
      <c r="B23" s="21" t="s">
        <v>240</v>
      </c>
      <c r="C23" s="84"/>
      <c r="D23" s="105" t="s">
        <v>37</v>
      </c>
      <c r="E23" s="50">
        <v>500</v>
      </c>
      <c r="F23" s="25"/>
      <c r="G23" s="25"/>
      <c r="H23" s="52">
        <f t="shared" si="0"/>
        <v>500</v>
      </c>
      <c r="I23" s="53"/>
      <c r="J23" s="28"/>
      <c r="K23" s="86"/>
      <c r="L23" s="55"/>
      <c r="M23" s="31" t="s">
        <v>68</v>
      </c>
      <c r="N23" s="32"/>
    </row>
    <row r="24" spans="1:14" ht="30" customHeight="1">
      <c r="A24" s="20">
        <v>15</v>
      </c>
      <c r="B24" s="21" t="s">
        <v>241</v>
      </c>
      <c r="C24" s="84"/>
      <c r="D24" s="105" t="s">
        <v>37</v>
      </c>
      <c r="E24" s="50">
        <v>600</v>
      </c>
      <c r="F24" s="25"/>
      <c r="G24" s="25"/>
      <c r="H24" s="52">
        <f t="shared" si="0"/>
        <v>600</v>
      </c>
      <c r="I24" s="53"/>
      <c r="J24" s="28"/>
      <c r="K24" s="86"/>
      <c r="L24" s="55"/>
      <c r="M24" s="31" t="s">
        <v>68</v>
      </c>
      <c r="N24" s="32"/>
    </row>
    <row r="25" spans="1:14" ht="25.15" customHeight="1">
      <c r="A25" s="20">
        <v>16</v>
      </c>
      <c r="B25" s="21" t="s">
        <v>242</v>
      </c>
      <c r="C25" s="84"/>
      <c r="D25" s="105" t="s">
        <v>37</v>
      </c>
      <c r="E25" s="50">
        <v>160</v>
      </c>
      <c r="F25" s="25"/>
      <c r="G25" s="25"/>
      <c r="H25" s="52">
        <f t="shared" si="0"/>
        <v>160</v>
      </c>
      <c r="I25" s="53"/>
      <c r="J25" s="28"/>
      <c r="K25" s="86"/>
      <c r="L25" s="55"/>
      <c r="M25" s="31" t="s">
        <v>68</v>
      </c>
      <c r="N25" s="32"/>
    </row>
    <row r="26" spans="1:14" ht="24" customHeight="1">
      <c r="A26" s="20">
        <v>17</v>
      </c>
      <c r="B26" s="21" t="s">
        <v>243</v>
      </c>
      <c r="C26" s="84"/>
      <c r="D26" s="105" t="s">
        <v>37</v>
      </c>
      <c r="E26" s="50">
        <v>50</v>
      </c>
      <c r="F26" s="25"/>
      <c r="G26" s="25"/>
      <c r="H26" s="52">
        <f t="shared" si="0"/>
        <v>50</v>
      </c>
      <c r="I26" s="53"/>
      <c r="J26" s="28"/>
      <c r="K26" s="86"/>
      <c r="L26" s="55"/>
      <c r="M26" s="31" t="s">
        <v>68</v>
      </c>
      <c r="N26" s="32"/>
    </row>
    <row r="27" spans="1:14" ht="28.9" customHeight="1">
      <c r="A27" s="20">
        <v>18</v>
      </c>
      <c r="B27" s="21" t="s">
        <v>244</v>
      </c>
      <c r="C27" s="84"/>
      <c r="D27" s="105" t="s">
        <v>37</v>
      </c>
      <c r="E27" s="50">
        <v>50</v>
      </c>
      <c r="F27" s="25"/>
      <c r="G27" s="25"/>
      <c r="H27" s="52">
        <f t="shared" si="0"/>
        <v>50</v>
      </c>
      <c r="I27" s="53"/>
      <c r="J27" s="28"/>
      <c r="K27" s="86"/>
      <c r="L27" s="55"/>
      <c r="M27" s="31" t="s">
        <v>68</v>
      </c>
      <c r="N27" s="32"/>
    </row>
    <row r="28" spans="1:14" ht="25.9" customHeight="1">
      <c r="A28" s="20">
        <v>19</v>
      </c>
      <c r="B28" s="21" t="s">
        <v>245</v>
      </c>
      <c r="C28" s="84"/>
      <c r="D28" s="105" t="s">
        <v>37</v>
      </c>
      <c r="E28" s="50">
        <v>100</v>
      </c>
      <c r="F28" s="25"/>
      <c r="G28" s="25"/>
      <c r="H28" s="52">
        <f t="shared" si="0"/>
        <v>100</v>
      </c>
      <c r="I28" s="53"/>
      <c r="J28" s="28"/>
      <c r="K28" s="86"/>
      <c r="L28" s="55"/>
      <c r="M28" s="31" t="s">
        <v>68</v>
      </c>
      <c r="N28" s="32"/>
    </row>
    <row r="29" spans="1:14" ht="32.450000000000003" customHeight="1">
      <c r="A29" s="20">
        <v>20</v>
      </c>
      <c r="B29" s="21" t="s">
        <v>246</v>
      </c>
      <c r="C29" s="84"/>
      <c r="D29" s="105" t="s">
        <v>37</v>
      </c>
      <c r="E29" s="50">
        <v>200</v>
      </c>
      <c r="F29" s="25"/>
      <c r="G29" s="25"/>
      <c r="H29" s="52">
        <f t="shared" si="0"/>
        <v>200</v>
      </c>
      <c r="I29" s="53"/>
      <c r="J29" s="28"/>
      <c r="K29" s="83"/>
      <c r="L29" s="55"/>
      <c r="M29" s="31" t="s">
        <v>68</v>
      </c>
      <c r="N29" s="32"/>
    </row>
    <row r="30" spans="1:14" ht="31.15" customHeight="1">
      <c r="A30" s="20">
        <v>21</v>
      </c>
      <c r="B30" s="21" t="s">
        <v>247</v>
      </c>
      <c r="C30" s="84"/>
      <c r="D30" s="105" t="s">
        <v>221</v>
      </c>
      <c r="E30" s="50">
        <v>150</v>
      </c>
      <c r="F30" s="25"/>
      <c r="G30" s="25"/>
      <c r="H30" s="52">
        <f t="shared" si="0"/>
        <v>150</v>
      </c>
      <c r="I30" s="53"/>
      <c r="J30" s="28"/>
      <c r="K30" s="83"/>
      <c r="L30" s="55"/>
      <c r="M30" s="31" t="s">
        <v>68</v>
      </c>
      <c r="N30" s="32"/>
    </row>
    <row r="31" spans="1:14" ht="24" customHeight="1">
      <c r="A31" s="20">
        <v>22</v>
      </c>
      <c r="B31" s="21" t="s">
        <v>248</v>
      </c>
      <c r="C31" s="84"/>
      <c r="D31" s="105" t="s">
        <v>221</v>
      </c>
      <c r="E31" s="50">
        <v>150</v>
      </c>
      <c r="F31" s="25"/>
      <c r="G31" s="25"/>
      <c r="H31" s="52">
        <f t="shared" si="0"/>
        <v>150</v>
      </c>
      <c r="I31" s="53"/>
      <c r="J31" s="28"/>
      <c r="K31" s="83"/>
      <c r="L31" s="55"/>
      <c r="M31" s="31" t="s">
        <v>68</v>
      </c>
      <c r="N31" s="32"/>
    </row>
    <row r="32" spans="1:14" ht="24.6" customHeight="1">
      <c r="A32" s="20">
        <v>23</v>
      </c>
      <c r="B32" s="21" t="s">
        <v>249</v>
      </c>
      <c r="C32" s="84"/>
      <c r="D32" s="105" t="s">
        <v>221</v>
      </c>
      <c r="E32" s="50">
        <v>150</v>
      </c>
      <c r="F32" s="25"/>
      <c r="G32" s="25"/>
      <c r="H32" s="52">
        <f t="shared" si="0"/>
        <v>150</v>
      </c>
      <c r="I32" s="53"/>
      <c r="J32" s="28"/>
      <c r="K32" s="86"/>
      <c r="L32" s="55"/>
      <c r="M32" s="31" t="s">
        <v>68</v>
      </c>
      <c r="N32" s="32"/>
    </row>
    <row r="33" spans="1:14" ht="27.6" customHeight="1">
      <c r="A33" s="20">
        <v>24</v>
      </c>
      <c r="B33" s="21" t="s">
        <v>250</v>
      </c>
      <c r="C33" s="84"/>
      <c r="D33" s="105" t="s">
        <v>187</v>
      </c>
      <c r="E33" s="49">
        <v>500</v>
      </c>
      <c r="F33" s="25"/>
      <c r="G33" s="25"/>
      <c r="H33" s="52">
        <f t="shared" si="0"/>
        <v>500</v>
      </c>
      <c r="I33" s="53"/>
      <c r="J33" s="28"/>
      <c r="K33" s="86"/>
      <c r="L33" s="55"/>
      <c r="M33" s="31" t="s">
        <v>68</v>
      </c>
      <c r="N33" s="32"/>
    </row>
    <row r="34" spans="1:14" ht="23.45" customHeight="1">
      <c r="A34" s="20">
        <v>25</v>
      </c>
      <c r="B34" s="21" t="s">
        <v>251</v>
      </c>
      <c r="C34" s="106"/>
      <c r="D34" s="105" t="s">
        <v>221</v>
      </c>
      <c r="E34" s="50">
        <v>200</v>
      </c>
      <c r="F34" s="25"/>
      <c r="G34" s="49">
        <v>140</v>
      </c>
      <c r="H34" s="52">
        <f t="shared" si="0"/>
        <v>340</v>
      </c>
      <c r="I34" s="53"/>
      <c r="J34" s="28"/>
      <c r="K34" s="86"/>
      <c r="L34" s="55"/>
      <c r="M34" s="31" t="s">
        <v>68</v>
      </c>
      <c r="N34" s="32"/>
    </row>
    <row r="35" spans="1:14" ht="23.45" customHeight="1">
      <c r="A35" s="20">
        <v>26</v>
      </c>
      <c r="B35" s="21" t="s">
        <v>252</v>
      </c>
      <c r="C35" s="106"/>
      <c r="D35" s="105" t="s">
        <v>221</v>
      </c>
      <c r="E35" s="50">
        <v>200</v>
      </c>
      <c r="F35" s="25"/>
      <c r="G35" s="25"/>
      <c r="H35" s="52">
        <f t="shared" si="0"/>
        <v>200</v>
      </c>
      <c r="I35" s="53"/>
      <c r="J35" s="28"/>
      <c r="K35" s="86"/>
      <c r="L35" s="55"/>
      <c r="M35" s="31" t="s">
        <v>68</v>
      </c>
      <c r="N35" s="32"/>
    </row>
    <row r="36" spans="1:14" ht="23.45" customHeight="1">
      <c r="A36" s="20">
        <v>27</v>
      </c>
      <c r="B36" s="21" t="s">
        <v>319</v>
      </c>
      <c r="C36" s="106"/>
      <c r="D36" s="105" t="s">
        <v>221</v>
      </c>
      <c r="E36" s="50">
        <v>100</v>
      </c>
      <c r="F36" s="25"/>
      <c r="G36" s="25"/>
      <c r="H36" s="52">
        <f t="shared" si="0"/>
        <v>100</v>
      </c>
      <c r="I36" s="53"/>
      <c r="J36" s="28"/>
      <c r="K36" s="86"/>
      <c r="L36" s="55"/>
      <c r="M36" s="31" t="s">
        <v>68</v>
      </c>
      <c r="N36" s="32"/>
    </row>
    <row r="37" spans="1:14" ht="23.45" customHeight="1">
      <c r="A37" s="20">
        <v>28</v>
      </c>
      <c r="B37" s="21" t="s">
        <v>320</v>
      </c>
      <c r="C37" s="106"/>
      <c r="D37" s="105" t="s">
        <v>221</v>
      </c>
      <c r="E37" s="50">
        <v>350</v>
      </c>
      <c r="F37" s="25"/>
      <c r="G37" s="25"/>
      <c r="H37" s="52">
        <f t="shared" si="0"/>
        <v>350</v>
      </c>
      <c r="I37" s="53"/>
      <c r="J37" s="28"/>
      <c r="K37" s="86"/>
      <c r="L37" s="55"/>
      <c r="M37" s="31" t="s">
        <v>68</v>
      </c>
      <c r="N37" s="32"/>
    </row>
    <row r="38" spans="1:14" ht="23.45" customHeight="1">
      <c r="A38" s="20">
        <v>29</v>
      </c>
      <c r="B38" s="21" t="s">
        <v>321</v>
      </c>
      <c r="C38" s="106"/>
      <c r="D38" s="105" t="s">
        <v>221</v>
      </c>
      <c r="E38" s="50">
        <v>100</v>
      </c>
      <c r="F38" s="25"/>
      <c r="G38" s="25"/>
      <c r="H38" s="52">
        <f t="shared" si="0"/>
        <v>100</v>
      </c>
      <c r="I38" s="53"/>
      <c r="J38" s="28"/>
      <c r="K38" s="86"/>
      <c r="L38" s="55"/>
      <c r="M38" s="31" t="s">
        <v>68</v>
      </c>
      <c r="N38" s="32"/>
    </row>
    <row r="39" spans="1:14" ht="34.15" customHeight="1">
      <c r="A39" s="20">
        <v>30</v>
      </c>
      <c r="B39" s="21" t="s">
        <v>322</v>
      </c>
      <c r="C39" s="84"/>
      <c r="D39" s="105" t="s">
        <v>221</v>
      </c>
      <c r="E39" s="50">
        <v>14000</v>
      </c>
      <c r="F39" s="25"/>
      <c r="G39" s="25"/>
      <c r="H39" s="52">
        <f t="shared" si="0"/>
        <v>14000</v>
      </c>
      <c r="I39" s="53"/>
      <c r="J39" s="28"/>
      <c r="K39" s="86"/>
      <c r="L39" s="55"/>
      <c r="M39" s="31" t="s">
        <v>68</v>
      </c>
      <c r="N39" s="32"/>
    </row>
    <row r="40" spans="1:14" ht="24" customHeight="1">
      <c r="A40" s="20">
        <v>31</v>
      </c>
      <c r="B40" s="21" t="s">
        <v>252</v>
      </c>
      <c r="C40" s="84"/>
      <c r="D40" s="105" t="s">
        <v>221</v>
      </c>
      <c r="E40" s="50">
        <v>200</v>
      </c>
      <c r="F40" s="25"/>
      <c r="G40" s="25"/>
      <c r="H40" s="52">
        <f t="shared" si="0"/>
        <v>200</v>
      </c>
      <c r="I40" s="53"/>
      <c r="J40" s="28"/>
      <c r="K40" s="83"/>
      <c r="L40" s="55"/>
      <c r="M40" s="60" t="s">
        <v>68</v>
      </c>
      <c r="N40" s="61"/>
    </row>
    <row r="41" spans="1:14" ht="19.899999999999999" customHeight="1">
      <c r="A41" s="157" t="s">
        <v>75</v>
      </c>
      <c r="B41" s="157"/>
      <c r="C41" s="157"/>
      <c r="D41" s="157"/>
      <c r="E41" s="157"/>
      <c r="F41" s="157"/>
      <c r="G41" s="157"/>
      <c r="H41" s="157"/>
      <c r="I41" s="157"/>
      <c r="J41" s="63"/>
      <c r="K41" s="63"/>
      <c r="L41" s="63"/>
      <c r="M41" s="40"/>
      <c r="N41" s="40"/>
    </row>
    <row r="42" spans="1:14" ht="16.5">
      <c r="A42" s="4"/>
      <c r="B42" s="4"/>
      <c r="C42" s="4"/>
      <c r="D42" s="4"/>
      <c r="E42" s="4"/>
      <c r="F42" s="4"/>
      <c r="G42" s="4"/>
      <c r="H42" s="4"/>
      <c r="I42" s="4"/>
      <c r="J42" s="4"/>
      <c r="K42" s="4"/>
      <c r="L42" s="4"/>
      <c r="M42" s="4"/>
      <c r="N42" s="4"/>
    </row>
    <row r="43" spans="1:14" ht="16.5">
      <c r="A43" s="4" t="s">
        <v>76</v>
      </c>
      <c r="B43" s="4"/>
      <c r="C43" s="4"/>
      <c r="D43" s="4"/>
      <c r="E43" s="4"/>
      <c r="F43" s="4"/>
      <c r="G43" s="4"/>
      <c r="H43" s="4"/>
      <c r="I43" s="4"/>
      <c r="J43" s="4"/>
      <c r="K43" s="4"/>
      <c r="L43" s="4"/>
      <c r="M43" s="4"/>
      <c r="N43" s="4"/>
    </row>
    <row r="44" spans="1:14" ht="164.1" customHeight="1">
      <c r="A44" s="156" t="s">
        <v>253</v>
      </c>
      <c r="B44" s="156"/>
      <c r="C44" s="156"/>
      <c r="D44" s="156"/>
      <c r="E44" s="156"/>
      <c r="F44" s="156"/>
      <c r="G44" s="156"/>
      <c r="H44" s="156"/>
      <c r="I44" s="156"/>
      <c r="J44" s="156"/>
      <c r="K44" s="156"/>
      <c r="L44" s="156"/>
      <c r="M44" s="156"/>
      <c r="N44" s="156"/>
    </row>
  </sheetData>
  <mergeCells count="3">
    <mergeCell ref="A2:N2"/>
    <mergeCell ref="A41:I41"/>
    <mergeCell ref="A44:N44"/>
  </mergeCells>
  <pageMargins left="0.59015748031496063" right="0.59015748031496063" top="0.9838582677165354" bottom="0.9838582677165354" header="0.59015748031496063" footer="0.59015748031496063"/>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953</TotalTime>
  <Application>Microsoft Excel</Application>
  <DocSecurity>0</DocSecurity>
  <ScaleCrop>false</ScaleCrop>
  <HeadingPairs>
    <vt:vector size="2" baseType="variant">
      <vt:variant>
        <vt:lpstr>Arkusze</vt:lpstr>
      </vt:variant>
      <vt:variant>
        <vt:i4>15</vt:i4>
      </vt:variant>
    </vt:vector>
  </HeadingPairs>
  <TitlesOfParts>
    <vt:vector size="15" baseType="lpstr">
      <vt:lpstr>P1_sałatki_i_pasty</vt:lpstr>
      <vt:lpstr>P2_masło</vt:lpstr>
      <vt:lpstr>P3_warz_owoc_przet_konc_komp</vt:lpstr>
      <vt:lpstr>P4_przyprawy</vt:lpstr>
      <vt:lpstr>P5_cukierki_czekol_bomboniery</vt:lpstr>
      <vt:lpstr>P6_herbaty</vt:lpstr>
      <vt:lpstr>P7_kawy</vt:lpstr>
      <vt:lpstr>P8_ŻYWIEC_ZDRÓJ</vt:lpstr>
      <vt:lpstr>P9_napoje_soki__rob</vt:lpstr>
      <vt:lpstr>P10_COCA-COLA_</vt:lpstr>
      <vt:lpstr>P11_PEPSI</vt:lpstr>
      <vt:lpstr>P12_dla_niemowląt</vt:lpstr>
      <vt:lpstr>P13_Lody</vt:lpstr>
      <vt:lpstr>P14_Warzywa_susz_i_mroż</vt:lpstr>
      <vt:lpstr>P15_wody_źródl-min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Sobolewski</dc:creator>
  <cp:lastModifiedBy>Ewelina Szeląg</cp:lastModifiedBy>
  <cp:revision>35</cp:revision>
  <cp:lastPrinted>2023-02-22T13:06:32Z</cp:lastPrinted>
  <dcterms:created xsi:type="dcterms:W3CDTF">2022-09-25T17:29:50Z</dcterms:created>
  <dcterms:modified xsi:type="dcterms:W3CDTF">2023-02-22T13:41:16Z</dcterms:modified>
</cp:coreProperties>
</file>