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600" windowHeight="9732"/>
  </bookViews>
  <sheets>
    <sheet name="Zad. 8" sheetId="2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9" i="21" l="1"/>
  <c r="I18" i="21" l="1"/>
  <c r="I33" i="21"/>
  <c r="I34" i="21"/>
  <c r="I35" i="21"/>
  <c r="I45" i="21"/>
  <c r="I46" i="21"/>
  <c r="I47" i="21"/>
  <c r="I57" i="21"/>
  <c r="I58" i="21"/>
  <c r="G12" i="21"/>
  <c r="I12" i="21" s="1"/>
  <c r="G13" i="21"/>
  <c r="I13" i="21" s="1"/>
  <c r="G14" i="21"/>
  <c r="I14" i="21" s="1"/>
  <c r="G15" i="21"/>
  <c r="I15" i="21" s="1"/>
  <c r="G16" i="21"/>
  <c r="I16" i="21" s="1"/>
  <c r="G17" i="21"/>
  <c r="I17" i="21" s="1"/>
  <c r="G18" i="21"/>
  <c r="G19" i="21"/>
  <c r="I19" i="21" s="1"/>
  <c r="G20" i="21"/>
  <c r="I20" i="21" s="1"/>
  <c r="G21" i="21"/>
  <c r="I21" i="21" s="1"/>
  <c r="G22" i="21"/>
  <c r="I22" i="21" s="1"/>
  <c r="G23" i="21"/>
  <c r="I23" i="21" s="1"/>
  <c r="G24" i="21"/>
  <c r="I24" i="21" s="1"/>
  <c r="G25" i="21"/>
  <c r="I25" i="21" s="1"/>
  <c r="G26" i="21"/>
  <c r="I26" i="21" s="1"/>
  <c r="G27" i="21"/>
  <c r="I27" i="21" s="1"/>
  <c r="G28" i="21"/>
  <c r="I28" i="21" s="1"/>
  <c r="G29" i="21"/>
  <c r="I29" i="21" s="1"/>
  <c r="G30" i="21"/>
  <c r="I30" i="21" s="1"/>
  <c r="G31" i="21"/>
  <c r="I31" i="21" s="1"/>
  <c r="G32" i="21"/>
  <c r="I32" i="21" s="1"/>
  <c r="G33" i="21"/>
  <c r="G34" i="21"/>
  <c r="G35" i="21"/>
  <c r="G36" i="21"/>
  <c r="I36" i="21" s="1"/>
  <c r="G37" i="21"/>
  <c r="I37" i="21" s="1"/>
  <c r="G38" i="21"/>
  <c r="I38" i="21" s="1"/>
  <c r="G39" i="21"/>
  <c r="I39" i="21" s="1"/>
  <c r="G40" i="21"/>
  <c r="I40" i="21" s="1"/>
  <c r="G41" i="21"/>
  <c r="I41" i="21" s="1"/>
  <c r="G42" i="21"/>
  <c r="I42" i="21" s="1"/>
  <c r="G43" i="21"/>
  <c r="I43" i="21" s="1"/>
  <c r="G44" i="21"/>
  <c r="I44" i="21" s="1"/>
  <c r="G45" i="21"/>
  <c r="G46" i="21"/>
  <c r="G47" i="21"/>
  <c r="G48" i="21"/>
  <c r="I48" i="21" s="1"/>
  <c r="G49" i="21"/>
  <c r="I49" i="21" s="1"/>
  <c r="G50" i="21"/>
  <c r="I50" i="21" s="1"/>
  <c r="G51" i="21"/>
  <c r="I51" i="21" s="1"/>
  <c r="G52" i="21"/>
  <c r="I52" i="21" s="1"/>
  <c r="G53" i="21"/>
  <c r="I53" i="21" s="1"/>
  <c r="G54" i="21"/>
  <c r="I54" i="21" s="1"/>
  <c r="G55" i="21"/>
  <c r="I55" i="21" s="1"/>
  <c r="G56" i="21"/>
  <c r="I56" i="21" s="1"/>
  <c r="G57" i="21"/>
  <c r="G58" i="21"/>
  <c r="G11" i="21"/>
  <c r="I11" i="21" s="1"/>
  <c r="G59" i="21" l="1"/>
</calcChain>
</file>

<file path=xl/sharedStrings.xml><?xml version="1.0" encoding="utf-8"?>
<sst xmlns="http://schemas.openxmlformats.org/spreadsheetml/2006/main" count="131" uniqueCount="85">
  <si>
    <t>Lp.</t>
  </si>
  <si>
    <t>Opis przedmiotu zamówienia</t>
  </si>
  <si>
    <t xml:space="preserve">Ilość </t>
  </si>
  <si>
    <t>Cena jednostkowa netto</t>
  </si>
  <si>
    <t>Łącznie                 wartość netto</t>
  </si>
  <si>
    <t>% VAT</t>
  </si>
  <si>
    <t>Łącznie              wartość brutto</t>
  </si>
  <si>
    <t>1.</t>
  </si>
  <si>
    <t>Szt.</t>
  </si>
  <si>
    <t>RAZEM WARTOŚĆ:</t>
  </si>
  <si>
    <t>NETTO:</t>
  </si>
  <si>
    <t>BRUTTO:</t>
  </si>
  <si>
    <t>2.</t>
  </si>
  <si>
    <t>3.</t>
  </si>
  <si>
    <t>4.</t>
  </si>
  <si>
    <t>5.</t>
  </si>
  <si>
    <t>6.</t>
  </si>
  <si>
    <t>8.</t>
  </si>
  <si>
    <t>9.</t>
  </si>
  <si>
    <t>10.</t>
  </si>
  <si>
    <t>11.</t>
  </si>
  <si>
    <t>12.</t>
  </si>
  <si>
    <t>13.</t>
  </si>
  <si>
    <t>14.</t>
  </si>
  <si>
    <t>16.</t>
  </si>
  <si>
    <t>18.</t>
  </si>
  <si>
    <t>19.</t>
  </si>
  <si>
    <t xml:space="preserve"> Załącznik nr 1</t>
  </si>
  <si>
    <t>Maska do podawania tlenu dla noworodków z drenem 200 – 210 cm,  1 x użycia, sterylna.</t>
  </si>
  <si>
    <t xml:space="preserve">Rura aerozolowa karbowana 22 mm z przewężeniami co 15 – 20 cm, w zwojach 30 m lub 50 m. </t>
  </si>
  <si>
    <t>17.</t>
  </si>
  <si>
    <t>Cewniki brzuszne wykonane w 100% z silikonu, 6 dużych otworów drenujących, nitka RTG wzdłuż całego drenu. Rozmiar: 20F, 21F, 24F dł. 50 cm, pakowane podwójnie (folia + folia/papier).</t>
  </si>
  <si>
    <t>Dreny z rozszerzeniem co 1 m, wykonane z medycznego PVC, przezroczyste, nie załamujące się, w zwojach 30 m. Rozmiar: 5,0/8,0</t>
  </si>
  <si>
    <t>Maska do inhalacji z nebulizatorem, sterylna, 1 x użycia z regulowana blaszką na nos oraz gumka mocującą. Wyposażona w dren o dł. 210 cm (+/- 5 cm) zakończony uniwersalnym łącznikiem. Rozm. M-XL</t>
  </si>
  <si>
    <t>szt.</t>
  </si>
  <si>
    <t>CH 06</t>
  </si>
  <si>
    <t>CH 08</t>
  </si>
  <si>
    <t>CH 10</t>
  </si>
  <si>
    <t>CH 12</t>
  </si>
  <si>
    <t>CH 14</t>
  </si>
  <si>
    <t>CH 16</t>
  </si>
  <si>
    <t>CH 18</t>
  </si>
  <si>
    <t>j.m</t>
  </si>
  <si>
    <t>rozm.</t>
  </si>
  <si>
    <t>CH14</t>
  </si>
  <si>
    <t>CH16</t>
  </si>
  <si>
    <t xml:space="preserve">Nazwa handlowa, nr katalogowy, ilość szt. w op. zbiorczym </t>
  </si>
  <si>
    <t>Klasa wyrobu medycznego</t>
  </si>
  <si>
    <t>Zadanie nr 8</t>
  </si>
  <si>
    <t>7.</t>
  </si>
  <si>
    <t>20.</t>
  </si>
  <si>
    <t>23.</t>
  </si>
  <si>
    <t>24.</t>
  </si>
  <si>
    <t>25.</t>
  </si>
  <si>
    <t>21.</t>
  </si>
  <si>
    <t>22.</t>
  </si>
  <si>
    <t xml:space="preserve">Zgłębnik żołądkowy bez kontrastu RTG, CH 14- 24, dł. 100 cm, sterylny. Na konektorze fabrycznie umieszczona nozwa producenta. </t>
  </si>
  <si>
    <t>4,0-4,5</t>
  </si>
  <si>
    <t>5,0-6,0</t>
  </si>
  <si>
    <t xml:space="preserve">Cewnik Foley silikonowany, dwudrożny, steryny pakowany podwójnie w wewnętrzne opak. foliowe + zewn. folia -  papier. </t>
  </si>
  <si>
    <t>Cewnik urologiczny Nelaton żeński z elastycznego PVC, gładko zakończony koniec. Rozmiar: CH 14-16, jałowy.</t>
  </si>
  <si>
    <t>Termowrażliwy dren brzuszny, otrzewnowy wykonany ze 100% transparentnego silikonu klasy medycznej z 6 specjalnie wyprofilowanymi atraumatycznymi otworami drenującymi. Perforacja na długości min. 10cm. Przeznaczony do długotrwałego drenażu głównie z okolicy delikatnych narzadów. Długość drenu 50cm. Pasek kontrastujący w RTG  na całej długości drenu. Pakowany podwójnie- op. zewnętrzne papier -folia, wewnętrzne - folia. Rozm. CH 27-33</t>
  </si>
  <si>
    <t>Rurka intubacyjna z elastycznego tworzywa sztucznego z  niskociśnieniowym mankietem uszczelniającym i balonikiem kontrolnym, wyposażona w boczny otwór Murphy'ego, skalowana co 1 cm, nie zawierająca lateksu, sterylna, w rozmiarach od 5,0 do 7,5 [w tym połówkowe].</t>
  </si>
  <si>
    <t>Rurka ustno – gardłowa Guedel z tworzywa sztucznego, gładko zaokrąglone krawędzie z blokadą przeciw zagryzieniu, nie zawierająca lateksu, PCV i ftalanów, sterylna, rozmiar 1.0, 2.0, 3.0</t>
  </si>
  <si>
    <t>Cewnik do podawania tlenu dla dorosłych, tzw. „wąsy tlenowe”; miękkie i gładko zakończone końcówki donosowe, które mocuje się z tyłu głowy pacjenta; przewód odporny na zagięcia i załamania, z uniwersalnym łącznikiem, kompatybilnym z wiekszością żródeł i koncentratorów tlenu, z nietoksycznego PCV, bez lateksu, sterylny, długość 200-220 cm.</t>
  </si>
  <si>
    <t xml:space="preserve">Maska do podawania tlenu dla dorosłych z metalowym zaciskiem na nos i drenem około 200 - 220 cm, z uniwersalnym łącznikiem, kompatybilnym z wiekszością żródeł i koncentratorów tlenu, drenem odpornym na zagięcia, otworami wentylacyjnymi po bokach, z nietoksycznego PCV, bez lateksu, sterylna. </t>
  </si>
  <si>
    <t xml:space="preserve">Sonda do karmienia noworodków posiadająca łącznik Luer z zamknięciem, dwa otwory boczne i atraumatyczny koniec, posiadająca możliwość utrzymania sondy powyżej 1 doby. 
Dł. min. 50 cm, 1 x użycia, sterylna. </t>
  </si>
  <si>
    <t>Uwaga!</t>
  </si>
  <si>
    <t xml:space="preserve">Oświadczam, że oferowane wyroby medyczne będą posiadały aktualne i ważne przez cały okres trwania umowy dopuszczenia do obrotu na rynku polskim, zgodnie z ustawą z dnia 7 kwietnia 2022 r. o wyrobach medycznych (Dz. U. poz. 974 z późn. zm.), w postaci Deklaracji Zgodności wydanej przez producenta oraz/lub Certyfikatu CE wydanego przez jednostkę notyfikacyjną. W trakcie trwania umowy zobowiązuję się przedstawić niezwłocznie, na każde żądanie Zamawiającego, kopie lub oryginały dokumentów.    </t>
  </si>
  <si>
    <t xml:space="preserve">             do umowy nr ……………..……………….</t>
  </si>
  <si>
    <t>z dnia ……………….…………….</t>
  </si>
  <si>
    <t>Rurka  intubacyjna, miękka bez mankietu, silikonowana lub niesilikonowana z otworem Murphego, rozmiar co 0,5, 1x użycia, sterylna.</t>
  </si>
  <si>
    <t>Rurka ustno-gardłowa Guedel dla noworodków z polietylenu pozbawionego PVC oraz ftalanów z barwnym kodem wkładek, pakowana pojedynczo, 1 x użycia, sterylna. Rozmiar: „0” dł. 60 mm</t>
  </si>
  <si>
    <t>Rurka ustno-gardłowa Guedel dla noworodków, z polietylenu pozbawionego PVC oraz ftalanów z barwnym kodem wkładek, pakowana pojedynczo, 1 x użycia, sterylna. Rozmiar: „00” dł. 50 mm</t>
  </si>
  <si>
    <t>Rurka ustno-gardłowa Guedel dla noworodków, z polietylenu pozbawionego PVC oraz ftalanów z barwnym kodem wkładek, pakowana pojedynczo, 1 x użycia, sterylna. Rozmiar: „000” dł. 35 mm +/- 5 mm.</t>
  </si>
  <si>
    <t xml:space="preserve">Cewnik do podawania tlenu dwulufowy dla noworodków wykonany z elastycznego PVC o dł. minimum 200 cm, część donosowa wykonana z delikatnego tworzywa tzw. „wąsy tlenowe”, 1 x użycia, sterylny. </t>
  </si>
  <si>
    <t>Cewnik do odsysania górnych dróg oddechowych z otworem centralnym i dwoma małymi naprzeciwległymi lub naprzemianległymi otworami bocznymi. Dł. 40 cm, sterylny, 1 x użycia. Pakowany folia – papier.</t>
  </si>
  <si>
    <t>Cewnik do odsysania górnych dróg oddechowych z miękkiego medycznego PCV, odpornego na załamania, atraumatyczne otwarte zakończenie i dwa dodatkowe małe naprzeciwległe lub naprzemianległe otwory boczne, kolorystyczne oznaczenia rozmiaru, sterylny, bez ftalanów i lateksu, o różnych średnicach: CH12, CH14, CH16, CH18, CH 20, CH 22.</t>
  </si>
  <si>
    <t xml:space="preserve">Cewnik Foley, 100% silikon, dwudrożny z plastikową zastawką. Kontrast RTG wzdłuż całej długości drenu. Sterylny pakowany podwójnie w wewnętrzne opak. foliowe + zewn. folia -  papier. </t>
  </si>
  <si>
    <t>Zakup wraz z dostawą sprzętu medycznego jednorazowego użytku - Pakiet H</t>
  </si>
  <si>
    <t>Wykonawca zobowiązany jest złożyć wraz z ofertą materiały informacyjne producenta dla oferowanych produktów (aktualny katalog zawierający opis itp.) potwierdzające nr katalogowy oferowanego produktu oraz spełnienie parametrów zawartych w opisie przedmiotu zamówienia tj. odpowiednio (w zależności od opisu przedmiotu zamówienia): rozmiar, długość, średnica, pojemność oraz rodzaj materiału wykorzystanego do produkcji zaoferowanego asortymentu. 
Dokumenty te muszą być odpowiednio oznaczone, której części (zadania) oraz której pozycji formularza asortymentowo-cenowego (załącznika nr 1 do umowy) dotyczy dany dokument.</t>
  </si>
  <si>
    <t>CH 04 lub CH 05</t>
  </si>
  <si>
    <t>CH 20 lub CH 22</t>
  </si>
  <si>
    <t xml:space="preserve">Cewnik Foley pokrywany obustronnie elastomerem silikonu, możliwość utrzymania do 14 dni, dwudrożny z prowadnicą, balon 3ml, plastikowa zastawka, pakowany podwójnie w wewnętrzne opakowanie foliowe + zewn. folia - papier, sterylizowany tlenkiem etylenu. Rozmiar: CH 06. </t>
  </si>
  <si>
    <t>Pisak chirurgiczny do skóry, sterylny, nietoksyczny, szybkoschnący, nieplamiący, doskonale widoczny niezależnie od koloru skóry, odporny na środki dezynfekujące, skala pomiarowa na korpusie pisaka- minimum 5cm. Dodatkowo załączona dwustronna skala pomiarowa - 15cm lub 6cali. Wyrób klasy IIa.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</si>
</sst>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\ &quot;zł&quot;"/>
    <numFmt numFmtId="165" formatCode="#,##0.00\ _z_ł"/>
    <numFmt numFmtId="166" formatCode="0.0"/>
  </numFmts>
  <fonts count="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name val="Arial CE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1" fillId="0" borderId="0"/>
  </cellStyleXfs>
  <cellXfs count="59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right" vertical="center" wrapText="1"/>
    </xf>
    <xf numFmtId="3" fontId="0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9" fontId="3" fillId="0" borderId="1" xfId="1" applyFont="1" applyBorder="1" applyAlignment="1">
      <alignment horizontal="center" vertical="center" wrapText="1"/>
    </xf>
    <xf numFmtId="164" fontId="3" fillId="0" borderId="1" xfId="1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164" fontId="4" fillId="3" borderId="1" xfId="0" applyNumberFormat="1" applyFont="1" applyFill="1" applyBorder="1" applyAlignment="1">
      <alignment horizontal="center" vertical="center" wrapText="1"/>
    </xf>
    <xf numFmtId="165" fontId="3" fillId="0" borderId="1" xfId="1" applyNumberFormat="1" applyFont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165" fontId="4" fillId="0" borderId="1" xfId="0" applyNumberFormat="1" applyFont="1" applyBorder="1" applyAlignment="1">
      <alignment horizontal="center" vertical="center" wrapText="1"/>
    </xf>
    <xf numFmtId="0" fontId="0" fillId="2" borderId="0" xfId="0" applyFont="1" applyFill="1"/>
    <xf numFmtId="9" fontId="3" fillId="0" borderId="1" xfId="1" applyNumberFormat="1" applyFont="1" applyBorder="1" applyAlignment="1">
      <alignment horizontal="center" vertical="center" wrapText="1"/>
    </xf>
    <xf numFmtId="166" fontId="3" fillId="0" borderId="1" xfId="0" applyNumberFormat="1" applyFont="1" applyBorder="1" applyAlignment="1">
      <alignment horizontal="left" vertical="top" wrapText="1"/>
    </xf>
    <xf numFmtId="166" fontId="3" fillId="0" borderId="1" xfId="0" applyNumberFormat="1" applyFont="1" applyBorder="1" applyAlignment="1">
      <alignment horizontal="left" vertical="center" wrapText="1"/>
    </xf>
    <xf numFmtId="166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0" borderId="0" xfId="0" applyFont="1"/>
    <xf numFmtId="0" fontId="3" fillId="0" borderId="5" xfId="0" applyFont="1" applyBorder="1" applyAlignment="1">
      <alignment horizontal="center" vertical="center" wrapText="1"/>
    </xf>
    <xf numFmtId="0" fontId="0" fillId="0" borderId="0" xfId="0" applyFont="1"/>
    <xf numFmtId="0" fontId="3" fillId="0" borderId="1" xfId="0" applyFont="1" applyBorder="1" applyAlignment="1">
      <alignment horizontal="center" vertical="center" wrapText="1"/>
    </xf>
    <xf numFmtId="0" fontId="0" fillId="0" borderId="0" xfId="0" applyFont="1"/>
    <xf numFmtId="0" fontId="3" fillId="0" borderId="1" xfId="0" applyFont="1" applyBorder="1" applyAlignment="1">
      <alignment horizontal="center" vertical="center" wrapText="1"/>
    </xf>
    <xf numFmtId="0" fontId="2" fillId="0" borderId="0" xfId="0" applyFont="1"/>
    <xf numFmtId="0" fontId="0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right" vertical="center" wrapText="1"/>
    </xf>
    <xf numFmtId="0" fontId="4" fillId="0" borderId="1" xfId="0" applyFont="1" applyBorder="1" applyAlignment="1">
      <alignment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0" fillId="0" borderId="4" xfId="0" applyFont="1" applyBorder="1" applyAlignment="1">
      <alignment horizontal="left" vertical="center" wrapText="1"/>
    </xf>
    <xf numFmtId="0" fontId="0" fillId="0" borderId="5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4" fillId="0" borderId="0" xfId="0" applyFont="1" applyAlignment="1">
      <alignment horizontal="right" vertical="center" wrapText="1"/>
    </xf>
    <xf numFmtId="49" fontId="4" fillId="0" borderId="0" xfId="0" applyNumberFormat="1" applyFont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49" fontId="3" fillId="0" borderId="0" xfId="0" applyNumberFormat="1" applyFont="1" applyBorder="1" applyAlignment="1">
      <alignment horizontal="center" vertical="center" wrapText="1"/>
    </xf>
  </cellXfs>
  <cellStyles count="5">
    <cellStyle name="Normalny" xfId="0" builtinId="0"/>
    <cellStyle name="Normalny 2" xfId="2"/>
    <cellStyle name="Normalny 3" xfId="4"/>
    <cellStyle name="Procentowy" xfId="1" builtinId="5"/>
    <cellStyle name="Procentowy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63"/>
  <sheetViews>
    <sheetView tabSelected="1" topLeftCell="A49" workbookViewId="0">
      <selection activeCell="B55" sqref="B55:C55"/>
    </sheetView>
  </sheetViews>
  <sheetFormatPr defaultColWidth="9.109375" defaultRowHeight="14.4" x14ac:dyDescent="0.3"/>
  <cols>
    <col min="1" max="1" width="5" style="17" customWidth="1"/>
    <col min="2" max="2" width="61" style="26" customWidth="1"/>
    <col min="3" max="4" width="7" style="26" customWidth="1"/>
    <col min="5" max="5" width="9.109375" style="26"/>
    <col min="6" max="6" width="11.88671875" style="26" customWidth="1"/>
    <col min="7" max="7" width="12.6640625" style="26" customWidth="1"/>
    <col min="8" max="8" width="9.6640625" style="26" customWidth="1"/>
    <col min="9" max="9" width="13.5546875" style="26" customWidth="1"/>
    <col min="10" max="10" width="12.44140625" style="26" customWidth="1"/>
    <col min="11" max="11" width="19.109375" style="26" customWidth="1"/>
    <col min="12" max="16384" width="9.109375" style="26"/>
  </cols>
  <sheetData>
    <row r="1" spans="1:11" ht="20.399999999999999" customHeight="1" x14ac:dyDescent="0.3">
      <c r="A1" s="1"/>
      <c r="B1" s="1"/>
      <c r="C1" s="1"/>
      <c r="D1" s="1"/>
      <c r="E1" s="1"/>
      <c r="F1" s="1"/>
      <c r="G1" s="55" t="s">
        <v>48</v>
      </c>
      <c r="H1" s="55"/>
      <c r="I1" s="55"/>
      <c r="J1" s="55"/>
      <c r="K1" s="55"/>
    </row>
    <row r="2" spans="1:11" ht="19.2" customHeight="1" x14ac:dyDescent="0.3">
      <c r="A2" s="1"/>
      <c r="B2" s="1"/>
      <c r="C2" s="1"/>
      <c r="D2" s="2"/>
      <c r="E2" s="2"/>
      <c r="F2" s="2"/>
      <c r="G2" s="54" t="s">
        <v>27</v>
      </c>
      <c r="H2" s="54"/>
      <c r="I2" s="54"/>
      <c r="J2" s="54"/>
      <c r="K2" s="54"/>
    </row>
    <row r="3" spans="1:11" ht="19.2" customHeight="1" x14ac:dyDescent="0.3">
      <c r="A3" s="1"/>
      <c r="B3" s="1"/>
      <c r="C3" s="1"/>
      <c r="D3" s="2"/>
      <c r="E3" s="2"/>
      <c r="F3" s="2"/>
      <c r="G3" s="54" t="s">
        <v>69</v>
      </c>
      <c r="H3" s="54"/>
      <c r="I3" s="54"/>
      <c r="J3" s="54"/>
      <c r="K3" s="54"/>
    </row>
    <row r="4" spans="1:11" ht="21.6" customHeight="1" x14ac:dyDescent="0.3">
      <c r="A4" s="1"/>
      <c r="B4" s="1"/>
      <c r="C4" s="1"/>
      <c r="D4" s="2"/>
      <c r="E4" s="2"/>
      <c r="F4" s="2"/>
      <c r="G4" s="54" t="s">
        <v>70</v>
      </c>
      <c r="H4" s="54"/>
      <c r="I4" s="54"/>
      <c r="J4" s="54"/>
      <c r="K4" s="54"/>
    </row>
    <row r="5" spans="1:11" x14ac:dyDescent="0.3">
      <c r="A5" s="56" t="s">
        <v>79</v>
      </c>
      <c r="B5" s="57"/>
      <c r="C5" s="57"/>
      <c r="D5" s="57"/>
      <c r="E5" s="57"/>
      <c r="F5" s="57"/>
      <c r="G5" s="57"/>
      <c r="H5" s="57"/>
      <c r="I5" s="57"/>
      <c r="J5" s="57"/>
      <c r="K5" s="57"/>
    </row>
    <row r="6" spans="1:11" ht="16.2" customHeight="1" x14ac:dyDescent="0.3">
      <c r="A6" s="58"/>
      <c r="B6" s="58"/>
      <c r="C6" s="58"/>
      <c r="D6" s="58"/>
      <c r="E6" s="58"/>
      <c r="F6" s="58"/>
      <c r="G6" s="58"/>
      <c r="H6" s="58"/>
      <c r="I6" s="58"/>
      <c r="J6" s="58"/>
      <c r="K6" s="58"/>
    </row>
    <row r="7" spans="1:11" x14ac:dyDescent="0.3">
      <c r="A7" s="53" t="s">
        <v>0</v>
      </c>
      <c r="B7" s="49" t="s">
        <v>1</v>
      </c>
      <c r="C7" s="50" t="s">
        <v>43</v>
      </c>
      <c r="D7" s="50" t="s">
        <v>42</v>
      </c>
      <c r="E7" s="49" t="s">
        <v>2</v>
      </c>
      <c r="F7" s="49" t="s">
        <v>3</v>
      </c>
      <c r="G7" s="49" t="s">
        <v>4</v>
      </c>
      <c r="H7" s="49" t="s">
        <v>5</v>
      </c>
      <c r="I7" s="49" t="s">
        <v>6</v>
      </c>
      <c r="J7" s="50" t="s">
        <v>47</v>
      </c>
      <c r="K7" s="49" t="s">
        <v>46</v>
      </c>
    </row>
    <row r="8" spans="1:11" x14ac:dyDescent="0.3">
      <c r="A8" s="53"/>
      <c r="B8" s="49"/>
      <c r="C8" s="51"/>
      <c r="D8" s="51"/>
      <c r="E8" s="49"/>
      <c r="F8" s="49"/>
      <c r="G8" s="49"/>
      <c r="H8" s="49"/>
      <c r="I8" s="49"/>
      <c r="J8" s="51"/>
      <c r="K8" s="49"/>
    </row>
    <row r="9" spans="1:11" ht="19.2" customHeight="1" x14ac:dyDescent="0.3">
      <c r="A9" s="53"/>
      <c r="B9" s="49"/>
      <c r="C9" s="52"/>
      <c r="D9" s="52"/>
      <c r="E9" s="49"/>
      <c r="F9" s="49"/>
      <c r="G9" s="49"/>
      <c r="H9" s="49"/>
      <c r="I9" s="49"/>
      <c r="J9" s="52"/>
      <c r="K9" s="49"/>
    </row>
    <row r="10" spans="1:11" x14ac:dyDescent="0.3">
      <c r="A10" s="25">
        <v>1</v>
      </c>
      <c r="B10" s="24">
        <v>2</v>
      </c>
      <c r="C10" s="24"/>
      <c r="D10" s="24">
        <v>3</v>
      </c>
      <c r="E10" s="24">
        <v>4</v>
      </c>
      <c r="F10" s="24">
        <v>5</v>
      </c>
      <c r="G10" s="24">
        <v>6</v>
      </c>
      <c r="H10" s="24">
        <v>7</v>
      </c>
      <c r="I10" s="24">
        <v>8</v>
      </c>
      <c r="J10" s="24">
        <v>9</v>
      </c>
      <c r="K10" s="24">
        <v>10</v>
      </c>
    </row>
    <row r="11" spans="1:11" ht="45" customHeight="1" x14ac:dyDescent="0.3">
      <c r="A11" s="35" t="s">
        <v>7</v>
      </c>
      <c r="B11" s="42" t="s">
        <v>71</v>
      </c>
      <c r="C11" s="20">
        <v>2</v>
      </c>
      <c r="D11" s="22" t="s">
        <v>8</v>
      </c>
      <c r="E11" s="22">
        <v>12</v>
      </c>
      <c r="F11" s="4"/>
      <c r="G11" s="4">
        <f>ROUND(E11*F11,2)</f>
        <v>0</v>
      </c>
      <c r="H11" s="18"/>
      <c r="I11" s="6">
        <f>ROUND(G11*H11+G11,2)</f>
        <v>0</v>
      </c>
      <c r="J11" s="14"/>
      <c r="K11" s="22"/>
    </row>
    <row r="12" spans="1:11" ht="45" customHeight="1" x14ac:dyDescent="0.3">
      <c r="A12" s="36"/>
      <c r="B12" s="43"/>
      <c r="C12" s="11">
        <v>2.5</v>
      </c>
      <c r="D12" s="22" t="s">
        <v>8</v>
      </c>
      <c r="E12" s="22">
        <v>16</v>
      </c>
      <c r="F12" s="4"/>
      <c r="G12" s="4">
        <f t="shared" ref="G12:G58" si="0">ROUND(E12*F12,2)</f>
        <v>0</v>
      </c>
      <c r="H12" s="18"/>
      <c r="I12" s="6">
        <f t="shared" ref="I12:I58" si="1">ROUND(G12*H12+G12,2)</f>
        <v>0</v>
      </c>
      <c r="J12" s="14"/>
      <c r="K12" s="22"/>
    </row>
    <row r="13" spans="1:11" ht="45" customHeight="1" x14ac:dyDescent="0.3">
      <c r="A13" s="36"/>
      <c r="B13" s="43"/>
      <c r="C13" s="20">
        <v>3</v>
      </c>
      <c r="D13" s="22" t="s">
        <v>8</v>
      </c>
      <c r="E13" s="22">
        <v>18</v>
      </c>
      <c r="F13" s="4"/>
      <c r="G13" s="4">
        <f t="shared" si="0"/>
        <v>0</v>
      </c>
      <c r="H13" s="18"/>
      <c r="I13" s="6">
        <f t="shared" si="1"/>
        <v>0</v>
      </c>
      <c r="J13" s="14"/>
      <c r="K13" s="22"/>
    </row>
    <row r="14" spans="1:11" ht="45" customHeight="1" x14ac:dyDescent="0.3">
      <c r="A14" s="36"/>
      <c r="B14" s="43"/>
      <c r="C14" s="11">
        <v>3.5</v>
      </c>
      <c r="D14" s="22" t="s">
        <v>8</v>
      </c>
      <c r="E14" s="22">
        <v>18</v>
      </c>
      <c r="F14" s="4"/>
      <c r="G14" s="4">
        <f t="shared" si="0"/>
        <v>0</v>
      </c>
      <c r="H14" s="18"/>
      <c r="I14" s="6">
        <f t="shared" si="1"/>
        <v>0</v>
      </c>
      <c r="J14" s="14"/>
      <c r="K14" s="22"/>
    </row>
    <row r="15" spans="1:11" ht="47.25" customHeight="1" x14ac:dyDescent="0.3">
      <c r="A15" s="37"/>
      <c r="B15" s="44"/>
      <c r="C15" s="19" t="s">
        <v>57</v>
      </c>
      <c r="D15" s="22" t="s">
        <v>8</v>
      </c>
      <c r="E15" s="3">
        <v>15</v>
      </c>
      <c r="F15" s="4"/>
      <c r="G15" s="4">
        <f t="shared" si="0"/>
        <v>0</v>
      </c>
      <c r="H15" s="18"/>
      <c r="I15" s="6">
        <f t="shared" si="1"/>
        <v>0</v>
      </c>
      <c r="J15" s="14"/>
      <c r="K15" s="7"/>
    </row>
    <row r="16" spans="1:11" ht="45" customHeight="1" x14ac:dyDescent="0.3">
      <c r="A16" s="35" t="s">
        <v>12</v>
      </c>
      <c r="B16" s="42" t="s">
        <v>62</v>
      </c>
      <c r="C16" s="20" t="s">
        <v>58</v>
      </c>
      <c r="D16" s="22" t="s">
        <v>8</v>
      </c>
      <c r="E16" s="3">
        <v>20</v>
      </c>
      <c r="F16" s="4"/>
      <c r="G16" s="4">
        <f t="shared" si="0"/>
        <v>0</v>
      </c>
      <c r="H16" s="5"/>
      <c r="I16" s="6">
        <f t="shared" si="1"/>
        <v>0</v>
      </c>
      <c r="J16" s="14"/>
      <c r="K16" s="7"/>
    </row>
    <row r="17" spans="1:11" ht="45" customHeight="1" x14ac:dyDescent="0.3">
      <c r="A17" s="36"/>
      <c r="B17" s="43"/>
      <c r="C17" s="11">
        <v>6.5</v>
      </c>
      <c r="D17" s="22" t="s">
        <v>8</v>
      </c>
      <c r="E17" s="3">
        <v>20</v>
      </c>
      <c r="F17" s="4"/>
      <c r="G17" s="4">
        <f t="shared" si="0"/>
        <v>0</v>
      </c>
      <c r="H17" s="5"/>
      <c r="I17" s="6">
        <f t="shared" si="1"/>
        <v>0</v>
      </c>
      <c r="J17" s="14"/>
      <c r="K17" s="7"/>
    </row>
    <row r="18" spans="1:11" ht="45" customHeight="1" x14ac:dyDescent="0.3">
      <c r="A18" s="36"/>
      <c r="B18" s="43"/>
      <c r="C18" s="20">
        <v>7</v>
      </c>
      <c r="D18" s="22" t="s">
        <v>34</v>
      </c>
      <c r="E18" s="3">
        <v>440</v>
      </c>
      <c r="F18" s="4"/>
      <c r="G18" s="4">
        <f t="shared" si="0"/>
        <v>0</v>
      </c>
      <c r="H18" s="5"/>
      <c r="I18" s="6">
        <f t="shared" si="1"/>
        <v>0</v>
      </c>
      <c r="J18" s="14"/>
      <c r="K18" s="7"/>
    </row>
    <row r="19" spans="1:11" ht="45" customHeight="1" x14ac:dyDescent="0.3">
      <c r="A19" s="37"/>
      <c r="B19" s="44"/>
      <c r="C19" s="11">
        <v>7.5</v>
      </c>
      <c r="D19" s="22" t="s">
        <v>8</v>
      </c>
      <c r="E19" s="3">
        <v>160</v>
      </c>
      <c r="F19" s="4"/>
      <c r="G19" s="4">
        <f t="shared" si="0"/>
        <v>0</v>
      </c>
      <c r="H19" s="5"/>
      <c r="I19" s="6">
        <f t="shared" si="1"/>
        <v>0</v>
      </c>
      <c r="J19" s="14"/>
      <c r="K19" s="7"/>
    </row>
    <row r="20" spans="1:11" ht="59.25" customHeight="1" x14ac:dyDescent="0.3">
      <c r="A20" s="35" t="s">
        <v>13</v>
      </c>
      <c r="B20" s="42" t="s">
        <v>63</v>
      </c>
      <c r="C20" s="20">
        <v>1</v>
      </c>
      <c r="D20" s="22" t="s">
        <v>8</v>
      </c>
      <c r="E20" s="3">
        <v>5</v>
      </c>
      <c r="F20" s="4"/>
      <c r="G20" s="4">
        <f t="shared" si="0"/>
        <v>0</v>
      </c>
      <c r="H20" s="5"/>
      <c r="I20" s="6">
        <f t="shared" si="1"/>
        <v>0</v>
      </c>
      <c r="J20" s="14"/>
      <c r="K20" s="7"/>
    </row>
    <row r="21" spans="1:11" s="28" customFormat="1" ht="59.25" customHeight="1" x14ac:dyDescent="0.3">
      <c r="A21" s="36"/>
      <c r="B21" s="43"/>
      <c r="C21" s="20">
        <v>2</v>
      </c>
      <c r="D21" s="29" t="s">
        <v>8</v>
      </c>
      <c r="E21" s="3">
        <v>200</v>
      </c>
      <c r="F21" s="4"/>
      <c r="G21" s="4">
        <f t="shared" si="0"/>
        <v>0</v>
      </c>
      <c r="H21" s="5"/>
      <c r="I21" s="6">
        <f t="shared" si="1"/>
        <v>0</v>
      </c>
      <c r="J21" s="14"/>
      <c r="K21" s="7"/>
    </row>
    <row r="22" spans="1:11" s="28" customFormat="1" ht="59.25" customHeight="1" x14ac:dyDescent="0.3">
      <c r="A22" s="37"/>
      <c r="B22" s="44"/>
      <c r="C22" s="20">
        <v>3</v>
      </c>
      <c r="D22" s="29" t="s">
        <v>8</v>
      </c>
      <c r="E22" s="3">
        <v>250</v>
      </c>
      <c r="F22" s="4"/>
      <c r="G22" s="4">
        <f t="shared" si="0"/>
        <v>0</v>
      </c>
      <c r="H22" s="5"/>
      <c r="I22" s="6">
        <f t="shared" si="1"/>
        <v>0</v>
      </c>
      <c r="J22" s="14"/>
      <c r="K22" s="7"/>
    </row>
    <row r="23" spans="1:11" ht="54.75" customHeight="1" x14ac:dyDescent="0.3">
      <c r="A23" s="23" t="s">
        <v>14</v>
      </c>
      <c r="B23" s="40" t="s">
        <v>72</v>
      </c>
      <c r="C23" s="41"/>
      <c r="D23" s="22" t="s">
        <v>8</v>
      </c>
      <c r="E23" s="3">
        <v>6</v>
      </c>
      <c r="F23" s="4"/>
      <c r="G23" s="4">
        <f t="shared" si="0"/>
        <v>0</v>
      </c>
      <c r="H23" s="5"/>
      <c r="I23" s="6">
        <f t="shared" si="1"/>
        <v>0</v>
      </c>
      <c r="J23" s="14"/>
      <c r="K23" s="7"/>
    </row>
    <row r="24" spans="1:11" ht="60" customHeight="1" x14ac:dyDescent="0.3">
      <c r="A24" s="10" t="s">
        <v>15</v>
      </c>
      <c r="B24" s="47" t="s">
        <v>73</v>
      </c>
      <c r="C24" s="48"/>
      <c r="D24" s="22" t="s">
        <v>8</v>
      </c>
      <c r="E24" s="3">
        <v>7</v>
      </c>
      <c r="F24" s="4"/>
      <c r="G24" s="4">
        <f t="shared" si="0"/>
        <v>0</v>
      </c>
      <c r="H24" s="5"/>
      <c r="I24" s="6">
        <f t="shared" si="1"/>
        <v>0</v>
      </c>
      <c r="J24" s="14"/>
      <c r="K24" s="7"/>
    </row>
    <row r="25" spans="1:11" ht="61.5" customHeight="1" x14ac:dyDescent="0.3">
      <c r="A25" s="15" t="s">
        <v>16</v>
      </c>
      <c r="B25" s="47" t="s">
        <v>74</v>
      </c>
      <c r="C25" s="48"/>
      <c r="D25" s="22" t="s">
        <v>8</v>
      </c>
      <c r="E25" s="3">
        <v>7</v>
      </c>
      <c r="F25" s="4"/>
      <c r="G25" s="4">
        <f t="shared" si="0"/>
        <v>0</v>
      </c>
      <c r="H25" s="5"/>
      <c r="I25" s="6">
        <f t="shared" si="1"/>
        <v>0</v>
      </c>
      <c r="J25" s="14"/>
      <c r="K25" s="7"/>
    </row>
    <row r="26" spans="1:11" ht="60" customHeight="1" x14ac:dyDescent="0.3">
      <c r="A26" s="10" t="s">
        <v>49</v>
      </c>
      <c r="B26" s="40" t="s">
        <v>75</v>
      </c>
      <c r="C26" s="41"/>
      <c r="D26" s="22" t="s">
        <v>8</v>
      </c>
      <c r="E26" s="3">
        <v>10</v>
      </c>
      <c r="F26" s="4"/>
      <c r="G26" s="4">
        <f t="shared" si="0"/>
        <v>0</v>
      </c>
      <c r="H26" s="5"/>
      <c r="I26" s="6">
        <f t="shared" si="1"/>
        <v>0</v>
      </c>
      <c r="J26" s="14"/>
      <c r="K26" s="7"/>
    </row>
    <row r="27" spans="1:11" ht="90" customHeight="1" x14ac:dyDescent="0.3">
      <c r="A27" s="10" t="s">
        <v>17</v>
      </c>
      <c r="B27" s="40" t="s">
        <v>64</v>
      </c>
      <c r="C27" s="41"/>
      <c r="D27" s="22" t="s">
        <v>8</v>
      </c>
      <c r="E27" s="3">
        <v>2100</v>
      </c>
      <c r="F27" s="4"/>
      <c r="G27" s="4">
        <f t="shared" si="0"/>
        <v>0</v>
      </c>
      <c r="H27" s="5"/>
      <c r="I27" s="6">
        <f t="shared" si="1"/>
        <v>0</v>
      </c>
      <c r="J27" s="14"/>
      <c r="K27" s="7"/>
    </row>
    <row r="28" spans="1:11" ht="73.2" customHeight="1" x14ac:dyDescent="0.3">
      <c r="A28" s="10" t="s">
        <v>18</v>
      </c>
      <c r="B28" s="40" t="s">
        <v>65</v>
      </c>
      <c r="C28" s="41"/>
      <c r="D28" s="22" t="s">
        <v>8</v>
      </c>
      <c r="E28" s="3">
        <v>600</v>
      </c>
      <c r="F28" s="4"/>
      <c r="G28" s="4">
        <f t="shared" si="0"/>
        <v>0</v>
      </c>
      <c r="H28" s="5"/>
      <c r="I28" s="6">
        <f t="shared" si="1"/>
        <v>0</v>
      </c>
      <c r="J28" s="14"/>
      <c r="K28" s="7"/>
    </row>
    <row r="29" spans="1:11" ht="36" customHeight="1" x14ac:dyDescent="0.3">
      <c r="A29" s="10" t="s">
        <v>19</v>
      </c>
      <c r="B29" s="45" t="s">
        <v>28</v>
      </c>
      <c r="C29" s="46"/>
      <c r="D29" s="22" t="s">
        <v>8</v>
      </c>
      <c r="E29" s="3">
        <v>100</v>
      </c>
      <c r="F29" s="4"/>
      <c r="G29" s="4">
        <f t="shared" si="0"/>
        <v>0</v>
      </c>
      <c r="H29" s="5"/>
      <c r="I29" s="6">
        <f t="shared" si="1"/>
        <v>0</v>
      </c>
      <c r="J29" s="14"/>
      <c r="K29" s="7"/>
    </row>
    <row r="30" spans="1:11" ht="34.200000000000003" customHeight="1" x14ac:dyDescent="0.3">
      <c r="A30" s="10" t="s">
        <v>20</v>
      </c>
      <c r="B30" s="40" t="s">
        <v>56</v>
      </c>
      <c r="C30" s="41"/>
      <c r="D30" s="22" t="s">
        <v>8</v>
      </c>
      <c r="E30" s="3">
        <v>10</v>
      </c>
      <c r="F30" s="4"/>
      <c r="G30" s="4">
        <f t="shared" si="0"/>
        <v>0</v>
      </c>
      <c r="H30" s="5"/>
      <c r="I30" s="6">
        <f t="shared" si="1"/>
        <v>0</v>
      </c>
      <c r="J30" s="14"/>
      <c r="K30" s="7"/>
    </row>
    <row r="31" spans="1:11" ht="39.75" customHeight="1" x14ac:dyDescent="0.3">
      <c r="A31" s="10" t="s">
        <v>21</v>
      </c>
      <c r="B31" s="40" t="s">
        <v>29</v>
      </c>
      <c r="C31" s="41"/>
      <c r="D31" s="22" t="s">
        <v>8</v>
      </c>
      <c r="E31" s="3">
        <v>1</v>
      </c>
      <c r="F31" s="4"/>
      <c r="G31" s="4">
        <f t="shared" si="0"/>
        <v>0</v>
      </c>
      <c r="H31" s="5"/>
      <c r="I31" s="6">
        <f t="shared" si="1"/>
        <v>0</v>
      </c>
      <c r="J31" s="14"/>
      <c r="K31" s="7"/>
    </row>
    <row r="32" spans="1:11" ht="60" customHeight="1" x14ac:dyDescent="0.3">
      <c r="A32" s="35" t="s">
        <v>22</v>
      </c>
      <c r="B32" s="42" t="s">
        <v>76</v>
      </c>
      <c r="C32" s="12" t="s">
        <v>81</v>
      </c>
      <c r="D32" s="22" t="s">
        <v>8</v>
      </c>
      <c r="E32" s="3">
        <v>150</v>
      </c>
      <c r="F32" s="4"/>
      <c r="G32" s="4">
        <f t="shared" si="0"/>
        <v>0</v>
      </c>
      <c r="H32" s="5"/>
      <c r="I32" s="6">
        <f t="shared" si="1"/>
        <v>0</v>
      </c>
      <c r="J32" s="14"/>
      <c r="K32" s="7"/>
    </row>
    <row r="33" spans="1:11" ht="60" customHeight="1" x14ac:dyDescent="0.3">
      <c r="A33" s="36"/>
      <c r="B33" s="43"/>
      <c r="C33" s="12" t="s">
        <v>35</v>
      </c>
      <c r="D33" s="22" t="s">
        <v>8</v>
      </c>
      <c r="E33" s="3">
        <v>2100</v>
      </c>
      <c r="F33" s="4"/>
      <c r="G33" s="4">
        <f t="shared" si="0"/>
        <v>0</v>
      </c>
      <c r="H33" s="5"/>
      <c r="I33" s="6">
        <f t="shared" si="1"/>
        <v>0</v>
      </c>
      <c r="J33" s="14"/>
      <c r="K33" s="7"/>
    </row>
    <row r="34" spans="1:11" ht="60" customHeight="1" x14ac:dyDescent="0.3">
      <c r="A34" s="36"/>
      <c r="B34" s="43"/>
      <c r="C34" s="12" t="s">
        <v>36</v>
      </c>
      <c r="D34" s="22" t="s">
        <v>8</v>
      </c>
      <c r="E34" s="3">
        <v>2100</v>
      </c>
      <c r="F34" s="4"/>
      <c r="G34" s="4">
        <f t="shared" si="0"/>
        <v>0</v>
      </c>
      <c r="H34" s="5"/>
      <c r="I34" s="6">
        <f t="shared" si="1"/>
        <v>0</v>
      </c>
      <c r="J34" s="14"/>
      <c r="K34" s="7"/>
    </row>
    <row r="35" spans="1:11" s="30" customFormat="1" ht="60" customHeight="1" x14ac:dyDescent="0.3">
      <c r="A35" s="37"/>
      <c r="B35" s="44"/>
      <c r="C35" s="12" t="s">
        <v>37</v>
      </c>
      <c r="D35" s="31" t="s">
        <v>8</v>
      </c>
      <c r="E35" s="3">
        <v>3000</v>
      </c>
      <c r="F35" s="4"/>
      <c r="G35" s="4">
        <f t="shared" si="0"/>
        <v>0</v>
      </c>
      <c r="H35" s="5"/>
      <c r="I35" s="6">
        <f t="shared" si="1"/>
        <v>0</v>
      </c>
      <c r="J35" s="14"/>
      <c r="K35" s="7"/>
    </row>
    <row r="36" spans="1:11" ht="52.5" customHeight="1" x14ac:dyDescent="0.3">
      <c r="A36" s="35" t="s">
        <v>23</v>
      </c>
      <c r="B36" s="42" t="s">
        <v>77</v>
      </c>
      <c r="C36" s="12" t="s">
        <v>38</v>
      </c>
      <c r="D36" s="22" t="s">
        <v>8</v>
      </c>
      <c r="E36" s="3">
        <v>50</v>
      </c>
      <c r="F36" s="4"/>
      <c r="G36" s="4">
        <f t="shared" si="0"/>
        <v>0</v>
      </c>
      <c r="H36" s="5"/>
      <c r="I36" s="6">
        <f t="shared" si="1"/>
        <v>0</v>
      </c>
      <c r="J36" s="14"/>
      <c r="K36" s="7"/>
    </row>
    <row r="37" spans="1:11" ht="48" customHeight="1" x14ac:dyDescent="0.3">
      <c r="A37" s="36"/>
      <c r="B37" s="43"/>
      <c r="C37" s="12" t="s">
        <v>39</v>
      </c>
      <c r="D37" s="22" t="s">
        <v>8</v>
      </c>
      <c r="E37" s="3">
        <v>50</v>
      </c>
      <c r="F37" s="4"/>
      <c r="G37" s="4">
        <f t="shared" si="0"/>
        <v>0</v>
      </c>
      <c r="H37" s="5"/>
      <c r="I37" s="6">
        <f t="shared" si="1"/>
        <v>0</v>
      </c>
      <c r="J37" s="14"/>
      <c r="K37" s="7"/>
    </row>
    <row r="38" spans="1:11" ht="54.75" customHeight="1" x14ac:dyDescent="0.3">
      <c r="A38" s="36"/>
      <c r="B38" s="43"/>
      <c r="C38" s="12" t="s">
        <v>40</v>
      </c>
      <c r="D38" s="22" t="s">
        <v>8</v>
      </c>
      <c r="E38" s="3">
        <v>50</v>
      </c>
      <c r="F38" s="4"/>
      <c r="G38" s="4">
        <f t="shared" si="0"/>
        <v>0</v>
      </c>
      <c r="H38" s="5"/>
      <c r="I38" s="6">
        <f t="shared" si="1"/>
        <v>0</v>
      </c>
      <c r="J38" s="14"/>
      <c r="K38" s="7"/>
    </row>
    <row r="39" spans="1:11" ht="52.5" customHeight="1" x14ac:dyDescent="0.3">
      <c r="A39" s="36"/>
      <c r="B39" s="43"/>
      <c r="C39" s="12" t="s">
        <v>41</v>
      </c>
      <c r="D39" s="22" t="s">
        <v>8</v>
      </c>
      <c r="E39" s="3">
        <v>50</v>
      </c>
      <c r="F39" s="4"/>
      <c r="G39" s="4">
        <f t="shared" si="0"/>
        <v>0</v>
      </c>
      <c r="H39" s="5"/>
      <c r="I39" s="6">
        <f t="shared" si="1"/>
        <v>0</v>
      </c>
      <c r="J39" s="14"/>
      <c r="K39" s="7"/>
    </row>
    <row r="40" spans="1:11" ht="60" customHeight="1" x14ac:dyDescent="0.3">
      <c r="A40" s="37"/>
      <c r="B40" s="44"/>
      <c r="C40" s="12" t="s">
        <v>82</v>
      </c>
      <c r="D40" s="22" t="s">
        <v>8</v>
      </c>
      <c r="E40" s="3">
        <v>50</v>
      </c>
      <c r="F40" s="4"/>
      <c r="G40" s="4">
        <f t="shared" si="0"/>
        <v>0</v>
      </c>
      <c r="H40" s="5"/>
      <c r="I40" s="6">
        <f t="shared" si="1"/>
        <v>0</v>
      </c>
      <c r="J40" s="14"/>
      <c r="K40" s="7"/>
    </row>
    <row r="41" spans="1:11" ht="56.25" customHeight="1" x14ac:dyDescent="0.3">
      <c r="A41" s="35" t="s">
        <v>24</v>
      </c>
      <c r="B41" s="42" t="s">
        <v>66</v>
      </c>
      <c r="C41" s="21">
        <v>5</v>
      </c>
      <c r="D41" s="22" t="s">
        <v>8</v>
      </c>
      <c r="E41" s="3">
        <v>100</v>
      </c>
      <c r="F41" s="4"/>
      <c r="G41" s="4">
        <f t="shared" si="0"/>
        <v>0</v>
      </c>
      <c r="H41" s="5"/>
      <c r="I41" s="6">
        <f t="shared" si="1"/>
        <v>0</v>
      </c>
      <c r="J41" s="14"/>
      <c r="K41" s="7"/>
    </row>
    <row r="42" spans="1:11" ht="54.75" customHeight="1" x14ac:dyDescent="0.3">
      <c r="A42" s="36"/>
      <c r="B42" s="43"/>
      <c r="C42" s="21">
        <v>6</v>
      </c>
      <c r="D42" s="22" t="s">
        <v>8</v>
      </c>
      <c r="E42" s="3">
        <v>200</v>
      </c>
      <c r="F42" s="4"/>
      <c r="G42" s="4">
        <f t="shared" si="0"/>
        <v>0</v>
      </c>
      <c r="H42" s="5"/>
      <c r="I42" s="6">
        <f t="shared" si="1"/>
        <v>0</v>
      </c>
      <c r="J42" s="14"/>
      <c r="K42" s="7"/>
    </row>
    <row r="43" spans="1:11" ht="54" customHeight="1" x14ac:dyDescent="0.3">
      <c r="A43" s="36"/>
      <c r="B43" s="43"/>
      <c r="C43" s="21">
        <v>8</v>
      </c>
      <c r="D43" s="22" t="s">
        <v>8</v>
      </c>
      <c r="E43" s="3">
        <v>100</v>
      </c>
      <c r="F43" s="4"/>
      <c r="G43" s="4">
        <f t="shared" si="0"/>
        <v>0</v>
      </c>
      <c r="H43" s="5"/>
      <c r="I43" s="6">
        <f t="shared" si="1"/>
        <v>0</v>
      </c>
      <c r="J43" s="14"/>
      <c r="K43" s="7"/>
    </row>
    <row r="44" spans="1:11" ht="55.5" customHeight="1" x14ac:dyDescent="0.3">
      <c r="A44" s="37"/>
      <c r="B44" s="44"/>
      <c r="C44" s="21">
        <v>10</v>
      </c>
      <c r="D44" s="22" t="s">
        <v>8</v>
      </c>
      <c r="E44" s="3">
        <v>100</v>
      </c>
      <c r="F44" s="4"/>
      <c r="G44" s="4">
        <f t="shared" si="0"/>
        <v>0</v>
      </c>
      <c r="H44" s="5"/>
      <c r="I44" s="6">
        <f t="shared" si="1"/>
        <v>0</v>
      </c>
      <c r="J44" s="14"/>
      <c r="K44" s="7"/>
    </row>
    <row r="45" spans="1:11" ht="125.25" customHeight="1" x14ac:dyDescent="0.3">
      <c r="A45" s="10" t="s">
        <v>30</v>
      </c>
      <c r="B45" s="40" t="s">
        <v>83</v>
      </c>
      <c r="C45" s="41"/>
      <c r="D45" s="22" t="s">
        <v>8</v>
      </c>
      <c r="E45" s="3">
        <v>30</v>
      </c>
      <c r="F45" s="4"/>
      <c r="G45" s="4">
        <f t="shared" si="0"/>
        <v>0</v>
      </c>
      <c r="H45" s="5"/>
      <c r="I45" s="6">
        <f t="shared" si="1"/>
        <v>0</v>
      </c>
      <c r="J45" s="14"/>
      <c r="K45" s="7"/>
    </row>
    <row r="46" spans="1:11" ht="54" customHeight="1" x14ac:dyDescent="0.3">
      <c r="A46" s="35" t="s">
        <v>25</v>
      </c>
      <c r="B46" s="42" t="s">
        <v>78</v>
      </c>
      <c r="C46" s="12" t="s">
        <v>44</v>
      </c>
      <c r="D46" s="22" t="s">
        <v>8</v>
      </c>
      <c r="E46" s="3">
        <v>30</v>
      </c>
      <c r="F46" s="4"/>
      <c r="G46" s="4">
        <f t="shared" si="0"/>
        <v>0</v>
      </c>
      <c r="H46" s="5"/>
      <c r="I46" s="6">
        <f t="shared" si="1"/>
        <v>0</v>
      </c>
      <c r="J46" s="14"/>
      <c r="K46" s="7"/>
    </row>
    <row r="47" spans="1:11" ht="53.25" customHeight="1" x14ac:dyDescent="0.3">
      <c r="A47" s="37"/>
      <c r="B47" s="44"/>
      <c r="C47" s="12" t="s">
        <v>45</v>
      </c>
      <c r="D47" s="22" t="s">
        <v>8</v>
      </c>
      <c r="E47" s="3">
        <v>30</v>
      </c>
      <c r="F47" s="4"/>
      <c r="G47" s="4">
        <f t="shared" si="0"/>
        <v>0</v>
      </c>
      <c r="H47" s="5"/>
      <c r="I47" s="6">
        <f t="shared" si="1"/>
        <v>0</v>
      </c>
      <c r="J47" s="14"/>
      <c r="K47" s="7"/>
    </row>
    <row r="48" spans="1:11" ht="52.5" customHeight="1" x14ac:dyDescent="0.3">
      <c r="A48" s="35" t="s">
        <v>26</v>
      </c>
      <c r="B48" s="42" t="s">
        <v>59</v>
      </c>
      <c r="C48" s="22">
        <v>10</v>
      </c>
      <c r="D48" s="22" t="s">
        <v>8</v>
      </c>
      <c r="E48" s="3">
        <v>10</v>
      </c>
      <c r="F48" s="4"/>
      <c r="G48" s="4">
        <f t="shared" si="0"/>
        <v>0</v>
      </c>
      <c r="H48" s="5"/>
      <c r="I48" s="6">
        <f t="shared" si="1"/>
        <v>0</v>
      </c>
      <c r="J48" s="14"/>
      <c r="K48" s="7"/>
    </row>
    <row r="49" spans="1:11" ht="52.5" customHeight="1" x14ac:dyDescent="0.3">
      <c r="A49" s="36"/>
      <c r="B49" s="43"/>
      <c r="C49" s="22">
        <v>14</v>
      </c>
      <c r="D49" s="22" t="s">
        <v>8</v>
      </c>
      <c r="E49" s="3">
        <v>1000</v>
      </c>
      <c r="F49" s="4"/>
      <c r="G49" s="4">
        <f t="shared" si="0"/>
        <v>0</v>
      </c>
      <c r="H49" s="5"/>
      <c r="I49" s="6">
        <f t="shared" si="1"/>
        <v>0</v>
      </c>
      <c r="J49" s="14"/>
      <c r="K49" s="7"/>
    </row>
    <row r="50" spans="1:11" ht="51" customHeight="1" x14ac:dyDescent="0.3">
      <c r="A50" s="36"/>
      <c r="B50" s="43"/>
      <c r="C50" s="22">
        <v>16</v>
      </c>
      <c r="D50" s="22" t="s">
        <v>8</v>
      </c>
      <c r="E50" s="3">
        <v>1600</v>
      </c>
      <c r="F50" s="4"/>
      <c r="G50" s="4">
        <f t="shared" si="0"/>
        <v>0</v>
      </c>
      <c r="H50" s="5"/>
      <c r="I50" s="6">
        <f t="shared" si="1"/>
        <v>0</v>
      </c>
      <c r="J50" s="14"/>
      <c r="K50" s="7"/>
    </row>
    <row r="51" spans="1:11" ht="54.75" customHeight="1" x14ac:dyDescent="0.3">
      <c r="A51" s="36"/>
      <c r="B51" s="43"/>
      <c r="C51" s="22">
        <v>18</v>
      </c>
      <c r="D51" s="22" t="s">
        <v>8</v>
      </c>
      <c r="E51" s="3">
        <v>80</v>
      </c>
      <c r="F51" s="4"/>
      <c r="G51" s="4">
        <f t="shared" si="0"/>
        <v>0</v>
      </c>
      <c r="H51" s="5"/>
      <c r="I51" s="6">
        <f t="shared" si="1"/>
        <v>0</v>
      </c>
      <c r="J51" s="14"/>
      <c r="K51" s="7"/>
    </row>
    <row r="52" spans="1:11" ht="52.5" customHeight="1" x14ac:dyDescent="0.3">
      <c r="A52" s="37"/>
      <c r="B52" s="44"/>
      <c r="C52" s="22">
        <v>20</v>
      </c>
      <c r="D52" s="22" t="s">
        <v>8</v>
      </c>
      <c r="E52" s="3">
        <v>30</v>
      </c>
      <c r="F52" s="4"/>
      <c r="G52" s="4">
        <f t="shared" si="0"/>
        <v>0</v>
      </c>
      <c r="H52" s="5"/>
      <c r="I52" s="6">
        <f t="shared" si="1"/>
        <v>0</v>
      </c>
      <c r="J52" s="14"/>
      <c r="K52" s="7"/>
    </row>
    <row r="53" spans="1:11" ht="49.95" customHeight="1" x14ac:dyDescent="0.3">
      <c r="A53" s="10" t="s">
        <v>50</v>
      </c>
      <c r="B53" s="40" t="s">
        <v>60</v>
      </c>
      <c r="C53" s="41"/>
      <c r="D53" s="22" t="s">
        <v>8</v>
      </c>
      <c r="E53" s="3">
        <v>1</v>
      </c>
      <c r="F53" s="4"/>
      <c r="G53" s="4">
        <f t="shared" si="0"/>
        <v>0</v>
      </c>
      <c r="H53" s="5"/>
      <c r="I53" s="6">
        <f t="shared" si="1"/>
        <v>0</v>
      </c>
      <c r="J53" s="14"/>
      <c r="K53" s="7"/>
    </row>
    <row r="54" spans="1:11" ht="105" customHeight="1" x14ac:dyDescent="0.3">
      <c r="A54" s="10" t="s">
        <v>54</v>
      </c>
      <c r="B54" s="40" t="s">
        <v>61</v>
      </c>
      <c r="C54" s="41"/>
      <c r="D54" s="22" t="s">
        <v>8</v>
      </c>
      <c r="E54" s="3">
        <v>25</v>
      </c>
      <c r="F54" s="4"/>
      <c r="G54" s="4">
        <f t="shared" si="0"/>
        <v>0</v>
      </c>
      <c r="H54" s="5"/>
      <c r="I54" s="6">
        <f t="shared" si="1"/>
        <v>0</v>
      </c>
      <c r="J54" s="14"/>
      <c r="K54" s="7"/>
    </row>
    <row r="55" spans="1:11" ht="64.5" customHeight="1" x14ac:dyDescent="0.3">
      <c r="A55" s="10" t="s">
        <v>55</v>
      </c>
      <c r="B55" s="40" t="s">
        <v>84</v>
      </c>
      <c r="C55" s="41"/>
      <c r="D55" s="22" t="s">
        <v>8</v>
      </c>
      <c r="E55" s="3">
        <v>50</v>
      </c>
      <c r="F55" s="4"/>
      <c r="G55" s="4">
        <f t="shared" si="0"/>
        <v>0</v>
      </c>
      <c r="H55" s="5"/>
      <c r="I55" s="6">
        <f t="shared" si="1"/>
        <v>0</v>
      </c>
      <c r="J55" s="14"/>
      <c r="K55" s="7"/>
    </row>
    <row r="56" spans="1:11" ht="48.75" customHeight="1" x14ac:dyDescent="0.3">
      <c r="A56" s="10" t="s">
        <v>51</v>
      </c>
      <c r="B56" s="40" t="s">
        <v>31</v>
      </c>
      <c r="C56" s="41"/>
      <c r="D56" s="22" t="s">
        <v>8</v>
      </c>
      <c r="E56" s="3">
        <v>1</v>
      </c>
      <c r="F56" s="4"/>
      <c r="G56" s="4">
        <f t="shared" si="0"/>
        <v>0</v>
      </c>
      <c r="H56" s="5"/>
      <c r="I56" s="6">
        <f t="shared" si="1"/>
        <v>0</v>
      </c>
      <c r="J56" s="14"/>
      <c r="K56" s="7"/>
    </row>
    <row r="57" spans="1:11" ht="40.5" customHeight="1" x14ac:dyDescent="0.3">
      <c r="A57" s="10" t="s">
        <v>52</v>
      </c>
      <c r="B57" s="40" t="s">
        <v>32</v>
      </c>
      <c r="C57" s="41"/>
      <c r="D57" s="22" t="s">
        <v>8</v>
      </c>
      <c r="E57" s="3">
        <v>12</v>
      </c>
      <c r="F57" s="4"/>
      <c r="G57" s="4">
        <f t="shared" si="0"/>
        <v>0</v>
      </c>
      <c r="H57" s="5"/>
      <c r="I57" s="6">
        <f t="shared" si="1"/>
        <v>0</v>
      </c>
      <c r="J57" s="14"/>
      <c r="K57" s="7"/>
    </row>
    <row r="58" spans="1:11" ht="49.2" customHeight="1" x14ac:dyDescent="0.3">
      <c r="A58" s="10" t="s">
        <v>53</v>
      </c>
      <c r="B58" s="40" t="s">
        <v>33</v>
      </c>
      <c r="C58" s="41"/>
      <c r="D58" s="27" t="s">
        <v>34</v>
      </c>
      <c r="E58" s="3">
        <v>80</v>
      </c>
      <c r="F58" s="4"/>
      <c r="G58" s="4">
        <f t="shared" si="0"/>
        <v>0</v>
      </c>
      <c r="H58" s="5"/>
      <c r="I58" s="6">
        <f t="shared" si="1"/>
        <v>0</v>
      </c>
      <c r="J58" s="14"/>
      <c r="K58" s="7"/>
    </row>
    <row r="59" spans="1:11" ht="28.95" customHeight="1" x14ac:dyDescent="0.3">
      <c r="A59" s="25"/>
      <c r="B59" s="38" t="s">
        <v>9</v>
      </c>
      <c r="C59" s="38"/>
      <c r="D59" s="39"/>
      <c r="E59" s="39"/>
      <c r="F59" s="24" t="s">
        <v>10</v>
      </c>
      <c r="G59" s="13">
        <f>SUM(G11:G58)</f>
        <v>0</v>
      </c>
      <c r="H59" s="24" t="s">
        <v>11</v>
      </c>
      <c r="I59" s="8">
        <f>SUM(I11:I58)</f>
        <v>0</v>
      </c>
      <c r="J59" s="16"/>
      <c r="K59" s="9"/>
    </row>
    <row r="60" spans="1:11" ht="50.4" customHeight="1" x14ac:dyDescent="0.3">
      <c r="B60" s="33" t="s">
        <v>68</v>
      </c>
      <c r="C60" s="33"/>
      <c r="D60" s="33"/>
      <c r="E60" s="33"/>
      <c r="F60" s="33"/>
      <c r="G60" s="33"/>
      <c r="H60" s="33"/>
      <c r="I60" s="33"/>
      <c r="J60" s="33"/>
      <c r="K60" s="33"/>
    </row>
    <row r="62" spans="1:11" x14ac:dyDescent="0.3">
      <c r="B62" s="32" t="s">
        <v>67</v>
      </c>
    </row>
    <row r="63" spans="1:11" ht="66.599999999999994" customHeight="1" x14ac:dyDescent="0.3">
      <c r="B63" s="34" t="s">
        <v>80</v>
      </c>
      <c r="C63" s="34"/>
      <c r="D63" s="34"/>
      <c r="E63" s="34"/>
      <c r="F63" s="34"/>
      <c r="G63" s="34"/>
      <c r="H63" s="34"/>
      <c r="I63" s="34"/>
      <c r="J63" s="34"/>
      <c r="K63" s="34"/>
    </row>
  </sheetData>
  <mergeCells count="51">
    <mergeCell ref="G3:K3"/>
    <mergeCell ref="G1:K1"/>
    <mergeCell ref="G2:K2"/>
    <mergeCell ref="G4:K4"/>
    <mergeCell ref="A5:K6"/>
    <mergeCell ref="A7:A9"/>
    <mergeCell ref="B7:B9"/>
    <mergeCell ref="C7:C9"/>
    <mergeCell ref="D7:D9"/>
    <mergeCell ref="E7:E9"/>
    <mergeCell ref="F7:F9"/>
    <mergeCell ref="G7:G9"/>
    <mergeCell ref="H7:H9"/>
    <mergeCell ref="K7:K9"/>
    <mergeCell ref="I7:I9"/>
    <mergeCell ref="J7:J9"/>
    <mergeCell ref="A11:A15"/>
    <mergeCell ref="B11:B15"/>
    <mergeCell ref="A16:A19"/>
    <mergeCell ref="B16:B19"/>
    <mergeCell ref="B32:B35"/>
    <mergeCell ref="B27:C27"/>
    <mergeCell ref="B23:C23"/>
    <mergeCell ref="B24:C24"/>
    <mergeCell ref="B25:C25"/>
    <mergeCell ref="B26:C26"/>
    <mergeCell ref="A20:A22"/>
    <mergeCell ref="B20:B22"/>
    <mergeCell ref="A32:A35"/>
    <mergeCell ref="B53:C53"/>
    <mergeCell ref="B28:C28"/>
    <mergeCell ref="B29:C29"/>
    <mergeCell ref="B30:C30"/>
    <mergeCell ref="B31:C31"/>
    <mergeCell ref="B36:B40"/>
    <mergeCell ref="B60:K60"/>
    <mergeCell ref="B63:K63"/>
    <mergeCell ref="A36:A40"/>
    <mergeCell ref="B59:E59"/>
    <mergeCell ref="B55:C55"/>
    <mergeCell ref="B56:C56"/>
    <mergeCell ref="B57:C57"/>
    <mergeCell ref="B58:C58"/>
    <mergeCell ref="B54:C54"/>
    <mergeCell ref="A41:A44"/>
    <mergeCell ref="B41:B44"/>
    <mergeCell ref="B45:C45"/>
    <mergeCell ref="A46:A47"/>
    <mergeCell ref="B46:B47"/>
    <mergeCell ref="A48:A52"/>
    <mergeCell ref="B48:B52"/>
  </mergeCells>
  <pageMargins left="0.23622047244094491" right="0.23622047244094491" top="0.74803149606299213" bottom="0.74803149606299213" header="0.31496062992125984" footer="0.31496062992125984"/>
  <pageSetup paperSize="9" scale="8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Zad. 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Mariola Kalina</dc:creator>
  <cp:lastModifiedBy>Agnieszka Bebech</cp:lastModifiedBy>
  <cp:lastPrinted>2024-09-19T05:47:04Z</cp:lastPrinted>
  <dcterms:created xsi:type="dcterms:W3CDTF">2023-04-25T05:27:58Z</dcterms:created>
  <dcterms:modified xsi:type="dcterms:W3CDTF">2024-11-08T10:45:30Z</dcterms:modified>
</cp:coreProperties>
</file>