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210" tabRatio="500" activeTab="1"/>
  </bookViews>
  <sheets>
    <sheet name="Wykres1" sheetId="1" r:id="rId1"/>
    <sheet name="KOSZTORYS INWESTORSKI" sheetId="2" r:id="rId2"/>
  </sheets>
  <definedNames>
    <definedName name="Excel_BuiltIn_Print_Area" localSheetId="1">'KOSZTORYS INWESTORSKI'!$A$1:$H$63</definedName>
    <definedName name="_xlnm.Print_Area" localSheetId="1">'KOSZTORYS INWESTORSKI'!$A$1:$H$63</definedName>
  </definedNames>
  <calcPr fullCalcOnLoad="1" fullPrecision="0"/>
</workbook>
</file>

<file path=xl/sharedStrings.xml><?xml version="1.0" encoding="utf-8"?>
<sst xmlns="http://schemas.openxmlformats.org/spreadsheetml/2006/main" count="195" uniqueCount="139">
  <si>
    <t>Lp.</t>
  </si>
  <si>
    <t>Podstawa        opisu</t>
  </si>
  <si>
    <t>Kod Specyfikacji Technicznej</t>
  </si>
  <si>
    <t>Opis</t>
  </si>
  <si>
    <t>J.m.</t>
  </si>
  <si>
    <t>Obmiar</t>
  </si>
  <si>
    <t>Cena jedn.</t>
  </si>
  <si>
    <t>Wartość</t>
  </si>
  <si>
    <t>D-01.00.00</t>
  </si>
  <si>
    <t>ROBOTY PRZYGOTOWAWCZE      KOD CPV 45100000-8</t>
  </si>
  <si>
    <t>1.1</t>
  </si>
  <si>
    <t>D-M-00.00.00</t>
  </si>
  <si>
    <t>Wymagania ogólne (ubezpieczenie, gwarancje, zorganizowanie zaplecza budowy).</t>
  </si>
  <si>
    <t>kpl</t>
  </si>
  <si>
    <t>1.2</t>
  </si>
  <si>
    <t>Opracowanie projektu tymczasowej organizacji ruchu, wprowadzenie i utrzymanie tymczasowej organizacji ruchu.</t>
  </si>
  <si>
    <t>kpl.</t>
  </si>
  <si>
    <t>1.3</t>
  </si>
  <si>
    <t>D-01.01.01a</t>
  </si>
  <si>
    <t>Odtworzenie trasy i punktów wysokościowych oraz sporządzenie inwentaryzacji powykonawczej drogi.</t>
  </si>
  <si>
    <t>1.4</t>
  </si>
  <si>
    <t>D-01.02.04</t>
  </si>
  <si>
    <t xml:space="preserve">m </t>
  </si>
  <si>
    <t>1.5</t>
  </si>
  <si>
    <r>
      <rPr>
        <sz val="8"/>
        <rFont val="Arial"/>
        <family val="2"/>
      </rPr>
      <t>m</t>
    </r>
    <r>
      <rPr>
        <vertAlign val="superscript"/>
        <sz val="8"/>
        <rFont val="Arial"/>
        <family val="2"/>
      </rPr>
      <t>2</t>
    </r>
  </si>
  <si>
    <t>1.6</t>
  </si>
  <si>
    <t>1.7</t>
  </si>
  <si>
    <t>1.8</t>
  </si>
  <si>
    <t>m</t>
  </si>
  <si>
    <t>RAZEM ROBOTY PRZYGOTOWAWCZE:</t>
  </si>
  <si>
    <t>D-02.00.00</t>
  </si>
  <si>
    <t>ROBOTY ZIEMNE      KOD CPV 45100000-8</t>
  </si>
  <si>
    <t>2.1</t>
  </si>
  <si>
    <t>D-02.01.01</t>
  </si>
  <si>
    <t>Roboty ziemne w gruncie kat. I-III z załadunkiem i wywiezieniem urobku z terenu budowy wraz z utylizacją (w tym korytowanie pod konstrukcję projektowanych nawierzchni oraz odhumusowanie).</t>
  </si>
  <si>
    <r>
      <rPr>
        <sz val="8"/>
        <rFont val="Arial"/>
        <family val="2"/>
      </rPr>
      <t>m</t>
    </r>
    <r>
      <rPr>
        <vertAlign val="superscript"/>
        <sz val="8"/>
        <rFont val="Arial"/>
        <family val="2"/>
      </rPr>
      <t>3</t>
    </r>
  </si>
  <si>
    <t>RAZEM ROBOTY ZIEMNE:</t>
  </si>
  <si>
    <t>D-03.00.00</t>
  </si>
  <si>
    <t>3.1</t>
  </si>
  <si>
    <t xml:space="preserve"> D-03.02.01a</t>
  </si>
  <si>
    <t>Regulacja wysokościowa włazów studni rewizyjnych.</t>
  </si>
  <si>
    <t>szt.</t>
  </si>
  <si>
    <t>RAZEM REGULACJA URZĄDZEŃ:</t>
  </si>
  <si>
    <t>D-04.00.00</t>
  </si>
  <si>
    <t xml:space="preserve">  PODBUDOWY      KOD CPV 45233000-9</t>
  </si>
  <si>
    <t>4.1</t>
  </si>
  <si>
    <t>D-04.01.01</t>
  </si>
  <si>
    <t>4.2</t>
  </si>
  <si>
    <t>D-04.04.02b</t>
  </si>
  <si>
    <t>RAZEM PODBUDOWY:</t>
  </si>
  <si>
    <t>D-05.00.00</t>
  </si>
  <si>
    <t>NAWIERZCHNIE      KOD CPV 45233000-9</t>
  </si>
  <si>
    <t>5.1</t>
  </si>
  <si>
    <t>5.2</t>
  </si>
  <si>
    <t>5.3</t>
  </si>
  <si>
    <t>D-05.03.05b</t>
  </si>
  <si>
    <t>5.5</t>
  </si>
  <si>
    <t>5.6</t>
  </si>
  <si>
    <t xml:space="preserve">D-05.03.23a </t>
  </si>
  <si>
    <t>RAZEM NAWIERZCHNIE:</t>
  </si>
  <si>
    <t>D-07.00.00</t>
  </si>
  <si>
    <t>ORGANIZACJA RUCHU      KOD CPV 45233280-5</t>
  </si>
  <si>
    <t>D-07.01.01</t>
  </si>
  <si>
    <t>D-07.02.01</t>
  </si>
  <si>
    <t>RAZEM ORGANIZACJA RUCHU:</t>
  </si>
  <si>
    <t>D-08.00.00</t>
  </si>
  <si>
    <t>ELEMENTY ULIC      KOD CPV 45233000-0</t>
  </si>
  <si>
    <t>7.1</t>
  </si>
  <si>
    <t>D-08.01.01</t>
  </si>
  <si>
    <t>7.2</t>
  </si>
  <si>
    <t>7.3</t>
  </si>
  <si>
    <t>RAZEM ELEMENTY ULIC:</t>
  </si>
  <si>
    <t>ZIELEŃ DROGOWA     KOD CPV  45233000-9 I 45400000-1</t>
  </si>
  <si>
    <t>8.1</t>
  </si>
  <si>
    <t>D-09.01.01</t>
  </si>
  <si>
    <t>RAZEM ZIELEŃ DROGOWA:</t>
  </si>
  <si>
    <t>RAZEM KOSZTORYS:</t>
  </si>
  <si>
    <t>VAT 23 %:</t>
  </si>
  <si>
    <t>OGÓŁEM KOSZTORYS:</t>
  </si>
  <si>
    <t xml:space="preserve">BUDOWA DROGI WEWNĘTRZNEJ NA DZIAŁCE NR 364/14 - OBRĘB 0001 W RAMACH ZADANIA PN. "PRZEBUDOWA DROGI GMINNEJ DZ. NR 364/14 OBRĘB MYŚLIBÓRZ 1", BUDOWA ZJAZDU Z DROGI WEWNĘTRZNEJ -DZIAŁKA NR 364/14 - OBRĘB 0001 NA DZIAŁKĘ 422/4 - OBRĘB 0001 ORAZ PRZEBUDOWA ZJAZDU Z DZIAŁKI NR 364/14 - OBRĘB 0001 NA DZIAŁKĘ 797 - OBRĘB 0001 </t>
  </si>
  <si>
    <t>mb</t>
  </si>
  <si>
    <t>Rozebranie muru oporowego/podmurówki ograniczajacej teren komendy policji wraz z ogrodzeniem. Materiał pochodzący z rozbiórki muru/podmurówki należy wywieźć z terenu budowy i poddać utylizacji. Rozebrane ogrodzenie należy przewidzieć do ponownego montażu.</t>
  </si>
  <si>
    <t>D-01.02.01</t>
  </si>
  <si>
    <r>
      <t>m</t>
    </r>
    <r>
      <rPr>
        <vertAlign val="superscript"/>
        <sz val="9"/>
        <rFont val="Arial"/>
        <family val="2"/>
      </rPr>
      <t>2</t>
    </r>
  </si>
  <si>
    <t>Karczowanie krzewów oraz wycinka drzew (samosiejek) wraz z załadunkiem i wywozem z terenu budowy wraz z utylizacją.</t>
  </si>
  <si>
    <t>Wycięcie i karczowanie drzew o średnicy pnia od 30cm do 50cm z wywiezieniem drewna  (miejsce wskazane przez Inwestora), gałęzi i karpiny z terenu budowy wraz z utylizacją.</t>
  </si>
  <si>
    <t>D-04.05.01</t>
  </si>
  <si>
    <r>
      <t>m</t>
    </r>
    <r>
      <rPr>
        <vertAlign val="superscript"/>
        <sz val="8"/>
        <rFont val="Arial"/>
        <family val="2"/>
      </rPr>
      <t>2</t>
    </r>
  </si>
  <si>
    <t xml:space="preserve">Rozebranie krawężników betonowych 15x30 cm [działka 364/14] wraz z ławą. Materiał pochodzący z rozbiórki należy wywieźć z placu budowy i poddać utylizacji. </t>
  </si>
  <si>
    <t>Rozebranie nawierzchni jezdni z płytek betonowych, z załadunkiem i wywiezieniem materiału betonowego z terenu budowy oraz utylizacją.</t>
  </si>
  <si>
    <t>7.4</t>
  </si>
  <si>
    <t>7.5</t>
  </si>
  <si>
    <t>7.6</t>
  </si>
  <si>
    <t>7.7</t>
  </si>
  <si>
    <r>
      <t xml:space="preserve">Ustawienie krawężników betonowych o wymiarach 15x30 cm wraz z wykonaniem ławy betonowej z oporem z betonu C12/15 (na łukach zastosować krawężniki łukowe zgodne z promieniem projektowanego łuku) </t>
    </r>
    <r>
      <rPr>
        <b/>
        <sz val="8"/>
        <rFont val="Arial"/>
        <family val="2"/>
      </rPr>
      <t>- zjazd na działkę 422/4.</t>
    </r>
  </si>
  <si>
    <r>
      <t xml:space="preserve">Ustawienie krawężników betonowych najazdowych o wymiarach 15x22 cm wraz z wykonaniem ławy z oporem z betonu C12/15 (na łukach zastosować krawężniki łukowe zgodne z promieniem projektowanego łuku) </t>
    </r>
    <r>
      <rPr>
        <b/>
        <sz val="8"/>
        <rFont val="Arial"/>
        <family val="2"/>
      </rPr>
      <t>- zjazd na działkę 422/4.</t>
    </r>
  </si>
  <si>
    <r>
      <t xml:space="preserve">Ustawienie obrzeży betonowych o wymiarach 30x8 cm wraz z wykonaniem ławy betonowej z betonu C12/15 </t>
    </r>
    <r>
      <rPr>
        <b/>
        <sz val="8"/>
        <rFont val="Arial"/>
        <family val="2"/>
      </rPr>
      <t>- zjazd na działkę 422/4.</t>
    </r>
  </si>
  <si>
    <r>
      <t xml:space="preserve">Ustawienie krawężników betonowych o wymiarach 15x30 cm wraz z wykonaniem ławy betonowej z oporem z betonu C12/15 (na łukach zastosować krawężniki łukowe zgodne z promieniem projektowanego łuku) </t>
    </r>
    <r>
      <rPr>
        <b/>
        <sz val="8"/>
        <rFont val="Arial"/>
        <family val="2"/>
      </rPr>
      <t>- droga na działce 364/14.</t>
    </r>
  </si>
  <si>
    <r>
      <t xml:space="preserve">Ustawienie krawężników betonowych najazdowych o wymiarach 15x22 cm wraz z wykonaniem ławy z oporem z betonu C12/15 (na łukach zastosować krawężniki łukowe zgodne z promieniem projektowanego łuku) </t>
    </r>
    <r>
      <rPr>
        <b/>
        <sz val="8"/>
        <rFont val="Arial"/>
        <family val="2"/>
      </rPr>
      <t>- droga na działce 364/14.</t>
    </r>
  </si>
  <si>
    <r>
      <t xml:space="preserve">Ustawienie oporników betonowych najazdowych o wymiarach 12x20 cm wraz z wykonaniem ławy z oporem z betonu C12/15 (na łukach zastosować krawężniki łukowe zgodne z promieniem projektowanego łuku) </t>
    </r>
    <r>
      <rPr>
        <b/>
        <sz val="8"/>
        <rFont val="Arial"/>
        <family val="2"/>
      </rPr>
      <t>- droga na działce 364/14.</t>
    </r>
  </si>
  <si>
    <r>
      <t xml:space="preserve">Ustawienie obrzeży betonowych o wymiarach 30x8 cm wraz z wykonaniem ławy betonowej z betonu C12/15    </t>
    </r>
    <r>
      <rPr>
        <b/>
        <sz val="8"/>
        <rFont val="Arial"/>
        <family val="2"/>
      </rPr>
      <t>- droga na działce 364/14.</t>
    </r>
  </si>
  <si>
    <t xml:space="preserve"> REGULACJA URZĄDZEŃ KOD CPV 45230000-8</t>
  </si>
  <si>
    <r>
      <t xml:space="preserve">Wykonanie warstwy ścieralnej z mieszanki mastyksowo-grysowej AC11S, grubość warstwy po zagęszczeniu 4 cm </t>
    </r>
    <r>
      <rPr>
        <b/>
        <sz val="8"/>
        <rFont val="Arial"/>
        <family val="2"/>
      </rPr>
      <t>- droga na działce 364/14.</t>
    </r>
  </si>
  <si>
    <t>D-05.03.05a</t>
  </si>
  <si>
    <r>
      <t xml:space="preserve">Wykonanie warstwy wiążącej z betonu asfaltowego AC16W, grubość warstwy po zagęszczeniu 8 cm </t>
    </r>
    <r>
      <rPr>
        <b/>
        <sz val="8"/>
        <rFont val="Arial"/>
        <family val="2"/>
      </rPr>
      <t>- droga na działce 364/14.</t>
    </r>
  </si>
  <si>
    <r>
      <t xml:space="preserve">Nawierzchnia zjazdów z kostki betonowej  brukowej gr. 8 cm, grafitowej na podsypce z miału kamiennego gr. 4 cm, spoiny wypełnione piaskiem </t>
    </r>
    <r>
      <rPr>
        <b/>
        <sz val="8"/>
        <rFont val="Arial"/>
        <family val="2"/>
      </rPr>
      <t>- droga na działce 364/14.</t>
    </r>
  </si>
  <si>
    <r>
      <t xml:space="preserve">Nawierzchnia chodników z kostki betonowej  brukowej gr. 8 cm, szarej na podsypce z miału kamiennego gr. 4 cm, spoiny wypełnione piaskiem </t>
    </r>
    <r>
      <rPr>
        <b/>
        <sz val="8"/>
        <rFont val="Arial"/>
        <family val="2"/>
      </rPr>
      <t>- droga na działce 364/14.</t>
    </r>
  </si>
  <si>
    <r>
      <t xml:space="preserve">Wykonanie warstwy ścieralnej z mieszanki mastyksowo-grysowej AC11S, grubość warstwy po zagęszczeniu 4 cm </t>
    </r>
    <r>
      <rPr>
        <b/>
        <sz val="8"/>
        <rFont val="Arial"/>
        <family val="2"/>
      </rPr>
      <t>- zjazd na działkę 422/4.</t>
    </r>
  </si>
  <si>
    <r>
      <t xml:space="preserve">Nawierzchnia zjazdów z kostki betonowej  brukowej gr. 8 cm, grafitowej na podsypce z miału kamiennego gr. 4 cm, spoiny wypełnione piaskiem [wyłukowanie zjazdu na działkę 797] </t>
    </r>
    <r>
      <rPr>
        <b/>
        <sz val="8"/>
        <rFont val="Arial"/>
        <family val="2"/>
      </rPr>
      <t>- zjazd na działkę 422/4.</t>
    </r>
  </si>
  <si>
    <r>
      <t xml:space="preserve">Nawierzchnia jezdni z kostki betonowej  brukowej gr. 8 cm, szarej na podsypce z miału kamiennego gr. 4 cm, spoiny wypełnione piaskiem </t>
    </r>
    <r>
      <rPr>
        <b/>
        <sz val="8"/>
        <rFont val="Arial"/>
        <family val="2"/>
      </rPr>
      <t>- zjazd na działkę 422/4.</t>
    </r>
  </si>
  <si>
    <r>
      <t xml:space="preserve">Nawierzchnia chodników z kostki betonowej  brukowej gr. 8 cm, szarej na podsypce z miału kamiennego gr. 4 cm, spoiny wypełnione piaskiem </t>
    </r>
    <r>
      <rPr>
        <b/>
        <sz val="8"/>
        <rFont val="Arial"/>
        <family val="2"/>
      </rPr>
      <t>- zjazd na działkę 422/4.</t>
    </r>
  </si>
  <si>
    <r>
      <t xml:space="preserve">Humusowanie terenów zieleni i pobocza gruntowego warstwą grubości 15 cm ziemi urodzajnej. Przemieszanie rozłożonego humusu glebogryzarką na gł. 20 cm, wygrabienie, wyrównanie, usunięcie zanieczyszczeń wraz z utylizacją, wykonanie trawników dywanowych siewem, pielęgnacja w okresie gwarancji </t>
    </r>
    <r>
      <rPr>
        <b/>
        <sz val="8"/>
        <rFont val="Arial"/>
        <family val="2"/>
      </rPr>
      <t>- droga na działce 364/14.</t>
    </r>
  </si>
  <si>
    <r>
      <t xml:space="preserve">Humusowanie terenów zieleni i pobocza gruntowego warstwą grubości 15 cm ziemi urodzajnej. Przemieszanie rozłożonego humusu glebogryzarką na gł. 20 cm, wygrabienie, wyrównanie, usunięcie zanieczyszczeń wraz z utylizacją, wykonanie trawników dywanowych siewem, pielęgnacja w okresie gwarancji </t>
    </r>
    <r>
      <rPr>
        <b/>
        <sz val="8"/>
        <rFont val="Arial"/>
        <family val="2"/>
      </rPr>
      <t>- zjazd na działkę 422/4.</t>
    </r>
  </si>
  <si>
    <r>
      <t xml:space="preserve">Profilowanie i zagęszczanie podłoża pod warstwy konstrukcyjne nawierzchni </t>
    </r>
    <r>
      <rPr>
        <b/>
        <sz val="8"/>
        <rFont val="Arial"/>
        <family val="2"/>
      </rPr>
      <t>- droga na działce 364/14.</t>
    </r>
  </si>
  <si>
    <r>
      <t xml:space="preserve">Wykonanie podbudowy zasadniczej z mieszanki kruszywa niezwiązanego 0/31,5 mm stabilizowanego mechanicznie C90/3, grubość warstwy po zagęszczeniu 20 cm </t>
    </r>
    <r>
      <rPr>
        <b/>
        <sz val="8"/>
        <rFont val="Arial"/>
        <family val="2"/>
      </rPr>
      <t>- droga na działce 364/14.</t>
    </r>
  </si>
  <si>
    <r>
      <t xml:space="preserve">Wykonanie  podbudowy pomocniczej z mieszanki gruntu stabilizowanego spoiwem hydraulicznym gr.15cm  [dla cementu  C3/4 ≤ 6,0 Mpa] </t>
    </r>
    <r>
      <rPr>
        <b/>
        <sz val="8"/>
        <rFont val="Arial"/>
        <family val="2"/>
      </rPr>
      <t>- droga na działce 364/14.</t>
    </r>
  </si>
  <si>
    <r>
      <t xml:space="preserve">Wykonanie podbudowy zasadniczej z mieszanki kruszywa niezwiązanego 0/31,5 mm stabilizowanego mechanicznie C90/3, grubość warstwy po zagęszczeniu 20 cm </t>
    </r>
    <r>
      <rPr>
        <b/>
        <sz val="8"/>
        <rFont val="Arial"/>
        <family val="2"/>
      </rPr>
      <t>- zjazd na działkę 422/4.</t>
    </r>
  </si>
  <si>
    <r>
      <t xml:space="preserve">Wykonanie  podbudowy pomocniczej z mieszanki gruntu stabilizowanego spoiwem hydraulicznym gr.15cm  [dla cementu  C3/4 ≤ 6,0 Mpa] </t>
    </r>
    <r>
      <rPr>
        <b/>
        <sz val="8"/>
        <rFont val="Arial"/>
        <family val="2"/>
      </rPr>
      <t>- zjazd na działkę 422/4.</t>
    </r>
  </si>
  <si>
    <r>
      <t xml:space="preserve">Profilowanie i zagęszczanie podłoża pod warstwy konstrukcyjne nawierzchni </t>
    </r>
    <r>
      <rPr>
        <b/>
        <sz val="8"/>
        <rFont val="Arial"/>
        <family val="2"/>
      </rPr>
      <t>- zjazd na działkę 422/4.</t>
    </r>
  </si>
  <si>
    <r>
      <t xml:space="preserve">Wykonanie warstwy wiążącej z betonu asfaltowego AC16W, grubość warstwy po zagęszczeniu 8 cm </t>
    </r>
    <r>
      <rPr>
        <b/>
        <sz val="8"/>
        <rFont val="Arial"/>
        <family val="2"/>
      </rPr>
      <t>- zjazd na działkę 422/4.</t>
    </r>
  </si>
  <si>
    <r>
      <t xml:space="preserve">Wykonanie podbudowy zasadniczej z mieszanki kruszywa niezwiązanego 0/31,5 mm stabilizowanego mechanicznie C90/3, grubość warstwy po zagęszczeniu 20-28 cm </t>
    </r>
    <r>
      <rPr>
        <b/>
        <sz val="8"/>
        <rFont val="Arial"/>
        <family val="2"/>
      </rPr>
      <t>- droga na działce 364/14.</t>
    </r>
  </si>
  <si>
    <r>
      <t xml:space="preserve">Wykonanie podbudowy zasadniczej z mieszanki kruszywa niezwiązanego 0/31,5 mm stabilizowanego mechanicznie C90/3, grubość warstwy po zagęszczeniu 20-28 cm </t>
    </r>
    <r>
      <rPr>
        <b/>
        <sz val="8"/>
        <rFont val="Arial"/>
        <family val="2"/>
      </rPr>
      <t>- zjazd na działkę 422/4.</t>
    </r>
  </si>
  <si>
    <t>Ustawienie słupków prostych z rur stalowych ocynkowanych dla znaków drogowych o śr. 60,3 mm.</t>
  </si>
  <si>
    <t>Montaż tablic znaków drogowych typu małego wykonanych z blachy ocynkowanej, krawędzie podwójnie gięte, folia odblaskowa II generacji (znaki  zakazu i nakazu).</t>
  </si>
  <si>
    <r>
      <t>Montaż tablic znaków drogowych typu mini wykonanych z blachy ocynkowanej, krawędzie podwójnie gięte, folia odblaskowa II generacji (znaki  informacyjne).</t>
    </r>
    <r>
      <rPr>
        <b/>
        <sz val="8"/>
        <rFont val="Arial"/>
        <family val="2"/>
      </rPr>
      <t xml:space="preserve"> </t>
    </r>
  </si>
  <si>
    <t>4.3</t>
  </si>
  <si>
    <t>4.4</t>
  </si>
  <si>
    <t>4.5</t>
  </si>
  <si>
    <t>4.6</t>
  </si>
  <si>
    <t>4.7</t>
  </si>
  <si>
    <t>4.8</t>
  </si>
  <si>
    <t>5.4</t>
  </si>
  <si>
    <t>5.7</t>
  </si>
  <si>
    <t>5.8</t>
  </si>
  <si>
    <t>5.9</t>
  </si>
  <si>
    <t>Wykonanie oznakowania poziomego jezdni materiałami grubowarstwowymi termoplastycznymi - wykonanie mechanicznie.</t>
  </si>
  <si>
    <t>PRZEDMIAR ROBÓT BRANŻY DROGOWEJ</t>
  </si>
  <si>
    <t>4.9</t>
  </si>
  <si>
    <r>
      <t xml:space="preserve">Wykonanie podbudowy zasadniczej z mieszanki kruszywa niezwiązanego 0/31,5 mm stabilizowanego mechanicznie C90/3, grubość warstwy po zagęszczeniu 20-32 cm </t>
    </r>
    <r>
      <rPr>
        <b/>
        <sz val="8"/>
        <rFont val="Arial"/>
        <family val="2"/>
      </rPr>
      <t>- droga na działce 364/14.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</si>
</sst>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25"/>
          <c:y val="0.05975"/>
          <c:w val="0.630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'KOSZTORYS INWESTORSKI'!$F$1:$F$3</c:f>
              <c:strCache>
                <c:ptCount val="1"/>
                <c:pt idx="0">
                  <c:v>PRZEDMIAR ROBÓT BRANŻY DROGOWEJ BUDOWA DROGI WEWNĘTRZNEJ NA DZIAŁCE NR 364/14 - OBRĘB 0001 W RAMACH ZADANIA PN. "PRZEBUDOWA DROGI GMINNEJ DZ. NR 364/14 OBRĘB MYŚLIBÓRZ 1", BUDOWA ZJAZDU Z DROGI WEWNĘTRZNEJ -DZIAŁKA NR 364/14 - OBRĘB 0001 NA DZIAŁKĘ 422/4 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'KOSZTORYS INWESTORSKI'!$A$4:$E$25</c:f>
              <c:multiLvlStrCache>
                <c:ptCount val="22"/>
                <c:lvl>
                  <c:pt idx="0">
                    <c:v>ROBOTY PRZYGOTOWAWCZE      KOD CPV 45100000-8</c:v>
                  </c:pt>
                  <c:pt idx="1">
                    <c:v>kpl</c:v>
                  </c:pt>
                  <c:pt idx="2">
                    <c:v>kpl.</c:v>
                  </c:pt>
                  <c:pt idx="3">
                    <c:v>kpl.</c:v>
                  </c:pt>
                  <c:pt idx="4">
                    <c:v>m </c:v>
                  </c:pt>
                  <c:pt idx="5">
                    <c:v>m2</c:v>
                  </c:pt>
                  <c:pt idx="6">
                    <c:v>mb</c:v>
                  </c:pt>
                  <c:pt idx="7">
                    <c:v>szt.</c:v>
                  </c:pt>
                  <c:pt idx="8">
                    <c:v>m2</c:v>
                  </c:pt>
                  <c:pt idx="9">
                    <c:v>RAZEM ROBOTY PRZYGOTOWAWCZE:</c:v>
                  </c:pt>
                  <c:pt idx="10">
                    <c:v>ROBOTY ZIEMNE      KOD CPV 45100000-8</c:v>
                  </c:pt>
                  <c:pt idx="11">
                    <c:v>m3</c:v>
                  </c:pt>
                  <c:pt idx="12">
                    <c:v>RAZEM ROBOTY ZIEMNE:</c:v>
                  </c:pt>
                  <c:pt idx="13">
                    <c:v> REGULACJA URZĄDZEŃ KOD CPV 45230000-8</c:v>
                  </c:pt>
                  <c:pt idx="14">
                    <c:v>szt.</c:v>
                  </c:pt>
                  <c:pt idx="15">
                    <c:v>RAZEM REGULACJA URZĄDZEŃ:</c:v>
                  </c:pt>
                  <c:pt idx="16">
                    <c:v>  PODBUDOWY      KOD CPV 45233000-9</c:v>
                  </c:pt>
                  <c:pt idx="17">
                    <c:v>m2</c:v>
                  </c:pt>
                  <c:pt idx="18">
                    <c:v>m2</c:v>
                  </c:pt>
                  <c:pt idx="19">
                    <c:v>m2</c:v>
                  </c:pt>
                  <c:pt idx="20">
                    <c:v>m2</c:v>
                  </c:pt>
                  <c:pt idx="21">
                    <c:v>m2</c:v>
                  </c:pt>
                </c:lvl>
                <c:lvl>
                  <c:pt idx="0">
                    <c:v>D-01.00.00</c:v>
                  </c:pt>
                  <c:pt idx="1">
                    <c:v>Wymagania ogólne (ubezpieczenie, gwarancje, zorganizowanie zaplecza budowy).</c:v>
                  </c:pt>
                  <c:pt idx="2">
                    <c:v>Opracowanie projektu tymczasowej organizacji ruchu, wprowadzenie i utrzymanie tymczasowej organizacji ruchu.</c:v>
                  </c:pt>
                  <c:pt idx="3">
                    <c:v>Odtworzenie trasy i punktów wysokościowych oraz sporządzenie inwentaryzacji powykonawczej drogi.</c:v>
                  </c:pt>
                  <c:pt idx="4">
                    <c:v>Rozebranie krawężników betonowych 15x30 cm [działka 364/14] wraz z ławą. Materiał pochodzący z rozbiórki należy wywieźć z placu budowy i poddać utylizacji. </c:v>
                  </c:pt>
                  <c:pt idx="5">
                    <c:v>Rozebranie nawierzchni jezdni z płytek betonowych, z załadunkiem i wywiezieniem materiału betonowego z terenu budowy oraz utylizacją.</c:v>
                  </c:pt>
                  <c:pt idx="7">
                    <c:v>Wycięcie i karczowanie drzew o średnicy pnia od 30cm do 50cm z wywiezieniem drewna  (miejsce wskazane przez Inwestora), gałęzi i karpiny z terenu budowy wraz z utylizacją.</c:v>
                  </c:pt>
                  <c:pt idx="8">
                    <c:v>Karczowanie krzewów oraz wycinka drzew (samosiejek) wraz z załadunkiem i wywozem z terenu budowy wraz z utylizacją.</c:v>
                  </c:pt>
                  <c:pt idx="10">
                    <c:v>D-02.00.00</c:v>
                  </c:pt>
                  <c:pt idx="11">
                    <c:v>Roboty ziemne w gruncie kat. I-III z załadunkiem i wywiezieniem urobku z terenu budowy wraz z utylizacją (w tym korytowanie pod konstrukcję projektowanych nawierzchni oraz odhumusowanie).</c:v>
                  </c:pt>
                  <c:pt idx="13">
                    <c:v>D-03.00.00</c:v>
                  </c:pt>
                  <c:pt idx="14">
                    <c:v>Regulacja wysokościowa włazów studni rewizyjnych.</c:v>
                  </c:pt>
                  <c:pt idx="16">
                    <c:v>D-04.00.00</c:v>
                  </c:pt>
                  <c:pt idx="17">
                    <c:v>Profilowanie i zagęszczanie podłoża pod warstwy konstrukcyjne nawierzchni - droga na działce 364/14.</c:v>
                  </c:pt>
                  <c:pt idx="18">
                    <c:v>Wykonanie podbudowy zasadniczej z mieszanki kruszywa niezwiązanego 0/31,5 mm stabilizowanego mechanicznie C90/3, grubość warstwy po zagęszczeniu 20 cm - droga na działce 364/14.</c:v>
                  </c:pt>
                  <c:pt idx="19">
                    <c:v>Wykonanie podbudowy zasadniczej z mieszanki kruszywa niezwiązanego 0/31,5 mm stabilizowanego mechanicznie C90/3, grubość warstwy po zagęszczeniu 20-28 cm - droga na działce 364/14.</c:v>
                  </c:pt>
                  <c:pt idx="20">
                    <c:v>Wykonanie podbudowy zasadniczej z mieszanki kruszywa niezwiązanego 0/31,5 mm stabilizowanego mechanicznie C90/3, grubość warstwy po zagęszczeniu 20-32 cm - droga na działce 364/14.</c:v>
                  </c:pt>
                  <c:pt idx="21">
                    <c:v>Wykonanie  podbudowy pomocniczej z mieszanki gruntu stabilizowanego spoiwem hydraulicznym gr.15cm  [dla cementu  C3/4 ≤ 6,0 Mpa] - droga na działce 364/14.</c:v>
                  </c:pt>
                </c:lvl>
                <c:lvl>
                  <c:pt idx="0">
                    <c:v>1</c:v>
                  </c:pt>
                  <c:pt idx="1">
                    <c:v>D-M-00.00.00</c:v>
                  </c:pt>
                  <c:pt idx="2">
                    <c:v>D-M-00.00.00</c:v>
                  </c:pt>
                  <c:pt idx="3">
                    <c:v>D-01.01.01a</c:v>
                  </c:pt>
                  <c:pt idx="4">
                    <c:v>D-01.02.04</c:v>
                  </c:pt>
                  <c:pt idx="5">
                    <c:v>D-01.02.04</c:v>
                  </c:pt>
                  <c:pt idx="7">
                    <c:v>D-01.02.01</c:v>
                  </c:pt>
                  <c:pt idx="8">
                    <c:v>D-01.02.01</c:v>
                  </c:pt>
                  <c:pt idx="10">
                    <c:v>2</c:v>
                  </c:pt>
                  <c:pt idx="11">
                    <c:v>D-02.01.01</c:v>
                  </c:pt>
                  <c:pt idx="13">
                    <c:v>3</c:v>
                  </c:pt>
                  <c:pt idx="14">
                    <c:v> D-03.02.01a</c:v>
                  </c:pt>
                  <c:pt idx="16">
                    <c:v>4</c:v>
                  </c:pt>
                  <c:pt idx="17">
                    <c:v>D-04.01.01</c:v>
                  </c:pt>
                  <c:pt idx="18">
                    <c:v>D-04.04.02b</c:v>
                  </c:pt>
                  <c:pt idx="19">
                    <c:v>D-04.04.02b</c:v>
                  </c:pt>
                  <c:pt idx="20">
                    <c:v>D-04.04.02b</c:v>
                  </c:pt>
                  <c:pt idx="21">
                    <c:v>D-04.05.01</c:v>
                  </c:pt>
                </c:lvl>
                <c:lvl>
                  <c:pt idx="1">
                    <c:v>1.1</c:v>
                  </c:pt>
                  <c:pt idx="2">
                    <c:v>1.2</c:v>
                  </c:pt>
                  <c:pt idx="3">
                    <c:v>1.3</c:v>
                  </c:pt>
                  <c:pt idx="4">
                    <c:v>1.4</c:v>
                  </c:pt>
                  <c:pt idx="5">
                    <c:v>1.5</c:v>
                  </c:pt>
                  <c:pt idx="7">
                    <c:v>1.7</c:v>
                  </c:pt>
                  <c:pt idx="8">
                    <c:v>1.8</c:v>
                  </c:pt>
                  <c:pt idx="11">
                    <c:v>2.1</c:v>
                  </c:pt>
                  <c:pt idx="14">
                    <c:v>3.1</c:v>
                  </c:pt>
                  <c:pt idx="17">
                    <c:v>4.1</c:v>
                  </c:pt>
                  <c:pt idx="18">
                    <c:v>4.2</c:v>
                  </c:pt>
                  <c:pt idx="19">
                    <c:v>4.3</c:v>
                  </c:pt>
                  <c:pt idx="20">
                    <c:v>4.4</c:v>
                  </c:pt>
                  <c:pt idx="21">
                    <c:v>4.5</c:v>
                  </c:pt>
                </c:lvl>
              </c:multiLvlStrCache>
            </c:multiLvlStrRef>
          </c:cat>
          <c:val>
            <c:numRef>
              <c:f>'KOSZTORYS INWESTORSKI'!$F$4:$F$25</c:f>
              <c:numCache>
                <c:ptCount val="22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19</c:v>
                </c:pt>
                <c:pt idx="6">
                  <c:v>7</c:v>
                </c:pt>
                <c:pt idx="7">
                  <c:v>1</c:v>
                </c:pt>
                <c:pt idx="8">
                  <c:v>100</c:v>
                </c:pt>
                <c:pt idx="11">
                  <c:v>1300</c:v>
                </c:pt>
                <c:pt idx="14">
                  <c:v>2</c:v>
                </c:pt>
                <c:pt idx="17">
                  <c:v>973</c:v>
                </c:pt>
                <c:pt idx="18">
                  <c:v>576</c:v>
                </c:pt>
                <c:pt idx="19">
                  <c:v>22</c:v>
                </c:pt>
                <c:pt idx="20">
                  <c:v>40</c:v>
                </c:pt>
                <c:pt idx="21">
                  <c:v>729</c:v>
                </c:pt>
              </c:numCache>
            </c:numRef>
          </c:val>
        </c:ser>
        <c:ser>
          <c:idx val="1"/>
          <c:order val="1"/>
          <c:tx>
            <c:strRef>
              <c:f>'KOSZTORYS INWESTORSKI'!$G$1:$G$3</c:f>
              <c:strCache>
                <c:ptCount val="1"/>
                <c:pt idx="0">
                  <c:v>PRZEDMIAR ROBÓT BRANŻY DROGOWEJ BUDOWA DROGI WEWNĘTRZNEJ NA DZIAŁCE NR 364/14 - OBRĘB 0001 W RAMACH ZADANIA PN. "PRZEBUDOWA DROGI GMINNEJ DZ. NR 364/14 OBRĘB MYŚLIBÓRZ 1", BUDOWA ZJAZDU Z DROGI WEWNĘTRZNEJ -DZIAŁKA NR 364/14 - OBRĘB 0001 NA DZIAŁKĘ 422/4 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'KOSZTORYS INWESTORSKI'!$A$4:$E$25</c:f>
              <c:multiLvlStrCache>
                <c:ptCount val="22"/>
                <c:lvl>
                  <c:pt idx="0">
                    <c:v>ROBOTY PRZYGOTOWAWCZE      KOD CPV 45100000-8</c:v>
                  </c:pt>
                  <c:pt idx="1">
                    <c:v>kpl</c:v>
                  </c:pt>
                  <c:pt idx="2">
                    <c:v>kpl.</c:v>
                  </c:pt>
                  <c:pt idx="3">
                    <c:v>kpl.</c:v>
                  </c:pt>
                  <c:pt idx="4">
                    <c:v>m </c:v>
                  </c:pt>
                  <c:pt idx="5">
                    <c:v>m2</c:v>
                  </c:pt>
                  <c:pt idx="6">
                    <c:v>mb</c:v>
                  </c:pt>
                  <c:pt idx="7">
                    <c:v>szt.</c:v>
                  </c:pt>
                  <c:pt idx="8">
                    <c:v>m2</c:v>
                  </c:pt>
                  <c:pt idx="9">
                    <c:v>RAZEM ROBOTY PRZYGOTOWAWCZE:</c:v>
                  </c:pt>
                  <c:pt idx="10">
                    <c:v>ROBOTY ZIEMNE      KOD CPV 45100000-8</c:v>
                  </c:pt>
                  <c:pt idx="11">
                    <c:v>m3</c:v>
                  </c:pt>
                  <c:pt idx="12">
                    <c:v>RAZEM ROBOTY ZIEMNE:</c:v>
                  </c:pt>
                  <c:pt idx="13">
                    <c:v> REGULACJA URZĄDZEŃ KOD CPV 45230000-8</c:v>
                  </c:pt>
                  <c:pt idx="14">
                    <c:v>szt.</c:v>
                  </c:pt>
                  <c:pt idx="15">
                    <c:v>RAZEM REGULACJA URZĄDZEŃ:</c:v>
                  </c:pt>
                  <c:pt idx="16">
                    <c:v>  PODBUDOWY      KOD CPV 45233000-9</c:v>
                  </c:pt>
                  <c:pt idx="17">
                    <c:v>m2</c:v>
                  </c:pt>
                  <c:pt idx="18">
                    <c:v>m2</c:v>
                  </c:pt>
                  <c:pt idx="19">
                    <c:v>m2</c:v>
                  </c:pt>
                  <c:pt idx="20">
                    <c:v>m2</c:v>
                  </c:pt>
                  <c:pt idx="21">
                    <c:v>m2</c:v>
                  </c:pt>
                </c:lvl>
                <c:lvl>
                  <c:pt idx="0">
                    <c:v>D-01.00.00</c:v>
                  </c:pt>
                  <c:pt idx="1">
                    <c:v>Wymagania ogólne (ubezpieczenie, gwarancje, zorganizowanie zaplecza budowy).</c:v>
                  </c:pt>
                  <c:pt idx="2">
                    <c:v>Opracowanie projektu tymczasowej organizacji ruchu, wprowadzenie i utrzymanie tymczasowej organizacji ruchu.</c:v>
                  </c:pt>
                  <c:pt idx="3">
                    <c:v>Odtworzenie trasy i punktów wysokościowych oraz sporządzenie inwentaryzacji powykonawczej drogi.</c:v>
                  </c:pt>
                  <c:pt idx="4">
                    <c:v>Rozebranie krawężników betonowych 15x30 cm [działka 364/14] wraz z ławą. Materiał pochodzący z rozbiórki należy wywieźć z placu budowy i poddać utylizacji. </c:v>
                  </c:pt>
                  <c:pt idx="5">
                    <c:v>Rozebranie nawierzchni jezdni z płytek betonowych, z załadunkiem i wywiezieniem materiału betonowego z terenu budowy oraz utylizacją.</c:v>
                  </c:pt>
                  <c:pt idx="7">
                    <c:v>Wycięcie i karczowanie drzew o średnicy pnia od 30cm do 50cm z wywiezieniem drewna  (miejsce wskazane przez Inwestora), gałęzi i karpiny z terenu budowy wraz z utylizacją.</c:v>
                  </c:pt>
                  <c:pt idx="8">
                    <c:v>Karczowanie krzewów oraz wycinka drzew (samosiejek) wraz z załadunkiem i wywozem z terenu budowy wraz z utylizacją.</c:v>
                  </c:pt>
                  <c:pt idx="10">
                    <c:v>D-02.00.00</c:v>
                  </c:pt>
                  <c:pt idx="11">
                    <c:v>Roboty ziemne w gruncie kat. I-III z załadunkiem i wywiezieniem urobku z terenu budowy wraz z utylizacją (w tym korytowanie pod konstrukcję projektowanych nawierzchni oraz odhumusowanie).</c:v>
                  </c:pt>
                  <c:pt idx="13">
                    <c:v>D-03.00.00</c:v>
                  </c:pt>
                  <c:pt idx="14">
                    <c:v>Regulacja wysokościowa włazów studni rewizyjnych.</c:v>
                  </c:pt>
                  <c:pt idx="16">
                    <c:v>D-04.00.00</c:v>
                  </c:pt>
                  <c:pt idx="17">
                    <c:v>Profilowanie i zagęszczanie podłoża pod warstwy konstrukcyjne nawierzchni - droga na działce 364/14.</c:v>
                  </c:pt>
                  <c:pt idx="18">
                    <c:v>Wykonanie podbudowy zasadniczej z mieszanki kruszywa niezwiązanego 0/31,5 mm stabilizowanego mechanicznie C90/3, grubość warstwy po zagęszczeniu 20 cm - droga na działce 364/14.</c:v>
                  </c:pt>
                  <c:pt idx="19">
                    <c:v>Wykonanie podbudowy zasadniczej z mieszanki kruszywa niezwiązanego 0/31,5 mm stabilizowanego mechanicznie C90/3, grubość warstwy po zagęszczeniu 20-28 cm - droga na działce 364/14.</c:v>
                  </c:pt>
                  <c:pt idx="20">
                    <c:v>Wykonanie podbudowy zasadniczej z mieszanki kruszywa niezwiązanego 0/31,5 mm stabilizowanego mechanicznie C90/3, grubość warstwy po zagęszczeniu 20-32 cm - droga na działce 364/14.</c:v>
                  </c:pt>
                  <c:pt idx="21">
                    <c:v>Wykonanie  podbudowy pomocniczej z mieszanki gruntu stabilizowanego spoiwem hydraulicznym gr.15cm  [dla cementu  C3/4 ≤ 6,0 Mpa] - droga na działce 364/14.</c:v>
                  </c:pt>
                </c:lvl>
                <c:lvl>
                  <c:pt idx="0">
                    <c:v>1</c:v>
                  </c:pt>
                  <c:pt idx="1">
                    <c:v>D-M-00.00.00</c:v>
                  </c:pt>
                  <c:pt idx="2">
                    <c:v>D-M-00.00.00</c:v>
                  </c:pt>
                  <c:pt idx="3">
                    <c:v>D-01.01.01a</c:v>
                  </c:pt>
                  <c:pt idx="4">
                    <c:v>D-01.02.04</c:v>
                  </c:pt>
                  <c:pt idx="5">
                    <c:v>D-01.02.04</c:v>
                  </c:pt>
                  <c:pt idx="7">
                    <c:v>D-01.02.01</c:v>
                  </c:pt>
                  <c:pt idx="8">
                    <c:v>D-01.02.01</c:v>
                  </c:pt>
                  <c:pt idx="10">
                    <c:v>2</c:v>
                  </c:pt>
                  <c:pt idx="11">
                    <c:v>D-02.01.01</c:v>
                  </c:pt>
                  <c:pt idx="13">
                    <c:v>3</c:v>
                  </c:pt>
                  <c:pt idx="14">
                    <c:v> D-03.02.01a</c:v>
                  </c:pt>
                  <c:pt idx="16">
                    <c:v>4</c:v>
                  </c:pt>
                  <c:pt idx="17">
                    <c:v>D-04.01.01</c:v>
                  </c:pt>
                  <c:pt idx="18">
                    <c:v>D-04.04.02b</c:v>
                  </c:pt>
                  <c:pt idx="19">
                    <c:v>D-04.04.02b</c:v>
                  </c:pt>
                  <c:pt idx="20">
                    <c:v>D-04.04.02b</c:v>
                  </c:pt>
                  <c:pt idx="21">
                    <c:v>D-04.05.01</c:v>
                  </c:pt>
                </c:lvl>
                <c:lvl>
                  <c:pt idx="1">
                    <c:v>1.1</c:v>
                  </c:pt>
                  <c:pt idx="2">
                    <c:v>1.2</c:v>
                  </c:pt>
                  <c:pt idx="3">
                    <c:v>1.3</c:v>
                  </c:pt>
                  <c:pt idx="4">
                    <c:v>1.4</c:v>
                  </c:pt>
                  <c:pt idx="5">
                    <c:v>1.5</c:v>
                  </c:pt>
                  <c:pt idx="7">
                    <c:v>1.7</c:v>
                  </c:pt>
                  <c:pt idx="8">
                    <c:v>1.8</c:v>
                  </c:pt>
                  <c:pt idx="11">
                    <c:v>2.1</c:v>
                  </c:pt>
                  <c:pt idx="14">
                    <c:v>3.1</c:v>
                  </c:pt>
                  <c:pt idx="17">
                    <c:v>4.1</c:v>
                  </c:pt>
                  <c:pt idx="18">
                    <c:v>4.2</c:v>
                  </c:pt>
                  <c:pt idx="19">
                    <c:v>4.3</c:v>
                  </c:pt>
                  <c:pt idx="20">
                    <c:v>4.4</c:v>
                  </c:pt>
                  <c:pt idx="21">
                    <c:v>4.5</c:v>
                  </c:pt>
                </c:lvl>
              </c:multiLvlStrCache>
            </c:multiLvlStrRef>
          </c:cat>
          <c:val>
            <c:numRef>
              <c:f>'KOSZTORYS INWESTORSKI'!$G$4:$G$25</c:f>
              <c:numCache>
                <c:ptCount val="22"/>
              </c:numCache>
            </c:numRef>
          </c:val>
        </c:ser>
        <c:ser>
          <c:idx val="2"/>
          <c:order val="2"/>
          <c:tx>
            <c:strRef>
              <c:f>'KOSZTORYS INWESTORSKI'!$H$1:$H$3</c:f>
              <c:strCache>
                <c:ptCount val="1"/>
                <c:pt idx="0">
                  <c:v>PRZEDMIAR ROBÓT BRANŻY DROGOWEJ BUDOWA DROGI WEWNĘTRZNEJ NA DZIAŁCE NR 364/14 - OBRĘB 0001 W RAMACH ZADANIA PN. "PRZEBUDOWA DROGI GMINNEJ DZ. NR 364/14 OBRĘB MYŚLIBÓRZ 1", BUDOWA ZJAZDU Z DROGI WEWNĘTRZNEJ -DZIAŁKA NR 364/14 - OBRĘB 0001 NA DZIAŁKĘ 422/4 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'KOSZTORYS INWESTORSKI'!$A$4:$E$25</c:f>
              <c:multiLvlStrCache>
                <c:ptCount val="22"/>
                <c:lvl>
                  <c:pt idx="0">
                    <c:v>ROBOTY PRZYGOTOWAWCZE      KOD CPV 45100000-8</c:v>
                  </c:pt>
                  <c:pt idx="1">
                    <c:v>kpl</c:v>
                  </c:pt>
                  <c:pt idx="2">
                    <c:v>kpl.</c:v>
                  </c:pt>
                  <c:pt idx="3">
                    <c:v>kpl.</c:v>
                  </c:pt>
                  <c:pt idx="4">
                    <c:v>m </c:v>
                  </c:pt>
                  <c:pt idx="5">
                    <c:v>m2</c:v>
                  </c:pt>
                  <c:pt idx="6">
                    <c:v>mb</c:v>
                  </c:pt>
                  <c:pt idx="7">
                    <c:v>szt.</c:v>
                  </c:pt>
                  <c:pt idx="8">
                    <c:v>m2</c:v>
                  </c:pt>
                  <c:pt idx="9">
                    <c:v>RAZEM ROBOTY PRZYGOTOWAWCZE:</c:v>
                  </c:pt>
                  <c:pt idx="10">
                    <c:v>ROBOTY ZIEMNE      KOD CPV 45100000-8</c:v>
                  </c:pt>
                  <c:pt idx="11">
                    <c:v>m3</c:v>
                  </c:pt>
                  <c:pt idx="12">
                    <c:v>RAZEM ROBOTY ZIEMNE:</c:v>
                  </c:pt>
                  <c:pt idx="13">
                    <c:v> REGULACJA URZĄDZEŃ KOD CPV 45230000-8</c:v>
                  </c:pt>
                  <c:pt idx="14">
                    <c:v>szt.</c:v>
                  </c:pt>
                  <c:pt idx="15">
                    <c:v>RAZEM REGULACJA URZĄDZEŃ:</c:v>
                  </c:pt>
                  <c:pt idx="16">
                    <c:v>  PODBUDOWY      KOD CPV 45233000-9</c:v>
                  </c:pt>
                  <c:pt idx="17">
                    <c:v>m2</c:v>
                  </c:pt>
                  <c:pt idx="18">
                    <c:v>m2</c:v>
                  </c:pt>
                  <c:pt idx="19">
                    <c:v>m2</c:v>
                  </c:pt>
                  <c:pt idx="20">
                    <c:v>m2</c:v>
                  </c:pt>
                  <c:pt idx="21">
                    <c:v>m2</c:v>
                  </c:pt>
                </c:lvl>
                <c:lvl>
                  <c:pt idx="0">
                    <c:v>D-01.00.00</c:v>
                  </c:pt>
                  <c:pt idx="1">
                    <c:v>Wymagania ogólne (ubezpieczenie, gwarancje, zorganizowanie zaplecza budowy).</c:v>
                  </c:pt>
                  <c:pt idx="2">
                    <c:v>Opracowanie projektu tymczasowej organizacji ruchu, wprowadzenie i utrzymanie tymczasowej organizacji ruchu.</c:v>
                  </c:pt>
                  <c:pt idx="3">
                    <c:v>Odtworzenie trasy i punktów wysokościowych oraz sporządzenie inwentaryzacji powykonawczej drogi.</c:v>
                  </c:pt>
                  <c:pt idx="4">
                    <c:v>Rozebranie krawężników betonowych 15x30 cm [działka 364/14] wraz z ławą. Materiał pochodzący z rozbiórki należy wywieźć z placu budowy i poddać utylizacji. </c:v>
                  </c:pt>
                  <c:pt idx="5">
                    <c:v>Rozebranie nawierzchni jezdni z płytek betonowych, z załadunkiem i wywiezieniem materiału betonowego z terenu budowy oraz utylizacją.</c:v>
                  </c:pt>
                  <c:pt idx="7">
                    <c:v>Wycięcie i karczowanie drzew o średnicy pnia od 30cm do 50cm z wywiezieniem drewna  (miejsce wskazane przez Inwestora), gałęzi i karpiny z terenu budowy wraz z utylizacją.</c:v>
                  </c:pt>
                  <c:pt idx="8">
                    <c:v>Karczowanie krzewów oraz wycinka drzew (samosiejek) wraz z załadunkiem i wywozem z terenu budowy wraz z utylizacją.</c:v>
                  </c:pt>
                  <c:pt idx="10">
                    <c:v>D-02.00.00</c:v>
                  </c:pt>
                  <c:pt idx="11">
                    <c:v>Roboty ziemne w gruncie kat. I-III z załadunkiem i wywiezieniem urobku z terenu budowy wraz z utylizacją (w tym korytowanie pod konstrukcję projektowanych nawierzchni oraz odhumusowanie).</c:v>
                  </c:pt>
                  <c:pt idx="13">
                    <c:v>D-03.00.00</c:v>
                  </c:pt>
                  <c:pt idx="14">
                    <c:v>Regulacja wysokościowa włazów studni rewizyjnych.</c:v>
                  </c:pt>
                  <c:pt idx="16">
                    <c:v>D-04.00.00</c:v>
                  </c:pt>
                  <c:pt idx="17">
                    <c:v>Profilowanie i zagęszczanie podłoża pod warstwy konstrukcyjne nawierzchni - droga na działce 364/14.</c:v>
                  </c:pt>
                  <c:pt idx="18">
                    <c:v>Wykonanie podbudowy zasadniczej z mieszanki kruszywa niezwiązanego 0/31,5 mm stabilizowanego mechanicznie C90/3, grubość warstwy po zagęszczeniu 20 cm - droga na działce 364/14.</c:v>
                  </c:pt>
                  <c:pt idx="19">
                    <c:v>Wykonanie podbudowy zasadniczej z mieszanki kruszywa niezwiązanego 0/31,5 mm stabilizowanego mechanicznie C90/3, grubość warstwy po zagęszczeniu 20-28 cm - droga na działce 364/14.</c:v>
                  </c:pt>
                  <c:pt idx="20">
                    <c:v>Wykonanie podbudowy zasadniczej z mieszanki kruszywa niezwiązanego 0/31,5 mm stabilizowanego mechanicznie C90/3, grubość warstwy po zagęszczeniu 20-32 cm - droga na działce 364/14.</c:v>
                  </c:pt>
                  <c:pt idx="21">
                    <c:v>Wykonanie  podbudowy pomocniczej z mieszanki gruntu stabilizowanego spoiwem hydraulicznym gr.15cm  [dla cementu  C3/4 ≤ 6,0 Mpa] - droga na działce 364/14.</c:v>
                  </c:pt>
                </c:lvl>
                <c:lvl>
                  <c:pt idx="0">
                    <c:v>1</c:v>
                  </c:pt>
                  <c:pt idx="1">
                    <c:v>D-M-00.00.00</c:v>
                  </c:pt>
                  <c:pt idx="2">
                    <c:v>D-M-00.00.00</c:v>
                  </c:pt>
                  <c:pt idx="3">
                    <c:v>D-01.01.01a</c:v>
                  </c:pt>
                  <c:pt idx="4">
                    <c:v>D-01.02.04</c:v>
                  </c:pt>
                  <c:pt idx="5">
                    <c:v>D-01.02.04</c:v>
                  </c:pt>
                  <c:pt idx="7">
                    <c:v>D-01.02.01</c:v>
                  </c:pt>
                  <c:pt idx="8">
                    <c:v>D-01.02.01</c:v>
                  </c:pt>
                  <c:pt idx="10">
                    <c:v>2</c:v>
                  </c:pt>
                  <c:pt idx="11">
                    <c:v>D-02.01.01</c:v>
                  </c:pt>
                  <c:pt idx="13">
                    <c:v>3</c:v>
                  </c:pt>
                  <c:pt idx="14">
                    <c:v> D-03.02.01a</c:v>
                  </c:pt>
                  <c:pt idx="16">
                    <c:v>4</c:v>
                  </c:pt>
                  <c:pt idx="17">
                    <c:v>D-04.01.01</c:v>
                  </c:pt>
                  <c:pt idx="18">
                    <c:v>D-04.04.02b</c:v>
                  </c:pt>
                  <c:pt idx="19">
                    <c:v>D-04.04.02b</c:v>
                  </c:pt>
                  <c:pt idx="20">
                    <c:v>D-04.04.02b</c:v>
                  </c:pt>
                  <c:pt idx="21">
                    <c:v>D-04.05.01</c:v>
                  </c:pt>
                </c:lvl>
                <c:lvl>
                  <c:pt idx="1">
                    <c:v>1.1</c:v>
                  </c:pt>
                  <c:pt idx="2">
                    <c:v>1.2</c:v>
                  </c:pt>
                  <c:pt idx="3">
                    <c:v>1.3</c:v>
                  </c:pt>
                  <c:pt idx="4">
                    <c:v>1.4</c:v>
                  </c:pt>
                  <c:pt idx="5">
                    <c:v>1.5</c:v>
                  </c:pt>
                  <c:pt idx="7">
                    <c:v>1.7</c:v>
                  </c:pt>
                  <c:pt idx="8">
                    <c:v>1.8</c:v>
                  </c:pt>
                  <c:pt idx="11">
                    <c:v>2.1</c:v>
                  </c:pt>
                  <c:pt idx="14">
                    <c:v>3.1</c:v>
                  </c:pt>
                  <c:pt idx="17">
                    <c:v>4.1</c:v>
                  </c:pt>
                  <c:pt idx="18">
                    <c:v>4.2</c:v>
                  </c:pt>
                  <c:pt idx="19">
                    <c:v>4.3</c:v>
                  </c:pt>
                  <c:pt idx="20">
                    <c:v>4.4</c:v>
                  </c:pt>
                  <c:pt idx="21">
                    <c:v>4.5</c:v>
                  </c:pt>
                </c:lvl>
              </c:multiLvlStrCache>
            </c:multiLvlStrRef>
          </c:cat>
          <c:val>
            <c:numRef>
              <c:f>'KOSZTORYS INWESTORSKI'!$H$4:$H$25</c:f>
              <c:numCache>
                <c:ptCount val="22"/>
              </c:numCache>
            </c:numRef>
          </c:val>
        </c:ser>
        <c:overlap val="-27"/>
        <c:gapWidth val="219"/>
        <c:axId val="17342074"/>
        <c:axId val="21860939"/>
      </c:bar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860939"/>
        <c:crosses val="autoZero"/>
        <c:auto val="1"/>
        <c:lblOffset val="100"/>
        <c:tickLblSkip val="1"/>
        <c:noMultiLvlLbl val="0"/>
      </c:catAx>
      <c:valAx>
        <c:axId val="218609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3420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75"/>
          <c:y val="0.79175"/>
          <c:w val="0.89575"/>
          <c:h val="0.1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Chart 1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4"/>
  <sheetViews>
    <sheetView tabSelected="1" view="pageBreakPreview" zoomScale="145" zoomScaleSheetLayoutView="145" zoomScalePageLayoutView="0" workbookViewId="0" topLeftCell="A1">
      <selection activeCell="D24" sqref="D24"/>
    </sheetView>
  </sheetViews>
  <sheetFormatPr defaultColWidth="9.140625" defaultRowHeight="12.75"/>
  <cols>
    <col min="1" max="1" width="4.00390625" style="1" customWidth="1"/>
    <col min="2" max="3" width="8.57421875" style="1" customWidth="1"/>
    <col min="4" max="4" width="38.00390625" style="2" customWidth="1"/>
    <col min="5" max="5" width="4.140625" style="2" customWidth="1"/>
    <col min="6" max="6" width="9.57421875" style="3" customWidth="1"/>
    <col min="7" max="7" width="7.57421875" style="4" customWidth="1"/>
    <col min="8" max="8" width="16.421875" style="5" customWidth="1"/>
    <col min="9" max="9" width="11.57421875" style="2" customWidth="1"/>
    <col min="10" max="16384" width="9.140625" style="2" customWidth="1"/>
  </cols>
  <sheetData>
    <row r="1" spans="1:8" ht="21" customHeight="1">
      <c r="A1" s="55" t="s">
        <v>136</v>
      </c>
      <c r="B1" s="55"/>
      <c r="C1" s="55"/>
      <c r="D1" s="55"/>
      <c r="E1" s="55"/>
      <c r="F1" s="55"/>
      <c r="G1" s="55"/>
      <c r="H1" s="55"/>
    </row>
    <row r="2" spans="1:8" ht="79.5" customHeight="1">
      <c r="A2" s="56" t="s">
        <v>79</v>
      </c>
      <c r="B2" s="56"/>
      <c r="C2" s="56"/>
      <c r="D2" s="56"/>
      <c r="E2" s="56"/>
      <c r="F2" s="56"/>
      <c r="G2" s="56"/>
      <c r="H2" s="56"/>
    </row>
    <row r="3" spans="1:8" ht="27">
      <c r="A3" s="6" t="s">
        <v>0</v>
      </c>
      <c r="B3" s="7" t="s">
        <v>1</v>
      </c>
      <c r="C3" s="7" t="s">
        <v>2</v>
      </c>
      <c r="D3" s="8" t="s">
        <v>3</v>
      </c>
      <c r="E3" s="8" t="s">
        <v>4</v>
      </c>
      <c r="F3" s="9" t="s">
        <v>5</v>
      </c>
      <c r="G3" s="9" t="s">
        <v>6</v>
      </c>
      <c r="H3" s="9" t="s">
        <v>7</v>
      </c>
    </row>
    <row r="4" spans="1:8" ht="19.5" customHeight="1">
      <c r="A4" s="6">
        <v>1</v>
      </c>
      <c r="B4" s="6" t="s">
        <v>8</v>
      </c>
      <c r="C4" s="10"/>
      <c r="D4" s="53" t="s">
        <v>9</v>
      </c>
      <c r="E4" s="53"/>
      <c r="F4" s="53"/>
      <c r="G4" s="53"/>
      <c r="H4" s="53"/>
    </row>
    <row r="5" spans="1:256" ht="19.5">
      <c r="A5" s="8" t="s">
        <v>10</v>
      </c>
      <c r="B5" s="6"/>
      <c r="C5" s="7" t="s">
        <v>11</v>
      </c>
      <c r="D5" s="12" t="s">
        <v>12</v>
      </c>
      <c r="E5" s="8" t="s">
        <v>13</v>
      </c>
      <c r="F5" s="9">
        <v>1</v>
      </c>
      <c r="G5" s="13"/>
      <c r="H5" s="13"/>
      <c r="I5" s="14"/>
      <c r="J5" s="1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>
      <c r="A6" s="8" t="s">
        <v>14</v>
      </c>
      <c r="B6" s="6"/>
      <c r="C6" s="7" t="s">
        <v>11</v>
      </c>
      <c r="D6" s="12" t="s">
        <v>15</v>
      </c>
      <c r="E6" s="8" t="s">
        <v>16</v>
      </c>
      <c r="F6" s="9">
        <v>1</v>
      </c>
      <c r="G6" s="13"/>
      <c r="H6" s="13"/>
      <c r="I6" s="14"/>
      <c r="J6" s="1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8" ht="19.5">
      <c r="A7" s="8" t="s">
        <v>17</v>
      </c>
      <c r="B7" s="16"/>
      <c r="C7" s="7" t="s">
        <v>18</v>
      </c>
      <c r="D7" s="12" t="s">
        <v>19</v>
      </c>
      <c r="E7" s="8" t="s">
        <v>16</v>
      </c>
      <c r="F7" s="9">
        <v>1</v>
      </c>
      <c r="G7" s="13"/>
      <c r="H7" s="13"/>
    </row>
    <row r="8" spans="1:8" ht="30">
      <c r="A8" s="8" t="s">
        <v>20</v>
      </c>
      <c r="B8" s="7"/>
      <c r="C8" s="7" t="s">
        <v>21</v>
      </c>
      <c r="D8" s="12" t="s">
        <v>88</v>
      </c>
      <c r="E8" s="8" t="s">
        <v>22</v>
      </c>
      <c r="F8" s="17">
        <v>6</v>
      </c>
      <c r="G8" s="13"/>
      <c r="H8" s="13"/>
    </row>
    <row r="9" spans="1:8" ht="30">
      <c r="A9" s="8" t="s">
        <v>23</v>
      </c>
      <c r="B9" s="7"/>
      <c r="C9" s="7" t="s">
        <v>21</v>
      </c>
      <c r="D9" s="12" t="s">
        <v>89</v>
      </c>
      <c r="E9" s="8" t="s">
        <v>24</v>
      </c>
      <c r="F9" s="17">
        <v>19</v>
      </c>
      <c r="G9" s="13"/>
      <c r="H9" s="13"/>
    </row>
    <row r="10" spans="1:8" ht="49.5">
      <c r="A10" s="8" t="s">
        <v>25</v>
      </c>
      <c r="B10" s="7"/>
      <c r="C10" s="7" t="s">
        <v>21</v>
      </c>
      <c r="D10" s="12" t="s">
        <v>81</v>
      </c>
      <c r="E10" s="8" t="s">
        <v>80</v>
      </c>
      <c r="F10" s="17">
        <v>7</v>
      </c>
      <c r="G10" s="13"/>
      <c r="H10" s="13"/>
    </row>
    <row r="11" spans="1:8" ht="39.75">
      <c r="A11" s="8" t="s">
        <v>26</v>
      </c>
      <c r="B11" s="7"/>
      <c r="C11" s="40" t="s">
        <v>82</v>
      </c>
      <c r="D11" s="41" t="s">
        <v>85</v>
      </c>
      <c r="E11" s="42" t="s">
        <v>41</v>
      </c>
      <c r="F11" s="43">
        <v>1</v>
      </c>
      <c r="G11" s="44"/>
      <c r="H11" s="44"/>
    </row>
    <row r="12" spans="1:8" ht="30">
      <c r="A12" s="8" t="s">
        <v>27</v>
      </c>
      <c r="B12" s="7"/>
      <c r="C12" s="40" t="s">
        <v>82</v>
      </c>
      <c r="D12" s="45" t="s">
        <v>84</v>
      </c>
      <c r="E12" s="42" t="s">
        <v>83</v>
      </c>
      <c r="F12" s="43">
        <v>100</v>
      </c>
      <c r="G12" s="44"/>
      <c r="H12" s="44"/>
    </row>
    <row r="13" spans="1:8" ht="19.5" customHeight="1">
      <c r="A13" s="52" t="s">
        <v>29</v>
      </c>
      <c r="B13" s="52"/>
      <c r="C13" s="52"/>
      <c r="D13" s="52"/>
      <c r="E13" s="52"/>
      <c r="F13" s="52"/>
      <c r="G13" s="52"/>
      <c r="H13" s="18"/>
    </row>
    <row r="14" spans="1:8" ht="13.5">
      <c r="A14" s="6">
        <v>2</v>
      </c>
      <c r="B14" s="6" t="s">
        <v>30</v>
      </c>
      <c r="C14" s="10"/>
      <c r="D14" s="51" t="s">
        <v>31</v>
      </c>
      <c r="E14" s="51"/>
      <c r="F14" s="51"/>
      <c r="G14" s="51"/>
      <c r="H14" s="51"/>
    </row>
    <row r="15" spans="1:8" ht="39.75">
      <c r="A15" s="8" t="s">
        <v>32</v>
      </c>
      <c r="B15" s="7"/>
      <c r="C15" s="7" t="s">
        <v>33</v>
      </c>
      <c r="D15" s="12" t="s">
        <v>34</v>
      </c>
      <c r="E15" s="8" t="s">
        <v>35</v>
      </c>
      <c r="F15" s="9">
        <v>1300</v>
      </c>
      <c r="G15" s="13"/>
      <c r="H15" s="13"/>
    </row>
    <row r="16" spans="1:8" ht="19.5" customHeight="1">
      <c r="A16" s="52" t="s">
        <v>36</v>
      </c>
      <c r="B16" s="52"/>
      <c r="C16" s="52"/>
      <c r="D16" s="52"/>
      <c r="E16" s="52"/>
      <c r="F16" s="52"/>
      <c r="G16" s="52"/>
      <c r="H16" s="18"/>
    </row>
    <row r="17" spans="1:8" ht="13.5">
      <c r="A17" s="6">
        <v>3</v>
      </c>
      <c r="B17" s="6" t="s">
        <v>37</v>
      </c>
      <c r="C17" s="19"/>
      <c r="D17" s="51" t="s">
        <v>101</v>
      </c>
      <c r="E17" s="51"/>
      <c r="F17" s="51"/>
      <c r="G17" s="51"/>
      <c r="H17" s="51"/>
    </row>
    <row r="18" spans="1:8" ht="12">
      <c r="A18" s="8" t="s">
        <v>38</v>
      </c>
      <c r="B18" s="7"/>
      <c r="C18" s="20" t="s">
        <v>39</v>
      </c>
      <c r="D18" s="21" t="s">
        <v>40</v>
      </c>
      <c r="E18" s="22" t="s">
        <v>41</v>
      </c>
      <c r="F18" s="23">
        <v>2</v>
      </c>
      <c r="G18" s="24"/>
      <c r="H18" s="13"/>
    </row>
    <row r="19" spans="1:8" ht="19.5" customHeight="1">
      <c r="A19" s="52" t="s">
        <v>42</v>
      </c>
      <c r="B19" s="52"/>
      <c r="C19" s="52"/>
      <c r="D19" s="52"/>
      <c r="E19" s="52"/>
      <c r="F19" s="52"/>
      <c r="G19" s="52"/>
      <c r="H19" s="18"/>
    </row>
    <row r="20" spans="1:8" ht="19.5" customHeight="1">
      <c r="A20" s="6">
        <v>4</v>
      </c>
      <c r="B20" s="6" t="s">
        <v>43</v>
      </c>
      <c r="C20" s="19"/>
      <c r="D20" s="54" t="s">
        <v>44</v>
      </c>
      <c r="E20" s="54"/>
      <c r="F20" s="54"/>
      <c r="G20" s="54"/>
      <c r="H20" s="54"/>
    </row>
    <row r="21" spans="1:8" ht="20.25">
      <c r="A21" s="25" t="s">
        <v>45</v>
      </c>
      <c r="B21" s="6"/>
      <c r="C21" s="7" t="s">
        <v>46</v>
      </c>
      <c r="D21" s="12" t="s">
        <v>113</v>
      </c>
      <c r="E21" s="8" t="s">
        <v>24</v>
      </c>
      <c r="F21" s="9">
        <f>F33+F34+F35</f>
        <v>973</v>
      </c>
      <c r="G21" s="13"/>
      <c r="H21" s="13"/>
    </row>
    <row r="22" spans="1:9" ht="40.5">
      <c r="A22" s="25" t="s">
        <v>47</v>
      </c>
      <c r="B22" s="6"/>
      <c r="C22" s="7" t="s">
        <v>48</v>
      </c>
      <c r="D22" s="12" t="s">
        <v>114</v>
      </c>
      <c r="E22" s="8" t="s">
        <v>24</v>
      </c>
      <c r="F22" s="17">
        <f>576</f>
        <v>576</v>
      </c>
      <c r="G22" s="13"/>
      <c r="H22" s="13"/>
      <c r="I22" s="26"/>
    </row>
    <row r="23" spans="1:9" ht="40.5">
      <c r="A23" s="25" t="s">
        <v>125</v>
      </c>
      <c r="B23" s="6"/>
      <c r="C23" s="7" t="s">
        <v>48</v>
      </c>
      <c r="D23" s="12" t="s">
        <v>120</v>
      </c>
      <c r="E23" s="8" t="s">
        <v>24</v>
      </c>
      <c r="F23" s="17">
        <v>22</v>
      </c>
      <c r="G23" s="13"/>
      <c r="H23" s="13"/>
      <c r="I23" s="26"/>
    </row>
    <row r="24" spans="1:9" ht="40.5">
      <c r="A24" s="25" t="s">
        <v>126</v>
      </c>
      <c r="B24" s="6"/>
      <c r="C24" s="7" t="s">
        <v>48</v>
      </c>
      <c r="D24" s="12" t="s">
        <v>138</v>
      </c>
      <c r="E24" s="8" t="s">
        <v>24</v>
      </c>
      <c r="F24" s="17">
        <v>40</v>
      </c>
      <c r="G24" s="13"/>
      <c r="H24" s="13"/>
      <c r="I24" s="26"/>
    </row>
    <row r="25" spans="1:9" ht="30">
      <c r="A25" s="25" t="s">
        <v>127</v>
      </c>
      <c r="B25" s="6"/>
      <c r="C25" s="40" t="s">
        <v>86</v>
      </c>
      <c r="D25" s="46" t="s">
        <v>115</v>
      </c>
      <c r="E25" s="42" t="s">
        <v>87</v>
      </c>
      <c r="F25" s="47">
        <v>729</v>
      </c>
      <c r="G25" s="13"/>
      <c r="H25" s="13"/>
      <c r="I25" s="26"/>
    </row>
    <row r="26" spans="1:9" ht="20.25">
      <c r="A26" s="25" t="s">
        <v>128</v>
      </c>
      <c r="B26" s="6"/>
      <c r="C26" s="7" t="s">
        <v>46</v>
      </c>
      <c r="D26" s="12" t="s">
        <v>118</v>
      </c>
      <c r="E26" s="8" t="s">
        <v>24</v>
      </c>
      <c r="F26" s="9">
        <v>263</v>
      </c>
      <c r="G26" s="13"/>
      <c r="H26" s="13"/>
      <c r="I26" s="26"/>
    </row>
    <row r="27" spans="1:9" ht="40.5">
      <c r="A27" s="25" t="s">
        <v>129</v>
      </c>
      <c r="B27" s="6"/>
      <c r="C27" s="7" t="s">
        <v>48</v>
      </c>
      <c r="D27" s="12" t="s">
        <v>116</v>
      </c>
      <c r="E27" s="8" t="s">
        <v>24</v>
      </c>
      <c r="F27" s="17">
        <v>129</v>
      </c>
      <c r="G27" s="13"/>
      <c r="H27" s="13"/>
      <c r="I27" s="26"/>
    </row>
    <row r="28" spans="1:9" ht="40.5">
      <c r="A28" s="25" t="s">
        <v>130</v>
      </c>
      <c r="B28" s="6"/>
      <c r="C28" s="7" t="s">
        <v>48</v>
      </c>
      <c r="D28" s="12" t="s">
        <v>121</v>
      </c>
      <c r="E28" s="8" t="s">
        <v>24</v>
      </c>
      <c r="F28" s="17">
        <f>22</f>
        <v>22</v>
      </c>
      <c r="G28" s="13"/>
      <c r="H28" s="13"/>
      <c r="I28" s="26"/>
    </row>
    <row r="29" spans="1:9" ht="30">
      <c r="A29" s="25" t="s">
        <v>137</v>
      </c>
      <c r="B29" s="6"/>
      <c r="C29" s="40" t="s">
        <v>86</v>
      </c>
      <c r="D29" s="46" t="s">
        <v>117</v>
      </c>
      <c r="E29" s="42" t="s">
        <v>87</v>
      </c>
      <c r="F29" s="47">
        <v>319</v>
      </c>
      <c r="G29" s="13"/>
      <c r="H29" s="13"/>
      <c r="I29" s="26"/>
    </row>
    <row r="30" spans="1:8" ht="19.5" customHeight="1">
      <c r="A30" s="52" t="s">
        <v>49</v>
      </c>
      <c r="B30" s="52"/>
      <c r="C30" s="52"/>
      <c r="D30" s="52"/>
      <c r="E30" s="52"/>
      <c r="F30" s="52"/>
      <c r="G30" s="52"/>
      <c r="H30" s="18"/>
    </row>
    <row r="31" spans="1:8" ht="19.5" customHeight="1">
      <c r="A31" s="6">
        <v>5</v>
      </c>
      <c r="B31" s="6" t="s">
        <v>50</v>
      </c>
      <c r="C31" s="19"/>
      <c r="D31" s="51" t="s">
        <v>51</v>
      </c>
      <c r="E31" s="51"/>
      <c r="F31" s="51"/>
      <c r="G31" s="51"/>
      <c r="H31" s="51"/>
    </row>
    <row r="32" spans="1:8" ht="30.75">
      <c r="A32" s="25" t="s">
        <v>52</v>
      </c>
      <c r="B32" s="6"/>
      <c r="C32" s="7" t="s">
        <v>55</v>
      </c>
      <c r="D32" s="12" t="s">
        <v>104</v>
      </c>
      <c r="E32" s="8" t="s">
        <v>24</v>
      </c>
      <c r="F32" s="27">
        <f>576+40+22</f>
        <v>638</v>
      </c>
      <c r="G32" s="13"/>
      <c r="H32" s="13"/>
    </row>
    <row r="33" spans="1:8" ht="30">
      <c r="A33" s="25" t="s">
        <v>53</v>
      </c>
      <c r="B33" s="6"/>
      <c r="C33" s="7" t="s">
        <v>103</v>
      </c>
      <c r="D33" s="12" t="s">
        <v>102</v>
      </c>
      <c r="E33" s="8" t="s">
        <v>24</v>
      </c>
      <c r="F33" s="27">
        <v>638</v>
      </c>
      <c r="G33" s="13"/>
      <c r="H33" s="13"/>
    </row>
    <row r="34" spans="1:8" ht="30">
      <c r="A34" s="25" t="s">
        <v>54</v>
      </c>
      <c r="B34" s="7"/>
      <c r="C34" s="7" t="s">
        <v>58</v>
      </c>
      <c r="D34" s="12" t="s">
        <v>105</v>
      </c>
      <c r="E34" s="8" t="s">
        <v>24</v>
      </c>
      <c r="F34" s="27">
        <v>129</v>
      </c>
      <c r="G34" s="13"/>
      <c r="H34" s="13"/>
    </row>
    <row r="35" spans="1:8" ht="30">
      <c r="A35" s="25" t="s">
        <v>131</v>
      </c>
      <c r="B35" s="7"/>
      <c r="C35" s="7" t="s">
        <v>58</v>
      </c>
      <c r="D35" s="12" t="s">
        <v>106</v>
      </c>
      <c r="E35" s="8" t="s">
        <v>24</v>
      </c>
      <c r="F35" s="27">
        <v>206</v>
      </c>
      <c r="G35" s="13"/>
      <c r="H35" s="13"/>
    </row>
    <row r="36" spans="1:8" ht="30.75">
      <c r="A36" s="25" t="s">
        <v>56</v>
      </c>
      <c r="B36" s="7"/>
      <c r="C36" s="7" t="s">
        <v>55</v>
      </c>
      <c r="D36" s="12" t="s">
        <v>119</v>
      </c>
      <c r="E36" s="8" t="s">
        <v>24</v>
      </c>
      <c r="F36" s="27">
        <v>164</v>
      </c>
      <c r="G36" s="13"/>
      <c r="H36" s="13"/>
    </row>
    <row r="37" spans="1:8" ht="30">
      <c r="A37" s="25" t="s">
        <v>57</v>
      </c>
      <c r="B37" s="7"/>
      <c r="C37" s="7" t="s">
        <v>103</v>
      </c>
      <c r="D37" s="12" t="s">
        <v>107</v>
      </c>
      <c r="E37" s="8" t="s">
        <v>24</v>
      </c>
      <c r="F37" s="27">
        <f>142+22</f>
        <v>164</v>
      </c>
      <c r="G37" s="13"/>
      <c r="H37" s="13"/>
    </row>
    <row r="38" spans="1:8" ht="40.5">
      <c r="A38" s="25" t="s">
        <v>132</v>
      </c>
      <c r="B38" s="7"/>
      <c r="C38" s="7" t="s">
        <v>58</v>
      </c>
      <c r="D38" s="12" t="s">
        <v>108</v>
      </c>
      <c r="E38" s="8" t="s">
        <v>24</v>
      </c>
      <c r="F38" s="27">
        <v>21</v>
      </c>
      <c r="G38" s="13"/>
      <c r="H38" s="13"/>
    </row>
    <row r="39" spans="1:8" ht="30">
      <c r="A39" s="25" t="s">
        <v>133</v>
      </c>
      <c r="B39" s="7"/>
      <c r="C39" s="7" t="s">
        <v>58</v>
      </c>
      <c r="D39" s="12" t="s">
        <v>109</v>
      </c>
      <c r="E39" s="8" t="s">
        <v>24</v>
      </c>
      <c r="F39" s="27">
        <v>21</v>
      </c>
      <c r="G39" s="13"/>
      <c r="H39" s="13"/>
    </row>
    <row r="40" spans="1:8" ht="30">
      <c r="A40" s="25" t="s">
        <v>134</v>
      </c>
      <c r="B40" s="7"/>
      <c r="C40" s="7" t="s">
        <v>58</v>
      </c>
      <c r="D40" s="12" t="s">
        <v>110</v>
      </c>
      <c r="E40" s="8" t="s">
        <v>24</v>
      </c>
      <c r="F40" s="27">
        <v>57</v>
      </c>
      <c r="G40" s="13"/>
      <c r="H40" s="13"/>
    </row>
    <row r="41" spans="1:8" ht="19.5" customHeight="1">
      <c r="A41" s="52" t="s">
        <v>59</v>
      </c>
      <c r="B41" s="52"/>
      <c r="C41" s="52"/>
      <c r="D41" s="52"/>
      <c r="E41" s="52"/>
      <c r="F41" s="52"/>
      <c r="G41" s="52"/>
      <c r="H41" s="18"/>
    </row>
    <row r="42" spans="1:8" ht="19.5" customHeight="1">
      <c r="A42" s="6">
        <v>6</v>
      </c>
      <c r="B42" s="6" t="s">
        <v>60</v>
      </c>
      <c r="C42" s="19"/>
      <c r="D42" s="51" t="s">
        <v>61</v>
      </c>
      <c r="E42" s="51"/>
      <c r="F42" s="51"/>
      <c r="G42" s="51"/>
      <c r="H42" s="51"/>
    </row>
    <row r="43" spans="1:8" ht="30">
      <c r="A43" s="8">
        <v>6.1</v>
      </c>
      <c r="B43" s="6"/>
      <c r="C43" s="7" t="s">
        <v>62</v>
      </c>
      <c r="D43" s="12" t="s">
        <v>135</v>
      </c>
      <c r="E43" s="8" t="s">
        <v>24</v>
      </c>
      <c r="F43" s="17">
        <v>9</v>
      </c>
      <c r="G43" s="13"/>
      <c r="H43" s="13"/>
    </row>
    <row r="44" spans="1:8" ht="19.5">
      <c r="A44" s="8">
        <v>6.2</v>
      </c>
      <c r="B44" s="6"/>
      <c r="C44" s="7" t="s">
        <v>63</v>
      </c>
      <c r="D44" s="12" t="s">
        <v>122</v>
      </c>
      <c r="E44" s="8" t="s">
        <v>41</v>
      </c>
      <c r="F44" s="9">
        <v>3</v>
      </c>
      <c r="G44" s="13"/>
      <c r="H44" s="13"/>
    </row>
    <row r="45" spans="1:8" ht="39.75">
      <c r="A45" s="8">
        <v>6.3</v>
      </c>
      <c r="B45" s="7"/>
      <c r="C45" s="7" t="s">
        <v>63</v>
      </c>
      <c r="D45" s="12" t="s">
        <v>123</v>
      </c>
      <c r="E45" s="8" t="s">
        <v>41</v>
      </c>
      <c r="F45" s="9">
        <v>2</v>
      </c>
      <c r="G45" s="13"/>
      <c r="H45" s="13"/>
    </row>
    <row r="46" spans="1:8" ht="30">
      <c r="A46" s="8">
        <v>6.4</v>
      </c>
      <c r="B46" s="7"/>
      <c r="C46" s="7" t="s">
        <v>63</v>
      </c>
      <c r="D46" s="12" t="s">
        <v>124</v>
      </c>
      <c r="E46" s="8" t="s">
        <v>41</v>
      </c>
      <c r="F46" s="9">
        <v>2</v>
      </c>
      <c r="G46" s="13"/>
      <c r="H46" s="13"/>
    </row>
    <row r="47" spans="1:8" ht="19.5" customHeight="1">
      <c r="A47" s="52" t="s">
        <v>64</v>
      </c>
      <c r="B47" s="52"/>
      <c r="C47" s="52"/>
      <c r="D47" s="52"/>
      <c r="E47" s="52"/>
      <c r="F47" s="52"/>
      <c r="G47" s="52"/>
      <c r="H47" s="18"/>
    </row>
    <row r="48" spans="1:8" ht="19.5" customHeight="1">
      <c r="A48" s="6">
        <v>7</v>
      </c>
      <c r="B48" s="6" t="s">
        <v>65</v>
      </c>
      <c r="C48" s="19"/>
      <c r="D48" s="51" t="s">
        <v>66</v>
      </c>
      <c r="E48" s="51"/>
      <c r="F48" s="51"/>
      <c r="G48" s="51"/>
      <c r="H48" s="51"/>
    </row>
    <row r="49" spans="1:8" ht="51">
      <c r="A49" s="8" t="s">
        <v>67</v>
      </c>
      <c r="B49" s="7"/>
      <c r="C49" s="7" t="s">
        <v>68</v>
      </c>
      <c r="D49" s="12" t="s">
        <v>97</v>
      </c>
      <c r="E49" s="8" t="s">
        <v>28</v>
      </c>
      <c r="F49" s="27">
        <v>249</v>
      </c>
      <c r="G49" s="13"/>
      <c r="H49" s="13"/>
    </row>
    <row r="50" spans="1:20" ht="51">
      <c r="A50" s="8" t="s">
        <v>69</v>
      </c>
      <c r="B50" s="7"/>
      <c r="C50" s="7" t="s">
        <v>68</v>
      </c>
      <c r="D50" s="12" t="s">
        <v>98</v>
      </c>
      <c r="E50" s="31" t="s">
        <v>28</v>
      </c>
      <c r="F50" s="27">
        <v>72</v>
      </c>
      <c r="G50" s="13"/>
      <c r="H50" s="13"/>
      <c r="J50" s="29"/>
      <c r="K50" s="29"/>
      <c r="L50" s="32"/>
      <c r="M50" s="30"/>
      <c r="N50" s="30"/>
      <c r="O50" s="30"/>
      <c r="P50" s="30"/>
      <c r="Q50" s="30"/>
      <c r="R50" s="30"/>
      <c r="S50" s="30"/>
      <c r="T50" s="30"/>
    </row>
    <row r="51" spans="1:20" ht="51">
      <c r="A51" s="8" t="s">
        <v>70</v>
      </c>
      <c r="B51" s="7"/>
      <c r="C51" s="7" t="s">
        <v>68</v>
      </c>
      <c r="D51" s="12" t="s">
        <v>99</v>
      </c>
      <c r="E51" s="31" t="s">
        <v>28</v>
      </c>
      <c r="F51" s="27">
        <v>7</v>
      </c>
      <c r="G51" s="13"/>
      <c r="H51" s="13"/>
      <c r="J51" s="29"/>
      <c r="K51" s="29"/>
      <c r="L51" s="32"/>
      <c r="M51" s="30"/>
      <c r="N51" s="30"/>
      <c r="O51" s="30"/>
      <c r="P51" s="30"/>
      <c r="Q51" s="30"/>
      <c r="R51" s="30"/>
      <c r="S51" s="30"/>
      <c r="T51" s="30"/>
    </row>
    <row r="52" spans="1:20" ht="30.75">
      <c r="A52" s="8" t="s">
        <v>90</v>
      </c>
      <c r="B52" s="7"/>
      <c r="C52" s="7" t="s">
        <v>68</v>
      </c>
      <c r="D52" s="12" t="s">
        <v>100</v>
      </c>
      <c r="E52" s="8" t="s">
        <v>28</v>
      </c>
      <c r="F52" s="27">
        <v>105</v>
      </c>
      <c r="G52" s="13"/>
      <c r="H52" s="13"/>
      <c r="J52" s="29"/>
      <c r="K52" s="29"/>
      <c r="L52" s="32"/>
      <c r="M52" s="30"/>
      <c r="N52" s="30"/>
      <c r="O52" s="30"/>
      <c r="P52" s="30"/>
      <c r="Q52" s="30"/>
      <c r="R52" s="30"/>
      <c r="S52" s="30"/>
      <c r="T52" s="30"/>
    </row>
    <row r="53" spans="1:20" ht="51">
      <c r="A53" s="8" t="s">
        <v>91</v>
      </c>
      <c r="B53" s="7"/>
      <c r="C53" s="7" t="s">
        <v>68</v>
      </c>
      <c r="D53" s="12" t="s">
        <v>94</v>
      </c>
      <c r="E53" s="8" t="s">
        <v>28</v>
      </c>
      <c r="F53" s="27">
        <v>249</v>
      </c>
      <c r="G53" s="13"/>
      <c r="H53" s="13"/>
      <c r="J53" s="29"/>
      <c r="K53" s="29"/>
      <c r="L53" s="32"/>
      <c r="M53" s="30"/>
      <c r="N53" s="30"/>
      <c r="O53" s="30"/>
      <c r="P53" s="30"/>
      <c r="Q53" s="30"/>
      <c r="R53" s="30"/>
      <c r="S53" s="30"/>
      <c r="T53" s="30"/>
    </row>
    <row r="54" spans="1:20" ht="51">
      <c r="A54" s="8" t="s">
        <v>92</v>
      </c>
      <c r="B54" s="7"/>
      <c r="C54" s="7" t="s">
        <v>68</v>
      </c>
      <c r="D54" s="12" t="s">
        <v>95</v>
      </c>
      <c r="E54" s="31" t="s">
        <v>28</v>
      </c>
      <c r="F54" s="27">
        <v>72</v>
      </c>
      <c r="G54" s="13"/>
      <c r="H54" s="13"/>
      <c r="J54" s="29"/>
      <c r="K54" s="29"/>
      <c r="L54" s="32"/>
      <c r="M54" s="30"/>
      <c r="N54" s="30"/>
      <c r="O54" s="30"/>
      <c r="P54" s="30"/>
      <c r="Q54" s="30"/>
      <c r="R54" s="30"/>
      <c r="S54" s="30"/>
      <c r="T54" s="30"/>
    </row>
    <row r="55" spans="1:20" ht="30.75">
      <c r="A55" s="8" t="s">
        <v>93</v>
      </c>
      <c r="B55" s="7"/>
      <c r="C55" s="7" t="s">
        <v>68</v>
      </c>
      <c r="D55" s="12" t="s">
        <v>96</v>
      </c>
      <c r="E55" s="31" t="s">
        <v>28</v>
      </c>
      <c r="F55" s="27">
        <v>7</v>
      </c>
      <c r="G55" s="13"/>
      <c r="H55" s="13"/>
      <c r="J55" s="29"/>
      <c r="K55" s="29"/>
      <c r="L55" s="32"/>
      <c r="M55" s="30"/>
      <c r="N55" s="30"/>
      <c r="O55" s="30"/>
      <c r="P55" s="30"/>
      <c r="Q55" s="30"/>
      <c r="R55" s="30"/>
      <c r="S55" s="30"/>
      <c r="T55" s="30"/>
    </row>
    <row r="56" spans="1:8" ht="19.5" customHeight="1">
      <c r="A56" s="52" t="s">
        <v>71</v>
      </c>
      <c r="B56" s="52"/>
      <c r="C56" s="52"/>
      <c r="D56" s="52"/>
      <c r="E56" s="52"/>
      <c r="F56" s="52"/>
      <c r="G56" s="52"/>
      <c r="H56" s="18"/>
    </row>
    <row r="57" spans="1:8" ht="19.5" customHeight="1">
      <c r="A57" s="6">
        <v>8</v>
      </c>
      <c r="B57" s="53" t="s">
        <v>72</v>
      </c>
      <c r="C57" s="53"/>
      <c r="D57" s="53"/>
      <c r="E57" s="53"/>
      <c r="F57" s="53"/>
      <c r="G57" s="53"/>
      <c r="H57" s="53"/>
    </row>
    <row r="58" spans="1:8" ht="70.5">
      <c r="A58" s="8" t="s">
        <v>73</v>
      </c>
      <c r="B58" s="11"/>
      <c r="C58" s="33" t="s">
        <v>74</v>
      </c>
      <c r="D58" s="12" t="s">
        <v>111</v>
      </c>
      <c r="E58" s="8" t="s">
        <v>24</v>
      </c>
      <c r="F58" s="17">
        <v>380</v>
      </c>
      <c r="G58" s="13"/>
      <c r="H58" s="13"/>
    </row>
    <row r="59" spans="1:8" ht="70.5">
      <c r="A59" s="8">
        <v>8.2</v>
      </c>
      <c r="B59" s="11"/>
      <c r="C59" s="33" t="s">
        <v>74</v>
      </c>
      <c r="D59" s="12" t="s">
        <v>112</v>
      </c>
      <c r="E59" s="8" t="s">
        <v>24</v>
      </c>
      <c r="F59" s="17">
        <v>214</v>
      </c>
      <c r="G59" s="13"/>
      <c r="H59" s="13"/>
    </row>
    <row r="60" spans="1:8" ht="19.5" customHeight="1">
      <c r="A60" s="52" t="s">
        <v>75</v>
      </c>
      <c r="B60" s="52"/>
      <c r="C60" s="52"/>
      <c r="D60" s="52"/>
      <c r="E60" s="52"/>
      <c r="F60" s="52"/>
      <c r="G60" s="52"/>
      <c r="H60" s="18"/>
    </row>
    <row r="61" spans="1:8" ht="19.5" customHeight="1">
      <c r="A61" s="48" t="s">
        <v>76</v>
      </c>
      <c r="B61" s="48"/>
      <c r="C61" s="48"/>
      <c r="D61" s="48"/>
      <c r="E61" s="48"/>
      <c r="F61" s="48"/>
      <c r="G61" s="48"/>
      <c r="H61" s="34"/>
    </row>
    <row r="62" spans="1:8" ht="19.5" customHeight="1">
      <c r="A62" s="49" t="s">
        <v>77</v>
      </c>
      <c r="B62" s="49"/>
      <c r="C62" s="49"/>
      <c r="D62" s="49"/>
      <c r="E62" s="49"/>
      <c r="F62" s="49"/>
      <c r="G62" s="49"/>
      <c r="H62" s="35"/>
    </row>
    <row r="63" spans="1:8" ht="19.5" customHeight="1">
      <c r="A63" s="50" t="s">
        <v>78</v>
      </c>
      <c r="B63" s="50"/>
      <c r="C63" s="50"/>
      <c r="D63" s="50"/>
      <c r="E63" s="50"/>
      <c r="F63" s="50"/>
      <c r="G63" s="50"/>
      <c r="H63" s="36"/>
    </row>
    <row r="64" spans="3:5" ht="12">
      <c r="C64" s="37"/>
      <c r="D64" s="38"/>
      <c r="E64" s="38"/>
    </row>
    <row r="65" spans="6:7" ht="12">
      <c r="F65" s="5"/>
      <c r="G65" s="5"/>
    </row>
    <row r="66" spans="6:7" ht="12">
      <c r="F66" s="5"/>
      <c r="G66" s="5"/>
    </row>
    <row r="69" ht="15" customHeight="1"/>
    <row r="71" spans="6:7" ht="12.75" customHeight="1">
      <c r="F71" s="5"/>
      <c r="G71" s="5"/>
    </row>
    <row r="72" spans="6:7" ht="12.75" customHeight="1">
      <c r="F72" s="5"/>
      <c r="G72" s="5"/>
    </row>
    <row r="75" ht="12.75" customHeight="1"/>
    <row r="76" ht="15" customHeight="1"/>
    <row r="82" ht="12.75" customHeight="1"/>
    <row r="89" spans="6:7" ht="12">
      <c r="F89" s="5"/>
      <c r="G89" s="5"/>
    </row>
    <row r="90" ht="12">
      <c r="I90" s="28"/>
    </row>
    <row r="91" spans="6:7" ht="12">
      <c r="F91" s="5"/>
      <c r="G91" s="5"/>
    </row>
    <row r="92" spans="6:7" ht="12">
      <c r="F92" s="5"/>
      <c r="G92" s="5"/>
    </row>
    <row r="93" spans="6:7" ht="12">
      <c r="F93" s="5"/>
      <c r="G93" s="5"/>
    </row>
    <row r="94" spans="6:7" ht="12">
      <c r="F94" s="5"/>
      <c r="G94" s="5"/>
    </row>
    <row r="102" ht="12">
      <c r="J102" s="39"/>
    </row>
    <row r="103" ht="12">
      <c r="J103" s="39"/>
    </row>
    <row r="104" ht="12">
      <c r="J104" s="39"/>
    </row>
    <row r="139" ht="41.25" customHeight="1"/>
    <row r="140" ht="41.25" customHeight="1"/>
    <row r="142" ht="19.5" customHeight="1"/>
    <row r="143" ht="19.5" customHeight="1"/>
    <row r="148" ht="19.5" customHeight="1"/>
    <row r="149" ht="19.5" customHeight="1"/>
    <row r="166" ht="51.75" customHeight="1"/>
    <row r="168" ht="19.5" customHeight="1"/>
    <row r="169" ht="19.5" customHeight="1"/>
    <row r="170" ht="17.25" customHeight="1"/>
    <row r="171" ht="18.75" customHeight="1"/>
  </sheetData>
  <sheetProtection selectLockedCells="1" selectUnlockedCells="1"/>
  <mergeCells count="21">
    <mergeCell ref="A1:H1"/>
    <mergeCell ref="A2:H2"/>
    <mergeCell ref="D4:H4"/>
    <mergeCell ref="A13:G13"/>
    <mergeCell ref="D14:H14"/>
    <mergeCell ref="A16:G16"/>
    <mergeCell ref="D17:H17"/>
    <mergeCell ref="A19:G19"/>
    <mergeCell ref="D20:H20"/>
    <mergeCell ref="A30:G30"/>
    <mergeCell ref="D31:H31"/>
    <mergeCell ref="A41:G41"/>
    <mergeCell ref="A61:G61"/>
    <mergeCell ref="A62:G62"/>
    <mergeCell ref="A63:G63"/>
    <mergeCell ref="D42:H42"/>
    <mergeCell ref="A47:G47"/>
    <mergeCell ref="D48:H48"/>
    <mergeCell ref="A56:G56"/>
    <mergeCell ref="B57:H57"/>
    <mergeCell ref="A60:G60"/>
  </mergeCells>
  <printOptions/>
  <pageMargins left="0.7875" right="0.5902777777777778" top="0.7875000000000001" bottom="0.7875" header="0.5118055555555556" footer="0.5118110236220472"/>
  <pageSetup fitToHeight="3" fitToWidth="1" horizontalDpi="300" verticalDpi="300" orientation="portrait" paperSize="9" scale="92" r:id="rId1"/>
  <headerFooter alignWithMargins="0">
    <oddHeader>&amp;R&amp;P</oddHeader>
  </headerFooter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Emilianów</dc:creator>
  <cp:keywords/>
  <dc:description/>
  <cp:lastModifiedBy>Maciej Emilianów</cp:lastModifiedBy>
  <cp:lastPrinted>2024-03-11T11:47:28Z</cp:lastPrinted>
  <dcterms:created xsi:type="dcterms:W3CDTF">2024-03-11T11:30:11Z</dcterms:created>
  <dcterms:modified xsi:type="dcterms:W3CDTF">2024-05-10T04:20:02Z</dcterms:modified>
  <cp:category/>
  <cp:version/>
  <cp:contentType/>
  <cp:contentStatus/>
</cp:coreProperties>
</file>