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bachans\Contacts\Documents\ROK 2023\PRZETARGI 2023 ROK\13.DP.2023 Tryb podst. Wyposażenie dotacja alk -powtórzenie\Pytania i odpowiedzi i zmiana SWZ 20.09.23\"/>
    </mc:Choice>
  </mc:AlternateContent>
  <xr:revisionPtr revIDLastSave="0" documentId="13_ncr:1_{868AD509-649A-4E43-9DF4-D84EABFBDE72}" xr6:coauthVersionLast="47" xr6:coauthVersionMax="47" xr10:uidLastSave="{00000000-0000-0000-0000-000000000000}"/>
  <bookViews>
    <workbookView xWindow="-120" yWindow="-120" windowWidth="20730" windowHeight="11160" xr2:uid="{C3173107-E24B-4B6F-828A-C3C7BC9DDA01}"/>
  </bookViews>
  <sheets>
    <sheet name="Cz. 2 medyczna" sheetId="2" r:id="rId1"/>
  </sheets>
  <definedNames>
    <definedName name="_xlnm.Print_Area" localSheetId="0">'Cz. 2 medyczna'!$A$1:$K$11</definedName>
  </definedName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 r="J4" i="2"/>
  <c r="I5" i="2"/>
  <c r="J5" i="2"/>
  <c r="I6" i="2"/>
  <c r="J6" i="2"/>
  <c r="I7" i="2"/>
  <c r="J7" i="2"/>
  <c r="I8" i="2"/>
  <c r="J8" i="2"/>
  <c r="I9" i="2"/>
  <c r="J9" i="2"/>
  <c r="J10" i="2"/>
  <c r="I10" i="2"/>
  <c r="G9" i="2"/>
  <c r="G8" i="2"/>
  <c r="G7" i="2"/>
  <c r="G6" i="2"/>
  <c r="G5" i="2"/>
  <c r="G4" i="2"/>
</calcChain>
</file>

<file path=xl/sharedStrings.xml><?xml version="1.0" encoding="utf-8"?>
<sst xmlns="http://schemas.openxmlformats.org/spreadsheetml/2006/main" count="28" uniqueCount="23">
  <si>
    <t>Lp</t>
  </si>
  <si>
    <t xml:space="preserve">
Nazwa artykułu
</t>
  </si>
  <si>
    <t>Nazwa artykułu oferowanego przez Wykonawcę spełniającego wymagania z kol. nr 2 (ew. marka, typ, parametry)</t>
  </si>
  <si>
    <t>Jedn.
miary</t>
  </si>
  <si>
    <t>Ilość</t>
  </si>
  <si>
    <t>Cena
jedn. netto</t>
  </si>
  <si>
    <t>Cena
jedn. brutto (6x8+6)</t>
  </si>
  <si>
    <t>VAT%</t>
  </si>
  <si>
    <t xml:space="preserve">      Wartość netto        (5x6)</t>
  </si>
  <si>
    <t>Wartość brutto  (9x8+9)</t>
  </si>
  <si>
    <t>szt.</t>
  </si>
  <si>
    <t>5.</t>
  </si>
  <si>
    <t>6.</t>
  </si>
  <si>
    <t>Część Nr 2</t>
  </si>
  <si>
    <r>
      <rPr>
        <b/>
        <sz val="12"/>
        <color rgb="FF000000"/>
        <rFont val="Calibri"/>
        <family val="2"/>
        <charset val="238"/>
      </rPr>
      <t>Skaner żył i naczyń krwionośnych</t>
    </r>
    <r>
      <rPr>
        <sz val="12"/>
        <color rgb="FF000000"/>
        <rFont val="Calibri"/>
        <family val="2"/>
        <charset val="238"/>
      </rPr>
      <t xml:space="preserve"> - z menu w języku polskim, wyposażony w kolorowy wyświetlacz LCD oraz funkcję foto.Tryb foto daje możliwość́ robienia i przechowywania zdjęć́ obrazowanych żył. Złącze komputerowe, pozwala przesyłać dane.
Kolorowy wyświetlacz LCD.
7 dostępnych kolorów: dla rożnych kolorów skóry, tatuaży, mocno zniszczonej skóry.
3 dostępne rozmiary wyświetlania odpowiednie dla dorosłych, dzieci i noworodków.
5 poziomów jasności wyświetlany obraz ustawiany do najbardziej komfortowej jasności.
Odwrócenie kolorów, pozwala zmniejszyć́ interferencję włosów na ramionach i rozjaśnić́ naczynia krwionośne.
Tryb wzmocnienia obrazu zwiększa przejrzystość́ wykrywania naczyń krwionośnych.
Kolorometryczne wskazanie głębokości żył.  Zasilanie ładowania : 5V 2.0A, 100V-240V 50Hz-60Hz
Waga: 380g Rozmiar : 24 x 6,5 x 5,5 cm.                         
Poziom hałasu: &lt; 20db.                                                     
Bateria: litowa wielokrotnego ładowania 5000mA.   
Czas pracy: 4-5 h lub tryb ciągły przy zasilaniu sieciowym
Wyświetlacz LCD: 2,4 cala
Menu: język polski,             
Głębokość wykrywania : 10-12 mm                                 
Odległość wykrywania: 25-35 cm
Dokładność położenia naczyń ± 0,3 mm</t>
    </r>
  </si>
  <si>
    <r>
      <rPr>
        <b/>
        <sz val="12"/>
        <color rgb="FF000000"/>
        <rFont val="Calibri"/>
        <family val="2"/>
        <charset val="238"/>
      </rPr>
      <t>SZAFKA PRZYŁÓŻKOWA</t>
    </r>
    <r>
      <rPr>
        <sz val="12"/>
        <color rgb="FF000000"/>
        <rFont val="Calibri"/>
        <family val="2"/>
        <charset val="238"/>
      </rPr>
      <t xml:space="preserve">  - z półką na buty i blat HPL szafka przyłóżkowa - konstrukcja z blachy stalowej malowanej proszkowo, wyposażona w szyfladę na prowadnicach rolkowych, drzwiczki zamykane z zatrzaskiem magnetycznym. Szafka wyposażona w 4 kółka niebrudzące powierzchni w tym dwa z hamulcami, o średnicy 50 mm. Powierzchnia szafki odporna na działanie środków dezynfekcyjnych, blat szafki z płyty HPL, drzwi szafki i szuflady malowane w kolorach dopasowanych do koloru blatu (kolory do uzgdnienia z Zamawiającym), szafka wyposażona w półkę na buty wykonaną z siatki metalowej. Wymiary: szr. 430 mm x gł. 430 mm x wys. 800 mm (+/- 2 cm)</t>
    </r>
  </si>
  <si>
    <r>
      <rPr>
        <b/>
        <sz val="12"/>
        <color rgb="FF000000"/>
        <rFont val="Calibri"/>
        <family val="2"/>
        <charset val="238"/>
      </rPr>
      <t>WÓZEK INWALIDZKI</t>
    </r>
    <r>
      <rPr>
        <sz val="12"/>
        <color rgb="FF000000"/>
        <rFont val="Calibri"/>
        <family val="2"/>
        <charset val="238"/>
      </rPr>
      <t xml:space="preserve"> - specjalny multipozycyjny wózek inwalidzki - multipozycyjny, dla osób ważących  max. 135 kg, wyposażony w ortopedyczną tapicerkę typu Contur wykonaną z DARTEX-u, siedzisko i oparcie  typu Contur, regulowany zagłówek, regulowana objętość zagłówka, regulowany płynnie kąt nachylenia oparcia przy pomocy sprężyn hydraulicznych, regulowany kąt nachylenia siedziska przy pomocy sprężyn hydraulicznych, regulowany kąt nachylenia podnóżków, regulowany kąt nachylenia płyty podnóżka, regulowana wysokość rączek do pchania, zabezpieczenia na kolana, regulowana głębokość siedzenia, regulowana szerokość siedzenia w zakresie min. 50 – 55 cm, regulowana odległość podnóżków względem siebie, regulowana wysokość podłokietników, możliwość zmiany wysokości siedzenia, koła na szybkozłącza.". Gwarancja  min 24 m-ce</t>
    </r>
  </si>
  <si>
    <r>
      <rPr>
        <b/>
        <sz val="12"/>
        <color rgb="FF000000"/>
        <rFont val="Calibri"/>
        <family val="2"/>
        <charset val="238"/>
      </rPr>
      <t>KOZETKA LEKARSKA</t>
    </r>
    <r>
      <rPr>
        <sz val="12"/>
        <color rgb="FF000000"/>
        <rFont val="Calibri"/>
        <family val="2"/>
        <charset val="238"/>
      </rPr>
      <t xml:space="preserve"> - rama metalowa, tapicerowana materiałem zmywalnym, z regulowanym zagłówkiem i uchwytem na papier. Wymiary (+/- 2 cm) Wysokość: 51 cm, Szerokość: 55 cm, długość 188 cm, Kąt nachylenia zagłówka +/- 40°, dopuszczalne obciążenia 180 kg. Kolor do uzgodnienia z Zamawiajacym.</t>
    </r>
  </si>
  <si>
    <t>Razem Część Nr 2 poz. 1-6:</t>
  </si>
  <si>
    <r>
      <rPr>
        <b/>
        <sz val="12"/>
        <color rgb="FF000000"/>
        <rFont val="Calibri"/>
        <family val="2"/>
        <charset val="238"/>
      </rPr>
      <t>MONITOR PARAMETRÓW ŻYCIOWYCH</t>
    </r>
    <r>
      <rPr>
        <sz val="12"/>
        <color rgb="FF000000"/>
        <rFont val="Calibri"/>
        <family val="2"/>
        <charset val="238"/>
      </rPr>
      <t xml:space="preserve"> - monitor funkcji życiowych pacjenta z modułami pulsoksymetru (pomiar saturacji), pulsu, krzywej SpO2 pleth oraz ciśnieniomierza, kolorowy i czytelny wyświetlacz 4.3" LCD z trybem wyświetlania standard oraz duże cyfry, menu w języku polskim, 4 poziomu głośności alarmu, pamięć mierzonych wartości, zasilanie akumulatorowe i sieciowe, poziom akumulatora widoczny na ekranie monitora, wbudowana rączka, przeznaczony dla dorosłych, na wyposażeniu czujnik SpO2 oraz mankiet NIBP da wskazanej grupy wiekowej. Zakres działania: </t>
    </r>
    <r>
      <rPr>
        <b/>
        <sz val="12"/>
        <color rgb="FF000000"/>
        <rFont val="Calibri"/>
        <family val="2"/>
        <charset val="238"/>
      </rPr>
      <t>saturacja 0 - 100%</t>
    </r>
    <r>
      <rPr>
        <sz val="12"/>
        <color rgb="FF000000"/>
        <rFont val="Calibri"/>
        <family val="2"/>
        <charset val="238"/>
      </rPr>
      <t xml:space="preserve"> - dokładność dla zakresu 70-100% +/- 2%, pomiar krwi dorośli: skurczowe 40-270 mm Hg, rozkurczowe 10-215 mm Hg, średnie 20-235, zabezpieczenie preciwko nadmiernemu ciśnieniu w mankiecie 300 mm Hg.</t>
    </r>
  </si>
  <si>
    <t xml:space="preserve">  Formularz asortymentowo - cenowy (opis przedmiotu zamówienia)</t>
  </si>
  <si>
    <t>teks jedn. Załącznik nr 2 do SWZ</t>
  </si>
  <si>
    <r>
      <rPr>
        <b/>
        <sz val="12"/>
        <color rgb="FF000000"/>
        <rFont val="Calibri"/>
        <family val="2"/>
        <charset val="238"/>
      </rPr>
      <t>REDUKTOR TLENU</t>
    </r>
    <r>
      <rPr>
        <sz val="12"/>
        <color rgb="FF000000"/>
        <rFont val="Calibri"/>
        <family val="2"/>
        <charset val="238"/>
      </rPr>
      <t xml:space="preserve"> - do pojemnika jednorazowego z wodą lub nawilżacza bąbelkującego z alarmem z przepływem 0-15 l/min.  Reduktor z dozownikiem i nawilżaczem, po połączeniu z butlą tlenową, przeznaczony jest do redukcji ciśnienia, ustalania wymaganego przepływu i nawilżania tlenu pobieranego z butli, wyposażony w manometr wskazujący ciśnienie w butli, funkcja regulacji przepływu umozliwiająca podanie pacjentowi od 0 do 15l/min nawilżonego tlen.                                                            (</t>
    </r>
    <r>
      <rPr>
        <b/>
        <sz val="12"/>
        <color rgb="FF000000"/>
        <rFont val="Calibri"/>
        <family val="2"/>
        <charset val="238"/>
      </rPr>
      <t>Zamawiający dopuszcza reduktor do tlenu medycznego z nawilżaczem, pojemnik jednorazowy.
Reduktor wysokiego ciśnienia, który umożliwia połączenie urządzenia medycznego wymagającego dużego przepływu gazu.
• Reduktor ze stałym przepływem
• Obrotowy manometr, który umożliwia wygodny odczyt wskazań
• Ergonomiczny i opływowy kształt
• Łatwe czyszczenie powierzchni
• Kompaktowy i przyjazny dla użytkownika
Przepływ 0 – 15 l/min</t>
    </r>
    <r>
      <rPr>
        <sz val="12"/>
        <color rgb="FF000000"/>
        <rFont val="Calibri"/>
        <family val="2"/>
        <charset val="238"/>
      </rPr>
      <t xml:space="preserve">).
</t>
    </r>
    <r>
      <rPr>
        <b/>
        <sz val="12"/>
        <color rgb="FF000000"/>
        <rFont val="Calibri"/>
        <family val="2"/>
        <charset val="238"/>
      </rPr>
      <t>(Zamawiający wymaga aby reduktor tlenu posiadał stały przepływ 0-15 l/min, bez posiadania szybkozłącza. Reduktor ma posiadać możliwość podłączenia urządzenia medycznego wymagającego dużego przepływu gazu do butli z tlenem. Zamawiający wymaga wyposażenia reduktora w obrotowy manometr. Zamawiający wymaga, aby butelki nawilżacza były jednorazowe, ale wypełnione wodą sterylną o pojemności min. 340 ml pakowane po 20 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</si>
</sst>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
  </numFmts>
  <fonts count="14">
    <font>
      <sz val="11"/>
      <color theme="1"/>
      <name val="Calibri"/>
      <family val="2"/>
      <charset val="238"/>
      <scheme val="minor"/>
    </font>
    <font>
      <b/>
      <sz val="11"/>
      <color rgb="FF000000"/>
      <name val="Liberation Sans"/>
      <charset val="238"/>
    </font>
    <font>
      <b/>
      <sz val="12"/>
      <color rgb="FF000000"/>
      <name val="Calibri"/>
      <family val="2"/>
      <charset val="238"/>
    </font>
    <font>
      <b/>
      <sz val="12"/>
      <color rgb="FF00000A"/>
      <name val="Times New Roman"/>
      <family val="1"/>
      <charset val="238"/>
    </font>
    <font>
      <b/>
      <sz val="12"/>
      <color rgb="FF00000A"/>
      <name val="Calibri"/>
    </font>
    <font>
      <b/>
      <sz val="11"/>
      <color rgb="FF00000A"/>
      <name val="Times New Roman"/>
      <family val="1"/>
      <charset val="238"/>
    </font>
    <font>
      <sz val="12"/>
      <color rgb="FF00000A"/>
      <name val="Times New Roman"/>
      <family val="1"/>
      <charset val="238"/>
    </font>
    <font>
      <sz val="12"/>
      <color rgb="FF00000A"/>
      <name val="Calibri"/>
      <family val="2"/>
      <charset val="238"/>
    </font>
    <font>
      <sz val="9"/>
      <color rgb="FF00000A"/>
      <name val="Times New Roman"/>
      <family val="1"/>
      <charset val="238"/>
    </font>
    <font>
      <sz val="12"/>
      <color rgb="FF000000"/>
      <name val="Calibri"/>
      <family val="2"/>
      <charset val="238"/>
    </font>
    <font>
      <sz val="10"/>
      <name val="Calibri"/>
      <scheme val="minor"/>
    </font>
    <font>
      <sz val="11"/>
      <color rgb="FF000000"/>
      <name val="Calibri"/>
      <family val="2"/>
      <charset val="238"/>
    </font>
    <font>
      <sz val="10"/>
      <color rgb="FF000000"/>
      <name val="Times New Roman"/>
      <family val="1"/>
      <charset val="238"/>
    </font>
    <font>
      <sz val="12"/>
      <color theme="1"/>
      <name val="Calibri"/>
    </font>
  </fonts>
  <fills count="4">
    <fill>
      <patternFill patternType="none"/>
    </fill>
    <fill>
      <patternFill patternType="gray125"/>
    </fill>
    <fill>
      <patternFill patternType="solid">
        <fgColor rgb="FFCCFFFF"/>
        <bgColor rgb="FFCCFFFF"/>
      </patternFill>
    </fill>
    <fill>
      <patternFill patternType="solid">
        <fgColor rgb="FFFFFF99"/>
        <bgColor rgb="FFFFFF99"/>
      </patternFill>
    </fill>
  </fills>
  <borders count="12">
    <border>
      <left/>
      <right/>
      <top/>
      <bottom/>
      <diagonal/>
    </border>
    <border>
      <left/>
      <right/>
      <top/>
      <bottom style="double">
        <color rgb="FF000001"/>
      </bottom>
      <diagonal/>
    </border>
    <border>
      <left style="double">
        <color rgb="FF000001"/>
      </left>
      <right/>
      <top style="double">
        <color rgb="FF000001"/>
      </top>
      <bottom style="double">
        <color rgb="FF000001"/>
      </bottom>
      <diagonal/>
    </border>
    <border>
      <left style="double">
        <color rgb="FF000001"/>
      </left>
      <right style="double">
        <color rgb="FF000001"/>
      </right>
      <top style="double">
        <color rgb="FF000001"/>
      </top>
      <bottom style="double">
        <color rgb="FF000001"/>
      </bottom>
      <diagonal/>
    </border>
    <border>
      <left style="double">
        <color rgb="FF000001"/>
      </left>
      <right/>
      <top style="double">
        <color rgb="FF000001"/>
      </top>
      <bottom/>
      <diagonal/>
    </border>
    <border>
      <left style="thin">
        <color rgb="FF000001"/>
      </left>
      <right/>
      <top style="thin">
        <color rgb="FF000001"/>
      </top>
      <bottom style="thin">
        <color rgb="FF00000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1"/>
      </left>
      <right style="double">
        <color rgb="FF000001"/>
      </right>
      <top style="thin">
        <color rgb="FF000001"/>
      </top>
      <bottom style="thin">
        <color rgb="FF000001"/>
      </bottom>
      <diagonal/>
    </border>
    <border>
      <left style="thin">
        <color rgb="FF000000"/>
      </left>
      <right style="thin">
        <color rgb="FF000000"/>
      </right>
      <top style="thin">
        <color rgb="FF000000"/>
      </top>
      <bottom style="thin">
        <color auto="1"/>
      </bottom>
      <diagonal/>
    </border>
    <border>
      <left style="double">
        <color rgb="FF000001"/>
      </left>
      <right/>
      <top/>
      <bottom/>
      <diagonal/>
    </border>
    <border>
      <left style="thin">
        <color rgb="FF000000"/>
      </left>
      <right style="thin">
        <color rgb="FF000000"/>
      </right>
      <top style="double">
        <color rgb="FF000001"/>
      </top>
      <bottom style="thin">
        <color rgb="FF000000"/>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Alignment="1">
      <alignment horizontal="center" vertical="center" wrapText="1"/>
    </xf>
    <xf numFmtId="0" fontId="0" fillId="0" borderId="0" xfId="0" applyAlignment="1">
      <alignment vertical="center"/>
    </xf>
    <xf numFmtId="0" fontId="3" fillId="2" borderId="2" xfId="0" applyFont="1" applyFill="1" applyBorder="1" applyAlignment="1">
      <alignment horizont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3" borderId="2" xfId="0" applyFont="1" applyFill="1" applyBorder="1" applyAlignment="1">
      <alignment horizontal="center"/>
    </xf>
    <xf numFmtId="0" fontId="7" fillId="3" borderId="2" xfId="0" applyFont="1" applyFill="1" applyBorder="1" applyAlignment="1">
      <alignment horizontal="center" vertical="center" wrapText="1"/>
    </xf>
    <xf numFmtId="0" fontId="6" fillId="3" borderId="4" xfId="0" applyFont="1" applyFill="1" applyBorder="1" applyAlignment="1">
      <alignment horizontal="center"/>
    </xf>
    <xf numFmtId="0" fontId="6"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center"/>
    </xf>
    <xf numFmtId="0" fontId="8" fillId="3" borderId="3" xfId="0" applyFont="1" applyFill="1" applyBorder="1" applyAlignment="1">
      <alignment horizontal="center"/>
    </xf>
    <xf numFmtId="4" fontId="0" fillId="0" borderId="0" xfId="0" applyNumberFormat="1"/>
    <xf numFmtId="2" fontId="10" fillId="0" borderId="7" xfId="0" applyNumberFormat="1" applyFont="1" applyBorder="1" applyAlignment="1">
      <alignment vertical="center"/>
    </xf>
    <xf numFmtId="164" fontId="11" fillId="0" borderId="5" xfId="0" applyNumberFormat="1" applyFont="1" applyBorder="1" applyAlignment="1">
      <alignment horizontal="center" vertical="center" wrapText="1"/>
    </xf>
    <xf numFmtId="164" fontId="11" fillId="0" borderId="5" xfId="0" applyNumberFormat="1" applyFont="1" applyBorder="1" applyAlignment="1">
      <alignment horizontal="right" vertical="center" wrapText="1"/>
    </xf>
    <xf numFmtId="164" fontId="11" fillId="0" borderId="8" xfId="0" applyNumberFormat="1" applyFont="1" applyBorder="1" applyAlignment="1">
      <alignment horizontal="right" vertical="center" wrapText="1"/>
    </xf>
    <xf numFmtId="0" fontId="12" fillId="0" borderId="0" xfId="0" applyFont="1" applyAlignment="1">
      <alignment wrapText="1"/>
    </xf>
    <xf numFmtId="0" fontId="9" fillId="0" borderId="6" xfId="0" applyFont="1" applyBorder="1" applyAlignment="1">
      <alignment horizontal="center" vertical="top"/>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3" fontId="9" fillId="0" borderId="6" xfId="0" applyNumberFormat="1" applyFont="1" applyBorder="1" applyAlignment="1">
      <alignment horizontal="center" vertical="center"/>
    </xf>
    <xf numFmtId="4" fontId="9" fillId="0" borderId="0" xfId="0" applyNumberFormat="1" applyFont="1"/>
    <xf numFmtId="0" fontId="9" fillId="0" borderId="0" xfId="0" applyFont="1"/>
    <xf numFmtId="0" fontId="9" fillId="0" borderId="0" xfId="0" applyFont="1" applyAlignment="1">
      <alignment horizontal="center" vertical="center" wrapText="1"/>
    </xf>
    <xf numFmtId="9" fontId="9" fillId="0" borderId="6" xfId="0" applyNumberFormat="1" applyFont="1" applyBorder="1" applyAlignment="1">
      <alignment horizontal="center" vertical="center"/>
    </xf>
    <xf numFmtId="0" fontId="9" fillId="0" borderId="6" xfId="0" applyFont="1" applyBorder="1" applyAlignment="1">
      <alignment vertical="center" wrapText="1"/>
    </xf>
    <xf numFmtId="0" fontId="13" fillId="0" borderId="9" xfId="0" applyFont="1" applyBorder="1" applyAlignment="1">
      <alignment horizontal="center" vertical="center" wrapText="1"/>
    </xf>
    <xf numFmtId="9" fontId="12" fillId="0" borderId="0" xfId="0" applyNumberFormat="1" applyFont="1" applyAlignment="1">
      <alignment wrapText="1"/>
    </xf>
    <xf numFmtId="10" fontId="0" fillId="0" borderId="10" xfId="0" applyNumberFormat="1" applyBorder="1"/>
    <xf numFmtId="0" fontId="9" fillId="0" borderId="11" xfId="0" applyFont="1" applyBorder="1" applyAlignment="1">
      <alignment vertical="top"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wrapText="1" readingOrder="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720C-AF7D-4B25-ABCD-D75531F41FEA}">
  <sheetPr>
    <pageSetUpPr fitToPage="1"/>
  </sheetPr>
  <dimension ref="A1:L10"/>
  <sheetViews>
    <sheetView tabSelected="1" topLeftCell="A9" workbookViewId="0">
      <selection activeCell="B9" sqref="B9"/>
    </sheetView>
  </sheetViews>
  <sheetFormatPr defaultColWidth="10.28515625" defaultRowHeight="15.75"/>
  <cols>
    <col min="1" max="1" width="5.7109375" customWidth="1"/>
    <col min="2" max="2" width="113.5703125" customWidth="1"/>
    <col min="3" max="3" width="32.5703125" style="27" customWidth="1"/>
    <col min="4" max="5" width="12" customWidth="1"/>
    <col min="6" max="6" width="12" style="3" customWidth="1"/>
    <col min="7" max="7" width="13.85546875" style="3" customWidth="1"/>
    <col min="8" max="8" width="12" customWidth="1"/>
    <col min="9" max="9" width="19.42578125" customWidth="1"/>
    <col min="10" max="10" width="18.7109375" customWidth="1"/>
    <col min="11" max="11" width="1.42578125" style="15" customWidth="1"/>
  </cols>
  <sheetData>
    <row r="1" spans="1:12" ht="48" thickBot="1">
      <c r="B1" s="1" t="s">
        <v>13</v>
      </c>
      <c r="C1" s="2" t="s">
        <v>20</v>
      </c>
      <c r="E1" s="1"/>
      <c r="I1" s="34" t="s">
        <v>21</v>
      </c>
      <c r="J1" s="34"/>
      <c r="K1" s="35"/>
    </row>
    <row r="2" spans="1:12" ht="80.25" thickTop="1" thickBot="1">
      <c r="A2" s="4" t="s">
        <v>0</v>
      </c>
      <c r="B2" s="5" t="s">
        <v>1</v>
      </c>
      <c r="C2" s="6" t="s">
        <v>2</v>
      </c>
      <c r="D2" s="5" t="s">
        <v>3</v>
      </c>
      <c r="E2" s="5" t="s">
        <v>4</v>
      </c>
      <c r="F2" s="5" t="s">
        <v>5</v>
      </c>
      <c r="G2" s="5" t="s">
        <v>6</v>
      </c>
      <c r="H2" s="5" t="s">
        <v>7</v>
      </c>
      <c r="I2" s="5" t="s">
        <v>8</v>
      </c>
      <c r="J2" s="7" t="s">
        <v>9</v>
      </c>
      <c r="K2" s="32"/>
    </row>
    <row r="3" spans="1:12" ht="17.25" thickTop="1" thickBot="1">
      <c r="A3" s="8">
        <v>1</v>
      </c>
      <c r="B3" s="8">
        <v>2</v>
      </c>
      <c r="C3" s="9">
        <v>3</v>
      </c>
      <c r="D3" s="8">
        <v>4</v>
      </c>
      <c r="E3" s="10">
        <v>5</v>
      </c>
      <c r="F3" s="11">
        <v>6</v>
      </c>
      <c r="G3" s="12">
        <v>7</v>
      </c>
      <c r="H3" s="13">
        <v>8</v>
      </c>
      <c r="I3" s="13">
        <v>9</v>
      </c>
      <c r="J3" s="14">
        <v>10</v>
      </c>
    </row>
    <row r="4" spans="1:12" s="26" customFormat="1" ht="306" customHeight="1" thickTop="1">
      <c r="A4" s="21">
        <v>1</v>
      </c>
      <c r="B4" s="33" t="s">
        <v>14</v>
      </c>
      <c r="C4" s="30"/>
      <c r="D4" s="23" t="s">
        <v>10</v>
      </c>
      <c r="E4" s="24">
        <v>4</v>
      </c>
      <c r="F4" s="16"/>
      <c r="G4" s="17">
        <f t="shared" ref="G4:G9" si="0">SUM(F4*H4+F4)</f>
        <v>0</v>
      </c>
      <c r="H4" s="28">
        <v>0.08</v>
      </c>
      <c r="I4" s="18">
        <f t="shared" ref="I4:I9" si="1">SUM(E4*F4)</f>
        <v>0</v>
      </c>
      <c r="J4" s="19">
        <f t="shared" ref="J4:J9" si="2">SUM(I4*H4+I4)</f>
        <v>0</v>
      </c>
      <c r="K4" s="25"/>
      <c r="L4" s="20"/>
    </row>
    <row r="5" spans="1:12" s="26" customFormat="1" ht="99" customHeight="1">
      <c r="A5" s="21">
        <v>2</v>
      </c>
      <c r="B5" s="29" t="s">
        <v>15</v>
      </c>
      <c r="C5" s="22"/>
      <c r="D5" s="23" t="s">
        <v>10</v>
      </c>
      <c r="E5" s="24">
        <v>40</v>
      </c>
      <c r="F5" s="16"/>
      <c r="G5" s="17">
        <f t="shared" si="0"/>
        <v>0</v>
      </c>
      <c r="H5" s="28">
        <v>0.08</v>
      </c>
      <c r="I5" s="18">
        <f t="shared" si="1"/>
        <v>0</v>
      </c>
      <c r="J5" s="19">
        <f t="shared" si="2"/>
        <v>0</v>
      </c>
      <c r="K5" s="25"/>
      <c r="L5" s="20"/>
    </row>
    <row r="6" spans="1:12" s="26" customFormat="1" ht="126">
      <c r="A6" s="21">
        <v>3</v>
      </c>
      <c r="B6" s="29" t="s">
        <v>16</v>
      </c>
      <c r="C6" s="22"/>
      <c r="D6" s="23" t="s">
        <v>10</v>
      </c>
      <c r="E6" s="24">
        <v>3</v>
      </c>
      <c r="F6" s="16"/>
      <c r="G6" s="17">
        <f t="shared" si="0"/>
        <v>0</v>
      </c>
      <c r="H6" s="28">
        <v>0.08</v>
      </c>
      <c r="I6" s="18">
        <f t="shared" si="1"/>
        <v>0</v>
      </c>
      <c r="J6" s="19">
        <f t="shared" si="2"/>
        <v>0</v>
      </c>
      <c r="K6" s="25"/>
      <c r="L6" s="20"/>
    </row>
    <row r="7" spans="1:12" s="26" customFormat="1" ht="126">
      <c r="A7" s="21">
        <v>4</v>
      </c>
      <c r="B7" s="29" t="s">
        <v>19</v>
      </c>
      <c r="C7" s="22"/>
      <c r="D7" s="23" t="s">
        <v>10</v>
      </c>
      <c r="E7" s="24">
        <v>1</v>
      </c>
      <c r="F7" s="16"/>
      <c r="G7" s="17">
        <f t="shared" si="0"/>
        <v>0</v>
      </c>
      <c r="H7" s="28">
        <v>0.08</v>
      </c>
      <c r="I7" s="18">
        <f t="shared" si="1"/>
        <v>0</v>
      </c>
      <c r="J7" s="19">
        <f t="shared" si="2"/>
        <v>0</v>
      </c>
      <c r="K7" s="25"/>
      <c r="L7" s="20"/>
    </row>
    <row r="8" spans="1:12" s="26" customFormat="1" ht="52.5" customHeight="1">
      <c r="A8" s="21" t="s">
        <v>11</v>
      </c>
      <c r="B8" s="29" t="s">
        <v>17</v>
      </c>
      <c r="C8" s="22"/>
      <c r="D8" s="23" t="s">
        <v>10</v>
      </c>
      <c r="E8" s="24">
        <v>1</v>
      </c>
      <c r="F8" s="16"/>
      <c r="G8" s="17">
        <f t="shared" si="0"/>
        <v>0</v>
      </c>
      <c r="H8" s="28">
        <v>0.08</v>
      </c>
      <c r="I8" s="18">
        <f t="shared" si="1"/>
        <v>0</v>
      </c>
      <c r="J8" s="19">
        <f t="shared" si="2"/>
        <v>0</v>
      </c>
      <c r="K8" s="25"/>
      <c r="L8" s="20"/>
    </row>
    <row r="9" spans="1:12" s="26" customFormat="1" ht="306.75" customHeight="1">
      <c r="A9" s="21" t="s">
        <v>12</v>
      </c>
      <c r="B9" s="29" t="s">
        <v>22</v>
      </c>
      <c r="C9" s="22"/>
      <c r="D9" s="23" t="s">
        <v>10</v>
      </c>
      <c r="E9" s="24">
        <v>1</v>
      </c>
      <c r="F9" s="16"/>
      <c r="G9" s="17">
        <f t="shared" si="0"/>
        <v>0</v>
      </c>
      <c r="H9" s="28">
        <v>0.08</v>
      </c>
      <c r="I9" s="18">
        <f t="shared" si="1"/>
        <v>0</v>
      </c>
      <c r="J9" s="19">
        <f t="shared" si="2"/>
        <v>0</v>
      </c>
      <c r="K9" s="25"/>
      <c r="L9" s="31"/>
    </row>
    <row r="10" spans="1:12" s="26" customFormat="1">
      <c r="A10" s="21"/>
      <c r="B10" s="36" t="s">
        <v>18</v>
      </c>
      <c r="C10" s="36"/>
      <c r="D10" s="36"/>
      <c r="E10" s="36"/>
      <c r="F10" s="36"/>
      <c r="G10" s="36"/>
      <c r="H10" s="36"/>
      <c r="I10" s="18">
        <f>SUM(I4:I9)</f>
        <v>0</v>
      </c>
      <c r="J10" s="19">
        <f>SUM(J4:J9)</f>
        <v>0</v>
      </c>
      <c r="K10" s="25"/>
    </row>
  </sheetData>
  <mergeCells count="2">
    <mergeCell ref="I1:K1"/>
    <mergeCell ref="B10:H10"/>
  </mergeCells>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Cz. 2 medyczna</vt:lpstr>
      <vt:lpstr>'Cz. 2 medyczna'!Obszar_wydruku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Błaszczak</dc:creator>
  <cp:lastModifiedBy>Marta Bachańska</cp:lastModifiedBy>
  <cp:lastPrinted>2023-09-20T11:36:35Z</cp:lastPrinted>
  <dcterms:created xsi:type="dcterms:W3CDTF">2023-09-08T10:01:36Z</dcterms:created>
  <dcterms:modified xsi:type="dcterms:W3CDTF">2023-09-20T11:36:43Z</dcterms:modified>
</cp:coreProperties>
</file>