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1880" windowHeight="9270" tabRatio="813" activeTab="4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</sheets>
  <definedNames>
    <definedName name="_xlnm.Print_Area" localSheetId="1">'część 1'!$A$1:$I$27</definedName>
    <definedName name="_xlnm.Print_Area" localSheetId="2">'część 2'!$A$1:$I$30</definedName>
    <definedName name="_xlnm.Print_Area" localSheetId="3">'część 3'!$A$1:$I$33</definedName>
    <definedName name="_xlnm.Print_Area" localSheetId="4">'część 4'!$A$1:$I$27</definedName>
    <definedName name="_xlnm.Print_Area" localSheetId="0">'formularz oferty'!$A$1:$D$58</definedName>
  </definedNames>
  <calcPr fullCalcOnLoad="1"/>
</workbook>
</file>

<file path=xl/sharedStrings.xml><?xml version="1.0" encoding="utf-8"?>
<sst xmlns="http://schemas.openxmlformats.org/spreadsheetml/2006/main" count="253" uniqueCount="123">
  <si>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</si>
  <si>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</si>
  <si>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</si>
  <si>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</si>
  <si>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</si>
  <si>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</si>
  <si>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</si>
  <si>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</si>
  <si>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</si>
  <si>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</si>
  <si>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</si>
  <si>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</si>
  <si>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</si>
  <si>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</si>
  <si>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</si>
  <si>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</si>
  <si>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</si>
  <si>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</si>
  <si>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</si>
  <si>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</si>
  <si>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</si>
  <si>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</si>
  <si>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</si>
  <si>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</si>
  <si>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</si>
  <si>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</si>
  <si>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</si>
  <si>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</si>
  <si>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</si>
  <si>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</si>
  <si>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</si>
  <si>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</si>
  <si>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</si>
  <si>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</si>
  <si>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</si>
  <si>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</si>
  <si>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</si>
  <si>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</si>
  <si>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</si>
  <si>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</si>
  <si>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</si>
  <si>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</si>
  <si>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</si>
  <si>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</si>
  <si>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</si>
  <si>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</si>
  <si>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</si>
  <si>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</si>
  <si>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</si>
  <si>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</si>
  <si>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</si>
  <si>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</si>
  <si>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</si>
  <si>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</si>
  <si>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</si>
  <si>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</si>
  <si>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</si>
  <si>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</si>
  <si>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</si>
  <si>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</si>
  <si>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</si>
  <si>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</si>
  <si>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</si>
  <si>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</si>
  <si>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</si>
  <si>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</si>
  <si>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</si>
  <si>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j.m</t>
  </si>
  <si>
    <t>oznaczeń</t>
  </si>
  <si>
    <t>Lp.</t>
  </si>
  <si>
    <t>*Nie spełnianie któregokolwiek z wymagań przedstawionych w tabeli spowoduje odrzucenie oferty.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</si>
  <si>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</si>
  <si>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Cena brutto # :</t>
  </si>
  <si>
    <t># jeżeli wybór oferty będzie prowadził do powstania u Zamawiającego obowiązku podatkowego, zgodnie z przepisami o podatku od towarów i usług, należy podać cenę netto.</t>
  </si>
  <si>
    <t xml:space="preserve">Wymagania graniczne </t>
  </si>
  <si>
    <r>
      <t>Potwierdzenie spełnienia (należy wpisać Tak lub Nie)</t>
    </r>
    <r>
      <rPr>
        <b/>
        <sz val="11"/>
        <color indexed="10"/>
        <rFont val="Times New Roman"/>
        <family val="1"/>
      </rPr>
      <t>*</t>
    </r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</si>
  <si>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</si>
  <si>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</si>
  <si>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</si>
  <si>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 xml:space="preserve">Dostawa odczynników dla Zakładu Diagnostyki Hematologicznej i Genetyki Szpitala Uniwersyteckiego w Krakowie. </t>
  </si>
  <si>
    <t>Oświadczamy, że oferowane odczynniki są dopuszczone do obrotu i używania na terenie Polski zgodnie z ustawą z dnia 20 maja 2010 roku o wyrobach medycznych (dotyczy część 1-4). Jednocześnie oświadczamy, że na każdorazowe wezwanie Zamawiającego przedstawimy dokumenty dopuszczające do obrotu i używania na terenie Polski. Wymóg nie dotyczy materiałów zużywalnych.</t>
  </si>
  <si>
    <t>Oświadczamy, że zamówienie będziemy wykonywać do czasu wyczerpania kwoty wynagrodzenia umownego, jednak nie dłużej niż przez 36 miesięcy od daty zawarcia umowy.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</si>
  <si>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</si>
  <si>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warunków zamówienia wzoru umowy i w przypadku wyboru naszej oferty zawrzemy z zamawiającym  umowę sporządzoną na podstawie tego wzoru.</t>
  </si>
  <si>
    <t>Oświadczamy, że oferowane produkty spełniają wszystkie postawione wymagania graniczne określone w zalączniku nr 1a do specyfikacji warunków zamówienia dla poszczególnych części.</t>
  </si>
  <si>
    <t xml:space="preserve">Oświadczamy, że jesteśmy związani niniejszą ofertą do dnia wskazanego w specyfikacji warunków zamówienia. </t>
  </si>
  <si>
    <t>Kompletny test immunoenzymatyczny do oznaczania wiązania czynnika von Willebrada z czynnikiem VIII</t>
  </si>
  <si>
    <t>opakowań</t>
  </si>
  <si>
    <t xml:space="preserve">2. </t>
  </si>
  <si>
    <t xml:space="preserve"> Ilość opakowań
(łącznie z kontrolami i kalibracjami)
 na 36 miesięcy</t>
  </si>
  <si>
    <t>test przesiewowy (Oczekiwana wielkość opakowania 6x2ml)</t>
  </si>
  <si>
    <t>test potwierdzający (Oczekiwana wielkość opakowania 2x250 µl)</t>
  </si>
  <si>
    <t>kontrola pozytywna/negatywna (Oczekiwana wielkość opakowania 12x2x1 ml)</t>
  </si>
  <si>
    <t>kontrola LA (Oczekiwana wielkość opakowania 3x2x1 ml)</t>
  </si>
  <si>
    <t xml:space="preserve">Całkowite białko S </t>
  </si>
  <si>
    <t>Kompletne zestawy do oznacznia metodą immunoenzymatyczną:</t>
  </si>
  <si>
    <t xml:space="preserve">Odczynniki wraz z elementami zużywalnymi (kontrola pozytywna i negatywna oraz inne materiały zużywalne) do oznaczania czasu częściowej tromboplastyny po aktywacji wrażliwego na obecność antykoagulantu toczniowego:
</t>
  </si>
  <si>
    <t>Brak konieczności jednorazowego wykorzystania całej płytki (tzw. płytka dzielona)</t>
  </si>
  <si>
    <t xml:space="preserve">Dostępne osocze kontrolne </t>
  </si>
  <si>
    <t xml:space="preserve">Możliwość zróżnicowania typu  2N choroby von Willebranda </t>
  </si>
  <si>
    <t>Data ważności testu minimum 3 miesiące (od daty dostawy)</t>
  </si>
  <si>
    <t>Kompletny test immunoenzymatyczny do oznaczania wiązania czynnika von Willebrada z kolagenem (do posiadanego przez Zamawiajacego analizatora BioFlash)</t>
  </si>
  <si>
    <t>Odczynniki w formie kaset gotowych do użycia, przechowywanych na pokładzie analizatora (kaseta zawiera komplet odczynników do wykonania badania).</t>
  </si>
  <si>
    <t>Liniowość pomiaru 0.5% – 200.0%. Brak konieczności wykonywania oznaczeń w duplikatach.</t>
  </si>
  <si>
    <t>Kalibratory w zestawie.</t>
  </si>
  <si>
    <t xml:space="preserve">W pełni automatyczny, chemiluminescencyjny test do ilościowej oceny aktywności wiązania vWF do kolagenu.
</t>
  </si>
  <si>
    <t>Kompatybilność zaoferowanego odczynnika ze sprzętem użytkowanym przez Zamawiającego, brak konieczności dostawiania/wprowadzania nowego analizatora.</t>
  </si>
  <si>
    <t>Stabilność kasety na pokładzie 35 dni</t>
  </si>
  <si>
    <t xml:space="preserve">Kontrole na dwóch poziomach (prawidłowym i niskim).  </t>
  </si>
  <si>
    <t xml:space="preserve">Odczynniki do testu  przesiewowego jak i potwierdzającego pochodzą od tego samego producenta  </t>
  </si>
  <si>
    <t>TEST przesiewowy:</t>
  </si>
  <si>
    <t xml:space="preserve">Skład odczynnika:
- cephalina
- silica
- glicyna
</t>
  </si>
  <si>
    <t>Technika pomiaru: koagulometria</t>
  </si>
  <si>
    <t>TEST potwierdzający:</t>
  </si>
  <si>
    <t xml:space="preserve">Skład odczynnika:
- fosfatydyloetanolamina w postaci heksagonalnej 
- liofilizowane osocze ludzki zawierające inhibitory heparyny
- cephalina
</t>
  </si>
  <si>
    <t xml:space="preserve">5. </t>
  </si>
  <si>
    <t>Osocza kontrolne dostępne na co najmniej dwóch poziomach (wysoka i niska)</t>
  </si>
  <si>
    <t>Brak wrażliwości na obecne w próbce badanej kompleksy wolnego białka S z białkiem wiążącym C4b-BP (białko S całkowite) </t>
  </si>
  <si>
    <t>Data ważności testu minimum 3 miesiące (od daty dostawy).</t>
  </si>
  <si>
    <t>Ilość opakowań
 na 36 miesięcy
(1 op=96 oznaczeń)</t>
  </si>
  <si>
    <t xml:space="preserve"> Ilość oznaczeń 
(łącznie z kontrolami i kalibracjami)
 na 36 miesięcy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</si>
  <si>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</si>
  <si>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DFP.271.90.2022.KK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</si>
</sst>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11" xfId="0" applyFont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top" wrapText="1"/>
      <protection/>
    </xf>
    <xf numFmtId="44" fontId="47" fillId="0" borderId="10" xfId="73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justify" vertical="top" wrapText="1"/>
      <protection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8" fillId="0" borderId="11" xfId="0" applyFont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vertical="top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13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175" fontId="46" fillId="33" borderId="14" xfId="45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 applyProtection="1">
      <alignment vertical="center" wrapText="1"/>
      <protection/>
    </xf>
    <xf numFmtId="49" fontId="47" fillId="0" borderId="10" xfId="0" applyNumberFormat="1" applyFont="1" applyFill="1" applyBorder="1" applyAlignment="1" applyProtection="1">
      <alignment horizontal="left" vertical="top" wrapText="1"/>
      <protection/>
    </xf>
    <xf numFmtId="3" fontId="47" fillId="0" borderId="14" xfId="0" applyNumberFormat="1" applyFont="1" applyFill="1" applyBorder="1" applyAlignment="1" applyProtection="1">
      <alignment horizontal="center" vertical="top" wrapText="1"/>
      <protection/>
    </xf>
    <xf numFmtId="49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7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7" fillId="0" borderId="10" xfId="76" applyFont="1" applyFill="1" applyBorder="1" applyAlignment="1" applyProtection="1">
      <alignment horizontal="center" vertical="top" wrapTex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47" fillId="0" borderId="0" xfId="0" applyFont="1" applyAlignment="1">
      <alignment vertical="center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vertical="center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9" fillId="0" borderId="10" xfId="46" applyNumberFormat="1" applyFont="1" applyFill="1" applyBorder="1" applyAlignment="1" applyProtection="1">
      <alignment/>
      <protection/>
    </xf>
    <xf numFmtId="3" fontId="49" fillId="0" borderId="10" xfId="46" applyNumberFormat="1" applyFont="1" applyFill="1" applyBorder="1" applyAlignment="1" applyProtection="1">
      <alignment horizontal="right" vertical="center"/>
      <protection/>
    </xf>
    <xf numFmtId="3" fontId="47" fillId="0" borderId="10" xfId="57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center" vertical="top" wrapText="1"/>
      <protection/>
    </xf>
    <xf numFmtId="3" fontId="4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right" vertical="top" wrapText="1"/>
      <protection locked="0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7" fillId="33" borderId="12" xfId="0" applyNumberFormat="1" applyFont="1" applyFill="1" applyBorder="1" applyAlignment="1" applyProtection="1">
      <alignment horizontal="left" vertical="top" wrapText="1"/>
      <protection locked="0"/>
    </xf>
    <xf numFmtId="3" fontId="47" fillId="33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57" applyNumberFormat="1" applyFont="1" applyFill="1" applyBorder="1" applyAlignment="1">
      <alignment horizontal="center" vertical="center" wrapText="1"/>
      <protection/>
    </xf>
    <xf numFmtId="3" fontId="49" fillId="0" borderId="10" xfId="46" applyNumberFormat="1" applyFont="1" applyFill="1" applyBorder="1" applyAlignment="1" applyProtection="1">
      <alignment horizontal="center" vertical="center"/>
      <protection/>
    </xf>
    <xf numFmtId="0" fontId="49" fillId="0" borderId="10" xfId="46" applyNumberFormat="1" applyFont="1" applyFill="1" applyBorder="1" applyAlignment="1" applyProtection="1">
      <alignment vertical="center" wrapText="1"/>
      <protection/>
    </xf>
    <xf numFmtId="0" fontId="49" fillId="0" borderId="10" xfId="46" applyNumberFormat="1" applyFont="1" applyFill="1" applyBorder="1" applyAlignment="1" applyProtection="1">
      <alignment horizontal="left"/>
      <protection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top" wrapText="1"/>
    </xf>
    <xf numFmtId="0" fontId="49" fillId="34" borderId="14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15" xfId="0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7" fillId="33" borderId="12" xfId="0" applyNumberFormat="1" applyFont="1" applyFill="1" applyBorder="1" applyAlignment="1" applyProtection="1">
      <alignment horizontal="left" vertical="top" wrapText="1"/>
      <protection locked="0"/>
    </xf>
    <xf numFmtId="49" fontId="47" fillId="33" borderId="15" xfId="0" applyNumberFormat="1" applyFont="1" applyFill="1" applyBorder="1" applyAlignment="1" applyProtection="1">
      <alignment horizontal="left" vertical="top" wrapText="1"/>
      <protection locked="0"/>
    </xf>
    <xf numFmtId="49" fontId="47" fillId="33" borderId="14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>
      <alignment horizontal="justify" vertical="top" wrapText="1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47" fillId="33" borderId="12" xfId="0" applyFont="1" applyFill="1" applyBorder="1" applyAlignment="1" applyProtection="1">
      <alignment horizontal="justify" vertical="top" wrapText="1"/>
      <protection/>
    </xf>
    <xf numFmtId="0" fontId="47" fillId="33" borderId="14" xfId="0" applyFont="1" applyFill="1" applyBorder="1" applyAlignment="1">
      <alignment horizontal="justify" vertical="top" wrapText="1"/>
    </xf>
    <xf numFmtId="0" fontId="50" fillId="0" borderId="16" xfId="0" applyFont="1" applyFill="1" applyBorder="1" applyAlignment="1" applyProtection="1">
      <alignment horizontal="justify" vertical="top" wrapText="1"/>
      <protection locked="0"/>
    </xf>
    <xf numFmtId="0" fontId="50" fillId="0" borderId="16" xfId="0" applyFont="1" applyBorder="1" applyAlignment="1">
      <alignment horizontal="justify" vertical="top" wrapText="1"/>
    </xf>
    <xf numFmtId="0" fontId="47" fillId="33" borderId="12" xfId="0" applyFont="1" applyFill="1" applyBorder="1" applyAlignment="1" applyProtection="1">
      <alignment horizontal="right" vertical="top" wrapText="1"/>
      <protection/>
    </xf>
    <xf numFmtId="0" fontId="47" fillId="33" borderId="14" xfId="0" applyFont="1" applyFill="1" applyBorder="1" applyAlignment="1">
      <alignment horizontal="right" vertical="top" wrapText="1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2" xfId="0" applyFont="1" applyFill="1" applyBorder="1" applyAlignment="1" applyProtection="1">
      <alignment vertical="top" wrapText="1"/>
      <protection locked="0"/>
    </xf>
    <xf numFmtId="0" fontId="47" fillId="0" borderId="14" xfId="0" applyFont="1" applyFill="1" applyBorder="1" applyAlignment="1" applyProtection="1">
      <alignment vertical="top" wrapText="1"/>
      <protection locked="0"/>
    </xf>
    <xf numFmtId="0" fontId="47" fillId="0" borderId="10" xfId="0" applyFont="1" applyFill="1" applyBorder="1" applyAlignment="1" applyProtection="1">
      <alignment vertical="top" wrapText="1"/>
      <protection locked="0"/>
    </xf>
    <xf numFmtId="0" fontId="48" fillId="0" borderId="16" xfId="0" applyFont="1" applyFill="1" applyBorder="1" applyAlignment="1" applyProtection="1">
      <alignment horizontal="justify" vertical="top" wrapText="1"/>
      <protection locked="0"/>
    </xf>
    <xf numFmtId="0" fontId="48" fillId="0" borderId="16" xfId="0" applyFont="1" applyBorder="1" applyAlignment="1">
      <alignment horizontal="justify" vertical="top" wrapText="1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44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13" xfId="0" applyFont="1" applyBorder="1" applyAlignment="1">
      <alignment horizontal="center" vertical="top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9" fillId="0" borderId="16" xfId="57" applyFont="1" applyFill="1" applyBorder="1" applyAlignment="1">
      <alignment horizontal="left" vertical="center" wrapText="1"/>
      <protection/>
    </xf>
    <xf numFmtId="0" fontId="51" fillId="0" borderId="0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7"/>
  <sheetViews>
    <sheetView showGridLines="0" view="pageBreakPreview" zoomScale="120" zoomScaleNormal="120" zoomScaleSheetLayoutView="120" workbookViewId="0" topLeftCell="A28">
      <selection activeCell="D3" sqref="D3"/>
    </sheetView>
  </sheetViews>
  <sheetFormatPr defaultColWidth="9.00390625" defaultRowHeight="12.75"/>
  <cols>
    <col min="1" max="1" width="3.625" style="14" customWidth="1"/>
    <col min="2" max="2" width="29.125" style="14" customWidth="1"/>
    <col min="3" max="3" width="33.875" style="14" customWidth="1"/>
    <col min="4" max="4" width="56.125" style="3" customWidth="1"/>
    <col min="5" max="9" width="9.125" style="14" customWidth="1"/>
    <col min="10" max="10" width="16.625" style="14" customWidth="1"/>
    <col min="11" max="16384" width="9.125" style="14" customWidth="1"/>
  </cols>
  <sheetData>
    <row r="1" spans="3:4" ht="18" customHeight="1">
      <c r="C1" s="113" t="s">
        <v>64</v>
      </c>
      <c r="D1" s="113"/>
    </row>
    <row r="2" spans="2:4" ht="18" customHeight="1">
      <c r="B2" s="2"/>
      <c r="C2" s="2" t="s">
        <v>30</v>
      </c>
      <c r="D2" s="2"/>
    </row>
    <row r="3" ht="18" customHeight="1">
      <c r="C3" s="53"/>
    </row>
    <row r="4" spans="2:3" ht="18" customHeight="1">
      <c r="B4" s="14" t="s">
        <v>22</v>
      </c>
      <c r="C4" s="53" t="s">
        <v>122</v>
      </c>
    </row>
    <row r="5" ht="18" customHeight="1">
      <c r="C5" s="53"/>
    </row>
    <row r="6" spans="2:5" ht="34.5" customHeight="1">
      <c r="B6" s="14" t="s">
        <v>21</v>
      </c>
      <c r="C6" s="103" t="s">
        <v>79</v>
      </c>
      <c r="D6" s="103"/>
      <c r="E6" s="15"/>
    </row>
    <row r="7" ht="18" customHeight="1"/>
    <row r="8" spans="2:4" ht="15" customHeight="1">
      <c r="B8" s="4" t="s">
        <v>18</v>
      </c>
      <c r="C8" s="116"/>
      <c r="D8" s="116"/>
    </row>
    <row r="9" spans="2:4" ht="15" customHeight="1">
      <c r="B9" s="4" t="s">
        <v>23</v>
      </c>
      <c r="C9" s="114"/>
      <c r="D9" s="115"/>
    </row>
    <row r="10" spans="2:4" ht="15" customHeight="1">
      <c r="B10" s="4" t="s">
        <v>17</v>
      </c>
      <c r="C10" s="114"/>
      <c r="D10" s="115"/>
    </row>
    <row r="11" spans="2:4" ht="15" customHeight="1">
      <c r="B11" s="4" t="s">
        <v>24</v>
      </c>
      <c r="C11" s="114"/>
      <c r="D11" s="115"/>
    </row>
    <row r="12" spans="2:4" ht="15" customHeight="1">
      <c r="B12" s="4" t="s">
        <v>25</v>
      </c>
      <c r="C12" s="114"/>
      <c r="D12" s="115"/>
    </row>
    <row r="13" spans="2:4" ht="15" customHeight="1">
      <c r="B13" s="4" t="s">
        <v>26</v>
      </c>
      <c r="C13" s="114"/>
      <c r="D13" s="115"/>
    </row>
    <row r="14" spans="2:4" ht="15" customHeight="1">
      <c r="B14" s="4" t="s">
        <v>27</v>
      </c>
      <c r="C14" s="114"/>
      <c r="D14" s="115"/>
    </row>
    <row r="15" spans="2:4" ht="15" customHeight="1">
      <c r="B15" s="4" t="s">
        <v>28</v>
      </c>
      <c r="C15" s="114"/>
      <c r="D15" s="115"/>
    </row>
    <row r="16" spans="2:4" ht="15" customHeight="1">
      <c r="B16" s="4" t="s">
        <v>29</v>
      </c>
      <c r="C16" s="114"/>
      <c r="D16" s="115"/>
    </row>
    <row r="17" spans="3:4" ht="18" customHeight="1">
      <c r="C17" s="1"/>
      <c r="D17" s="5"/>
    </row>
    <row r="18" spans="1:4" ht="18" customHeight="1">
      <c r="A18" s="14" t="s">
        <v>0</v>
      </c>
      <c r="B18" s="93" t="s">
        <v>41</v>
      </c>
      <c r="C18" s="94"/>
      <c r="D18" s="95"/>
    </row>
    <row r="19" spans="2:4" ht="17.25" customHeight="1">
      <c r="B19" s="61" t="s">
        <v>12</v>
      </c>
      <c r="C19" s="64" t="s">
        <v>72</v>
      </c>
      <c r="D19" s="6"/>
    </row>
    <row r="20" spans="1:4" ht="18" customHeight="1">
      <c r="A20" s="7"/>
      <c r="B20" s="63">
        <v>1</v>
      </c>
      <c r="C20" s="8">
        <f>'część 1'!I16</f>
        <v>0</v>
      </c>
      <c r="D20" s="21"/>
    </row>
    <row r="21" spans="1:4" s="62" customFormat="1" ht="18" customHeight="1">
      <c r="A21" s="7"/>
      <c r="B21" s="63">
        <v>2</v>
      </c>
      <c r="C21" s="8">
        <f>'część 2'!I16</f>
        <v>0</v>
      </c>
      <c r="D21" s="21"/>
    </row>
    <row r="22" spans="1:4" s="62" customFormat="1" ht="18" customHeight="1">
      <c r="A22" s="7"/>
      <c r="B22" s="63">
        <v>3</v>
      </c>
      <c r="C22" s="8">
        <f>'część 3'!I19</f>
        <v>0</v>
      </c>
      <c r="D22" s="21"/>
    </row>
    <row r="23" spans="1:4" s="62" customFormat="1" ht="18" customHeight="1">
      <c r="A23" s="7"/>
      <c r="B23" s="63">
        <v>4</v>
      </c>
      <c r="C23" s="8">
        <f>'część 4'!I16</f>
        <v>0</v>
      </c>
      <c r="D23" s="21"/>
    </row>
    <row r="24" spans="1:4" ht="25.5" customHeight="1">
      <c r="A24" s="7"/>
      <c r="B24" s="101" t="s">
        <v>73</v>
      </c>
      <c r="C24" s="101"/>
      <c r="D24" s="101"/>
    </row>
    <row r="25" spans="1:4" ht="6.75" customHeight="1">
      <c r="A25" s="7"/>
      <c r="B25" s="7"/>
      <c r="C25" s="7"/>
      <c r="D25" s="7"/>
    </row>
    <row r="26" spans="1:4" ht="37.5" customHeight="1">
      <c r="A26" s="14" t="s">
        <v>1</v>
      </c>
      <c r="B26" s="105" t="s">
        <v>51</v>
      </c>
      <c r="C26" s="105"/>
      <c r="D26" s="105"/>
    </row>
    <row r="27" spans="2:4" ht="48" customHeight="1">
      <c r="B27" s="107" t="s">
        <v>52</v>
      </c>
      <c r="C27" s="108"/>
      <c r="D27" s="9" t="s">
        <v>53</v>
      </c>
    </row>
    <row r="28" spans="2:4" ht="29.25" customHeight="1">
      <c r="B28" s="106" t="s">
        <v>54</v>
      </c>
      <c r="C28" s="106"/>
      <c r="D28" s="106"/>
    </row>
    <row r="29" spans="1:4" ht="31.5" customHeight="1">
      <c r="A29" s="14" t="s">
        <v>2</v>
      </c>
      <c r="B29" s="103" t="s">
        <v>55</v>
      </c>
      <c r="C29" s="103"/>
      <c r="D29" s="103"/>
    </row>
    <row r="30" spans="2:4" ht="32.25" customHeight="1">
      <c r="B30" s="107" t="s">
        <v>56</v>
      </c>
      <c r="C30" s="108"/>
      <c r="D30" s="9" t="s">
        <v>57</v>
      </c>
    </row>
    <row r="31" spans="2:4" ht="71.25" customHeight="1">
      <c r="B31" s="109" t="s">
        <v>121</v>
      </c>
      <c r="C31" s="110"/>
      <c r="D31" s="110"/>
    </row>
    <row r="32" spans="1:4" ht="22.5" customHeight="1">
      <c r="A32" s="14" t="s">
        <v>3</v>
      </c>
      <c r="B32" s="103" t="s">
        <v>61</v>
      </c>
      <c r="C32" s="103"/>
      <c r="D32" s="103"/>
    </row>
    <row r="33" spans="2:4" ht="92.25" customHeight="1">
      <c r="B33" s="111" t="s">
        <v>58</v>
      </c>
      <c r="C33" s="112"/>
      <c r="D33" s="9" t="s">
        <v>63</v>
      </c>
    </row>
    <row r="34" spans="2:4" ht="27" customHeight="1">
      <c r="B34" s="117" t="s">
        <v>59</v>
      </c>
      <c r="C34" s="118"/>
      <c r="D34" s="118"/>
    </row>
    <row r="35" spans="1:4" ht="35.25" customHeight="1">
      <c r="A35" s="14" t="s">
        <v>16</v>
      </c>
      <c r="B35" s="105" t="s">
        <v>50</v>
      </c>
      <c r="C35" s="105"/>
      <c r="D35" s="105"/>
    </row>
    <row r="36" spans="1:4" ht="21.75" customHeight="1">
      <c r="A36" s="14" t="s">
        <v>20</v>
      </c>
      <c r="B36" s="102" t="s">
        <v>60</v>
      </c>
      <c r="C36" s="103"/>
      <c r="D36" s="104"/>
    </row>
    <row r="37" spans="1:4" ht="33" customHeight="1">
      <c r="A37" s="14" t="s">
        <v>4</v>
      </c>
      <c r="B37" s="92" t="s">
        <v>81</v>
      </c>
      <c r="C37" s="92"/>
      <c r="D37" s="92"/>
    </row>
    <row r="38" spans="1:4" ht="61.5" customHeight="1">
      <c r="A38" s="14" t="s">
        <v>32</v>
      </c>
      <c r="B38" s="92" t="s">
        <v>80</v>
      </c>
      <c r="C38" s="92"/>
      <c r="D38" s="92"/>
    </row>
    <row r="39" spans="1:4" ht="42" customHeight="1">
      <c r="A39" s="14" t="s">
        <v>33</v>
      </c>
      <c r="B39" s="92" t="s">
        <v>84</v>
      </c>
      <c r="C39" s="92"/>
      <c r="D39" s="92"/>
    </row>
    <row r="40" spans="1:5" ht="45" customHeight="1">
      <c r="A40" s="14" t="s">
        <v>36</v>
      </c>
      <c r="B40" s="103" t="s">
        <v>82</v>
      </c>
      <c r="C40" s="102"/>
      <c r="D40" s="102"/>
      <c r="E40" s="15"/>
    </row>
    <row r="41" spans="1:5" ht="27.75" customHeight="1">
      <c r="A41" s="14" t="s">
        <v>38</v>
      </c>
      <c r="B41" s="103" t="s">
        <v>85</v>
      </c>
      <c r="C41" s="102"/>
      <c r="D41" s="102"/>
      <c r="E41" s="15"/>
    </row>
    <row r="42" spans="1:5" ht="35.25" customHeight="1">
      <c r="A42" s="14" t="s">
        <v>39</v>
      </c>
      <c r="B42" s="103" t="s">
        <v>83</v>
      </c>
      <c r="C42" s="102"/>
      <c r="D42" s="102"/>
      <c r="E42" s="15"/>
    </row>
    <row r="43" spans="1:4" ht="18" customHeight="1">
      <c r="A43" s="10" t="s">
        <v>40</v>
      </c>
      <c r="B43" s="18" t="s">
        <v>5</v>
      </c>
      <c r="C43" s="18"/>
      <c r="D43" s="19"/>
    </row>
    <row r="44" spans="2:4" ht="18" customHeight="1">
      <c r="B44" s="15"/>
      <c r="C44" s="15"/>
      <c r="D44" s="20"/>
    </row>
    <row r="45" spans="2:4" ht="18" customHeight="1">
      <c r="B45" s="98" t="s">
        <v>13</v>
      </c>
      <c r="C45" s="99"/>
      <c r="D45" s="100"/>
    </row>
    <row r="46" spans="2:4" ht="18" customHeight="1">
      <c r="B46" s="98" t="s">
        <v>6</v>
      </c>
      <c r="C46" s="100"/>
      <c r="D46" s="4" t="s">
        <v>7</v>
      </c>
    </row>
    <row r="47" spans="2:4" ht="18" customHeight="1">
      <c r="B47" s="90"/>
      <c r="C47" s="91"/>
      <c r="D47" s="16"/>
    </row>
    <row r="48" spans="2:4" ht="18" customHeight="1">
      <c r="B48" s="90"/>
      <c r="C48" s="91"/>
      <c r="D48" s="16"/>
    </row>
    <row r="49" spans="2:4" ht="15" customHeight="1">
      <c r="B49" s="11" t="s">
        <v>8</v>
      </c>
      <c r="C49" s="11"/>
      <c r="D49" s="20"/>
    </row>
    <row r="50" spans="2:4" ht="18" customHeight="1">
      <c r="B50" s="98" t="s">
        <v>14</v>
      </c>
      <c r="C50" s="99"/>
      <c r="D50" s="100"/>
    </row>
    <row r="51" spans="2:4" ht="18" customHeight="1">
      <c r="B51" s="78" t="s">
        <v>6</v>
      </c>
      <c r="C51" s="79" t="s">
        <v>7</v>
      </c>
      <c r="D51" s="80" t="s">
        <v>9</v>
      </c>
    </row>
    <row r="52" spans="2:4" ht="18" customHeight="1">
      <c r="B52" s="12"/>
      <c r="C52" s="17"/>
      <c r="D52" s="13"/>
    </row>
    <row r="53" spans="2:4" ht="18" customHeight="1">
      <c r="B53" s="12"/>
      <c r="C53" s="17"/>
      <c r="D53" s="13"/>
    </row>
    <row r="54" spans="2:4" ht="18" customHeight="1">
      <c r="B54" s="11"/>
      <c r="C54" s="11"/>
      <c r="D54" s="20"/>
    </row>
    <row r="55" spans="2:4" ht="18" customHeight="1">
      <c r="B55" s="98" t="s">
        <v>15</v>
      </c>
      <c r="C55" s="99"/>
      <c r="D55" s="100"/>
    </row>
    <row r="56" spans="2:4" ht="18" customHeight="1">
      <c r="B56" s="97" t="s">
        <v>10</v>
      </c>
      <c r="C56" s="97"/>
      <c r="D56" s="4" t="s">
        <v>62</v>
      </c>
    </row>
    <row r="57" spans="2:4" ht="18" customHeight="1">
      <c r="B57" s="96"/>
      <c r="C57" s="96"/>
      <c r="D57" s="16"/>
    </row>
    <row r="58" ht="18" customHeight="1"/>
  </sheetData>
  <sheetProtection/>
  <mergeCells count="38">
    <mergeCell ref="C8:D8"/>
    <mergeCell ref="C14:D14"/>
    <mergeCell ref="B42:D42"/>
    <mergeCell ref="B38:D38"/>
    <mergeCell ref="C15:D15"/>
    <mergeCell ref="C13:D13"/>
    <mergeCell ref="C12:D12"/>
    <mergeCell ref="B34:D34"/>
    <mergeCell ref="C16:D16"/>
    <mergeCell ref="C1:D1"/>
    <mergeCell ref="C6:D6"/>
    <mergeCell ref="C9:D9"/>
    <mergeCell ref="C10:D10"/>
    <mergeCell ref="C11:D11"/>
    <mergeCell ref="B41:D41"/>
    <mergeCell ref="B37:D37"/>
    <mergeCell ref="B40:D40"/>
    <mergeCell ref="B27:C27"/>
    <mergeCell ref="B26:D26"/>
    <mergeCell ref="B46:C46"/>
    <mergeCell ref="B36:D36"/>
    <mergeCell ref="B29:D29"/>
    <mergeCell ref="B32:D32"/>
    <mergeCell ref="B35:D35"/>
    <mergeCell ref="B28:D28"/>
    <mergeCell ref="B30:C30"/>
    <mergeCell ref="B31:D31"/>
    <mergeCell ref="B33:C33"/>
    <mergeCell ref="B47:C47"/>
    <mergeCell ref="B39:D39"/>
    <mergeCell ref="B18:D18"/>
    <mergeCell ref="B57:C57"/>
    <mergeCell ref="B56:C56"/>
    <mergeCell ref="B55:D55"/>
    <mergeCell ref="B50:D50"/>
    <mergeCell ref="B48:C48"/>
    <mergeCell ref="B24:D24"/>
    <mergeCell ref="B45:D4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48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7"/>
  <sheetViews>
    <sheetView showGridLines="0" view="pageBreakPreview" zoomScaleNormal="80" zoomScaleSheetLayoutView="100" workbookViewId="0" topLeftCell="A1">
      <selection activeCell="E7" sqref="E7"/>
    </sheetView>
  </sheetViews>
  <sheetFormatPr defaultColWidth="9.00390625" defaultRowHeight="12.75"/>
  <cols>
    <col min="1" max="1" width="5.875" style="25" customWidth="1"/>
    <col min="2" max="2" width="92.375" style="23" customWidth="1"/>
    <col min="3" max="3" width="14.875" style="27" customWidth="1"/>
    <col min="4" max="4" width="16.625" style="23" customWidth="1"/>
    <col min="5" max="5" width="18.375" style="23" customWidth="1"/>
    <col min="6" max="6" width="15.875" style="23" customWidth="1"/>
    <col min="7" max="7" width="19.25390625" style="23" customWidth="1"/>
    <col min="8" max="8" width="18.25390625" style="23" customWidth="1"/>
    <col min="9" max="9" width="19.875" style="23" customWidth="1"/>
    <col min="10" max="10" width="8.00390625" style="23" customWidth="1"/>
    <col min="11" max="11" width="15.875" style="23" customWidth="1"/>
    <col min="12" max="12" width="15.875" style="29" customWidth="1"/>
    <col min="13" max="13" width="15.875" style="23" customWidth="1"/>
    <col min="14" max="15" width="14.25390625" style="23" customWidth="1"/>
    <col min="16" max="16384" width="9.125" style="23" customWidth="1"/>
  </cols>
  <sheetData>
    <row r="1" spans="2:15" ht="15">
      <c r="B1" s="26" t="str">
        <f>'formularz oferty'!C4</f>
        <v>DFP.271.90.2022.KK</v>
      </c>
      <c r="I1" s="28" t="s">
        <v>65</v>
      </c>
      <c r="N1" s="28"/>
      <c r="O1" s="28"/>
    </row>
    <row r="2" spans="8:9" ht="13.5" customHeight="1">
      <c r="H2" s="119" t="s">
        <v>37</v>
      </c>
      <c r="I2" s="119"/>
    </row>
    <row r="3" spans="8:9" ht="15">
      <c r="H3" s="27"/>
      <c r="I3" s="27"/>
    </row>
    <row r="4" spans="2:9" ht="13.5" customHeight="1">
      <c r="B4" s="31" t="s">
        <v>11</v>
      </c>
      <c r="C4" s="1">
        <v>1</v>
      </c>
      <c r="D4" s="32" t="s">
        <v>35</v>
      </c>
      <c r="E4" s="33"/>
      <c r="F4" s="120"/>
      <c r="G4" s="120"/>
      <c r="H4" s="121"/>
      <c r="I4" s="121"/>
    </row>
    <row r="5" spans="2:9" ht="15">
      <c r="B5" s="31"/>
      <c r="C5" s="30"/>
      <c r="D5" s="33"/>
      <c r="E5" s="22"/>
      <c r="F5" s="1"/>
      <c r="G5" s="22"/>
      <c r="H5" s="1"/>
      <c r="I5" s="34"/>
    </row>
    <row r="6" spans="1:10" s="38" customFormat="1" ht="20.25" customHeight="1">
      <c r="A6" s="35" t="s">
        <v>19</v>
      </c>
      <c r="B6" s="36" t="s">
        <v>44</v>
      </c>
      <c r="C6" s="36" t="s">
        <v>34</v>
      </c>
      <c r="D6" s="37" t="s">
        <v>67</v>
      </c>
      <c r="E6" s="22"/>
      <c r="F6" s="22"/>
      <c r="G6" s="22"/>
      <c r="H6" s="22"/>
      <c r="I6" s="23"/>
      <c r="J6" s="23"/>
    </row>
    <row r="7" spans="1:10" s="38" customFormat="1" ht="44.25" customHeight="1">
      <c r="A7" s="123"/>
      <c r="B7" s="124"/>
      <c r="C7" s="125" t="s">
        <v>119</v>
      </c>
      <c r="D7" s="126"/>
      <c r="E7" s="22"/>
      <c r="F7" s="22"/>
      <c r="G7" s="22"/>
      <c r="H7" s="22"/>
      <c r="I7" s="23"/>
      <c r="J7" s="23"/>
    </row>
    <row r="8" spans="1:10" s="38" customFormat="1" ht="15">
      <c r="A8" s="51" t="s">
        <v>0</v>
      </c>
      <c r="B8" s="56" t="s">
        <v>86</v>
      </c>
      <c r="C8" s="82">
        <v>6</v>
      </c>
      <c r="D8" s="81" t="s">
        <v>87</v>
      </c>
      <c r="E8" s="22"/>
      <c r="F8" s="22"/>
      <c r="G8" s="22"/>
      <c r="H8" s="22"/>
      <c r="I8" s="23"/>
      <c r="J8" s="23"/>
    </row>
    <row r="9" spans="1:10" s="38" customFormat="1" ht="39.75" customHeight="1">
      <c r="A9" s="130" t="s">
        <v>71</v>
      </c>
      <c r="B9" s="130"/>
      <c r="C9" s="130"/>
      <c r="D9" s="130"/>
      <c r="E9" s="22"/>
      <c r="F9" s="22"/>
      <c r="G9" s="22"/>
      <c r="H9" s="22"/>
      <c r="I9" s="23"/>
      <c r="J9" s="23"/>
    </row>
    <row r="10" spans="1:12" ht="18.75" customHeight="1">
      <c r="A10" s="122" t="s">
        <v>43</v>
      </c>
      <c r="B10" s="122"/>
      <c r="C10" s="39"/>
      <c r="D10" s="39"/>
      <c r="E10" s="39"/>
      <c r="F10" s="40"/>
      <c r="G10" s="40"/>
      <c r="H10" s="40"/>
      <c r="I10" s="40"/>
      <c r="L10" s="23"/>
    </row>
    <row r="11" spans="1:12" ht="55.5" customHeight="1">
      <c r="A11" s="35" t="s">
        <v>19</v>
      </c>
      <c r="B11" s="36" t="s">
        <v>31</v>
      </c>
      <c r="C11" s="41" t="s">
        <v>34</v>
      </c>
      <c r="D11" s="36" t="s">
        <v>42</v>
      </c>
      <c r="E11" s="36" t="s">
        <v>45</v>
      </c>
      <c r="F11" s="36" t="s">
        <v>48</v>
      </c>
      <c r="G11" s="36" t="s">
        <v>49</v>
      </c>
      <c r="H11" s="35" t="s">
        <v>76</v>
      </c>
      <c r="I11" s="35" t="s">
        <v>77</v>
      </c>
      <c r="L11" s="23"/>
    </row>
    <row r="12" spans="1:12" ht="15">
      <c r="A12" s="42" t="s">
        <v>0</v>
      </c>
      <c r="B12" s="43" t="s">
        <v>47</v>
      </c>
      <c r="C12" s="44"/>
      <c r="D12" s="24"/>
      <c r="E12" s="45"/>
      <c r="F12" s="45"/>
      <c r="G12" s="45"/>
      <c r="H12" s="46"/>
      <c r="I12" s="47">
        <f>ROUND(ROUND(H12,2)*F12,2)</f>
        <v>0</v>
      </c>
      <c r="L12" s="23"/>
    </row>
    <row r="13" spans="1:12" ht="15">
      <c r="A13" s="42" t="s">
        <v>1</v>
      </c>
      <c r="B13" s="43"/>
      <c r="C13" s="44"/>
      <c r="D13" s="24"/>
      <c r="E13" s="45"/>
      <c r="F13" s="45"/>
      <c r="G13" s="45"/>
      <c r="H13" s="46"/>
      <c r="I13" s="47">
        <f>ROUND(ROUND(H13,2)*F13,2)</f>
        <v>0</v>
      </c>
      <c r="L13" s="23"/>
    </row>
    <row r="14" spans="1:12" ht="15">
      <c r="A14" s="42" t="s">
        <v>2</v>
      </c>
      <c r="B14" s="43"/>
      <c r="C14" s="44"/>
      <c r="D14" s="24"/>
      <c r="E14" s="45"/>
      <c r="F14" s="45"/>
      <c r="G14" s="45"/>
      <c r="H14" s="46"/>
      <c r="I14" s="47">
        <f>ROUND(ROUND(H14,2)*F14,2)</f>
        <v>0</v>
      </c>
      <c r="L14" s="23"/>
    </row>
    <row r="15" spans="1:12" ht="15">
      <c r="A15" s="42" t="s">
        <v>46</v>
      </c>
      <c r="B15" s="43"/>
      <c r="C15" s="44"/>
      <c r="D15" s="24"/>
      <c r="E15" s="45"/>
      <c r="F15" s="45"/>
      <c r="G15" s="45"/>
      <c r="H15" s="46"/>
      <c r="I15" s="47">
        <f>ROUND(ROUND(H15,2)*F15,2)</f>
        <v>0</v>
      </c>
      <c r="L15" s="23"/>
    </row>
    <row r="16" spans="1:12" ht="13.5" customHeight="1">
      <c r="A16" s="22"/>
      <c r="B16" s="22"/>
      <c r="C16" s="22"/>
      <c r="D16" s="22"/>
      <c r="E16" s="22"/>
      <c r="F16" s="22"/>
      <c r="G16" s="22"/>
      <c r="H16" s="73" t="s">
        <v>66</v>
      </c>
      <c r="I16" s="48">
        <f>SUM(I12:I15)</f>
        <v>0</v>
      </c>
      <c r="L16" s="23"/>
    </row>
    <row r="17" spans="1:12" ht="64.5" customHeight="1">
      <c r="A17" s="131" t="s">
        <v>78</v>
      </c>
      <c r="B17" s="131"/>
      <c r="C17" s="131"/>
      <c r="D17" s="131"/>
      <c r="E17" s="131"/>
      <c r="F17" s="131"/>
      <c r="G17" s="131"/>
      <c r="H17" s="131"/>
      <c r="I17" s="131"/>
      <c r="L17" s="23"/>
    </row>
    <row r="18" spans="1:12" ht="15">
      <c r="A18" s="49"/>
      <c r="B18" s="49"/>
      <c r="C18" s="49"/>
      <c r="D18" s="49"/>
      <c r="E18" s="49"/>
      <c r="F18" s="49"/>
      <c r="G18" s="49"/>
      <c r="H18" s="49"/>
      <c r="I18" s="49"/>
      <c r="L18" s="23"/>
    </row>
    <row r="19" spans="1:9" ht="15">
      <c r="A19" s="132" t="s">
        <v>69</v>
      </c>
      <c r="B19" s="132" t="s">
        <v>74</v>
      </c>
      <c r="C19" s="127" t="s">
        <v>75</v>
      </c>
      <c r="D19" s="54"/>
      <c r="E19" s="54"/>
      <c r="F19" s="54"/>
      <c r="G19" s="54"/>
      <c r="H19" s="54"/>
      <c r="I19" s="54"/>
    </row>
    <row r="20" spans="1:9" ht="15">
      <c r="A20" s="132"/>
      <c r="B20" s="132"/>
      <c r="C20" s="128"/>
      <c r="D20" s="54"/>
      <c r="E20" s="54"/>
      <c r="F20" s="54"/>
      <c r="G20" s="54"/>
      <c r="H20" s="54"/>
      <c r="I20" s="54"/>
    </row>
    <row r="21" spans="1:9" ht="27.75" customHeight="1">
      <c r="A21" s="132"/>
      <c r="B21" s="132"/>
      <c r="C21" s="129"/>
      <c r="D21" s="54"/>
      <c r="E21" s="54"/>
      <c r="F21" s="54"/>
      <c r="G21" s="54"/>
      <c r="H21" s="54"/>
      <c r="I21" s="54"/>
    </row>
    <row r="22" spans="1:9" ht="17.25" customHeight="1">
      <c r="A22" s="55" t="s">
        <v>0</v>
      </c>
      <c r="B22" s="74" t="s">
        <v>97</v>
      </c>
      <c r="C22" s="55"/>
      <c r="D22" s="54"/>
      <c r="E22" s="54"/>
      <c r="F22" s="54"/>
      <c r="G22" s="54"/>
      <c r="H22" s="54"/>
      <c r="I22" s="54"/>
    </row>
    <row r="23" spans="1:9" ht="18.75" customHeight="1">
      <c r="A23" s="59" t="s">
        <v>1</v>
      </c>
      <c r="B23" s="60" t="s">
        <v>98</v>
      </c>
      <c r="C23" s="55"/>
      <c r="D23" s="54"/>
      <c r="E23" s="54"/>
      <c r="F23" s="54"/>
      <c r="G23" s="54"/>
      <c r="H23" s="54"/>
      <c r="I23" s="54"/>
    </row>
    <row r="24" spans="1:9" ht="15">
      <c r="A24" s="55" t="s">
        <v>2</v>
      </c>
      <c r="B24" s="52" t="s">
        <v>99</v>
      </c>
      <c r="C24" s="55"/>
      <c r="D24" s="54"/>
      <c r="E24" s="54"/>
      <c r="F24" s="54"/>
      <c r="G24" s="54"/>
      <c r="H24" s="54"/>
      <c r="I24" s="54"/>
    </row>
    <row r="25" spans="1:9" ht="15">
      <c r="A25" s="55" t="s">
        <v>3</v>
      </c>
      <c r="B25" s="52" t="s">
        <v>100</v>
      </c>
      <c r="C25" s="55"/>
      <c r="D25" s="54"/>
      <c r="E25" s="54"/>
      <c r="F25" s="54"/>
      <c r="G25" s="54"/>
      <c r="H25" s="54"/>
      <c r="I25" s="54"/>
    </row>
    <row r="26" spans="1:9" ht="15">
      <c r="A26" s="133" t="s">
        <v>70</v>
      </c>
      <c r="B26" s="133"/>
      <c r="C26" s="133"/>
      <c r="D26" s="54"/>
      <c r="E26" s="54"/>
      <c r="F26" s="54"/>
      <c r="G26" s="54"/>
      <c r="H26" s="54"/>
      <c r="I26" s="54"/>
    </row>
    <row r="27" spans="1:9" ht="15">
      <c r="A27" s="50"/>
      <c r="B27" s="40"/>
      <c r="C27" s="40"/>
      <c r="D27" s="54"/>
      <c r="E27" s="54"/>
      <c r="F27" s="54"/>
      <c r="G27" s="54"/>
      <c r="H27" s="54"/>
      <c r="I27" s="54"/>
    </row>
  </sheetData>
  <sheetProtection/>
  <mergeCells count="12">
    <mergeCell ref="C19:C21"/>
    <mergeCell ref="A9:D9"/>
    <mergeCell ref="A17:I17"/>
    <mergeCell ref="A19:A21"/>
    <mergeCell ref="B19:B21"/>
    <mergeCell ref="A26:C26"/>
    <mergeCell ref="H2:I2"/>
    <mergeCell ref="F4:G4"/>
    <mergeCell ref="H4:I4"/>
    <mergeCell ref="A10:B10"/>
    <mergeCell ref="A7:B7"/>
    <mergeCell ref="C7:D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0"/>
  <sheetViews>
    <sheetView showGridLines="0" view="pageBreakPreview" zoomScaleNormal="80" zoomScaleSheetLayoutView="100" workbookViewId="0" topLeftCell="A1">
      <selection activeCell="C8" sqref="C8"/>
    </sheetView>
  </sheetViews>
  <sheetFormatPr defaultColWidth="9.00390625" defaultRowHeight="12.75"/>
  <cols>
    <col min="1" max="1" width="5.875" style="25" customWidth="1"/>
    <col min="2" max="2" width="92.375" style="66" customWidth="1"/>
    <col min="3" max="3" width="14.875" style="70" customWidth="1"/>
    <col min="4" max="4" width="16.625" style="66" customWidth="1"/>
    <col min="5" max="5" width="20.00390625" style="66" customWidth="1"/>
    <col min="6" max="6" width="15.875" style="66" customWidth="1"/>
    <col min="7" max="7" width="19.25390625" style="66" customWidth="1"/>
    <col min="8" max="8" width="18.25390625" style="66" customWidth="1"/>
    <col min="9" max="9" width="19.875" style="66" customWidth="1"/>
    <col min="10" max="10" width="8.00390625" style="66" customWidth="1"/>
    <col min="11" max="11" width="15.875" style="66" customWidth="1"/>
    <col min="12" max="12" width="15.875" style="29" customWidth="1"/>
    <col min="13" max="13" width="15.875" style="66" customWidth="1"/>
    <col min="14" max="15" width="14.25390625" style="66" customWidth="1"/>
    <col min="16" max="16384" width="9.125" style="66" customWidth="1"/>
  </cols>
  <sheetData>
    <row r="1" spans="2:15" ht="15">
      <c r="B1" s="26" t="str">
        <f>'formularz oferty'!C4</f>
        <v>DFP.271.90.2022.KK</v>
      </c>
      <c r="I1" s="28" t="s">
        <v>65</v>
      </c>
      <c r="N1" s="28"/>
      <c r="O1" s="28"/>
    </row>
    <row r="2" spans="8:9" ht="13.5" customHeight="1">
      <c r="H2" s="119" t="s">
        <v>37</v>
      </c>
      <c r="I2" s="119"/>
    </row>
    <row r="3" spans="8:9" ht="15">
      <c r="H3" s="70"/>
      <c r="I3" s="70"/>
    </row>
    <row r="4" spans="2:9" ht="13.5" customHeight="1">
      <c r="B4" s="31" t="s">
        <v>11</v>
      </c>
      <c r="C4" s="1">
        <v>2</v>
      </c>
      <c r="D4" s="32" t="s">
        <v>35</v>
      </c>
      <c r="E4" s="33"/>
      <c r="F4" s="120"/>
      <c r="G4" s="120"/>
      <c r="H4" s="121"/>
      <c r="I4" s="121"/>
    </row>
    <row r="5" spans="2:9" ht="15">
      <c r="B5" s="31"/>
      <c r="C5" s="30"/>
      <c r="D5" s="33"/>
      <c r="E5" s="65"/>
      <c r="F5" s="1"/>
      <c r="G5" s="65"/>
      <c r="H5" s="1"/>
      <c r="I5" s="34"/>
    </row>
    <row r="6" spans="1:10" s="38" customFormat="1" ht="20.25" customHeight="1">
      <c r="A6" s="72" t="s">
        <v>19</v>
      </c>
      <c r="B6" s="68" t="s">
        <v>44</v>
      </c>
      <c r="C6" s="68" t="s">
        <v>34</v>
      </c>
      <c r="D6" s="71" t="s">
        <v>67</v>
      </c>
      <c r="E6" s="65"/>
      <c r="F6" s="65"/>
      <c r="G6" s="65"/>
      <c r="H6" s="65"/>
      <c r="I6" s="66"/>
      <c r="J6" s="66"/>
    </row>
    <row r="7" spans="1:10" s="38" customFormat="1" ht="54" customHeight="1">
      <c r="A7" s="123"/>
      <c r="B7" s="124"/>
      <c r="C7" s="134" t="s">
        <v>120</v>
      </c>
      <c r="D7" s="135"/>
      <c r="E7" s="65"/>
      <c r="F7" s="65"/>
      <c r="G7" s="65"/>
      <c r="H7" s="65"/>
      <c r="I7" s="66"/>
      <c r="J7" s="66"/>
    </row>
    <row r="8" spans="1:10" s="38" customFormat="1" ht="39.75" customHeight="1">
      <c r="A8" s="51" t="s">
        <v>0</v>
      </c>
      <c r="B8" s="83" t="s">
        <v>101</v>
      </c>
      <c r="C8" s="82">
        <v>2000</v>
      </c>
      <c r="D8" s="58" t="s">
        <v>68</v>
      </c>
      <c r="E8" s="65"/>
      <c r="F8" s="65"/>
      <c r="G8" s="65"/>
      <c r="H8" s="65"/>
      <c r="I8" s="66"/>
      <c r="J8" s="66"/>
    </row>
    <row r="9" spans="1:10" s="38" customFormat="1" ht="39.75" customHeight="1">
      <c r="A9" s="130" t="s">
        <v>71</v>
      </c>
      <c r="B9" s="130"/>
      <c r="C9" s="130"/>
      <c r="D9" s="130"/>
      <c r="E9" s="65"/>
      <c r="F9" s="65"/>
      <c r="G9" s="65"/>
      <c r="H9" s="65"/>
      <c r="I9" s="66"/>
      <c r="J9" s="66"/>
    </row>
    <row r="10" spans="1:12" ht="18.75" customHeight="1">
      <c r="A10" s="122" t="s">
        <v>43</v>
      </c>
      <c r="B10" s="122"/>
      <c r="C10" s="39"/>
      <c r="D10" s="39"/>
      <c r="E10" s="39"/>
      <c r="F10" s="40"/>
      <c r="G10" s="40"/>
      <c r="H10" s="40"/>
      <c r="I10" s="40"/>
      <c r="L10" s="66"/>
    </row>
    <row r="11" spans="1:12" ht="55.5" customHeight="1">
      <c r="A11" s="72" t="s">
        <v>19</v>
      </c>
      <c r="B11" s="68" t="s">
        <v>31</v>
      </c>
      <c r="C11" s="41" t="s">
        <v>34</v>
      </c>
      <c r="D11" s="68" t="s">
        <v>42</v>
      </c>
      <c r="E11" s="68" t="s">
        <v>45</v>
      </c>
      <c r="F11" s="68" t="s">
        <v>48</v>
      </c>
      <c r="G11" s="68" t="s">
        <v>49</v>
      </c>
      <c r="H11" s="72" t="s">
        <v>76</v>
      </c>
      <c r="I11" s="72" t="s">
        <v>77</v>
      </c>
      <c r="L11" s="66"/>
    </row>
    <row r="12" spans="1:12" ht="15">
      <c r="A12" s="42" t="s">
        <v>0</v>
      </c>
      <c r="B12" s="43" t="s">
        <v>47</v>
      </c>
      <c r="C12" s="44"/>
      <c r="D12" s="67"/>
      <c r="E12" s="45"/>
      <c r="F12" s="45"/>
      <c r="G12" s="45"/>
      <c r="H12" s="46"/>
      <c r="I12" s="47">
        <f>ROUND(ROUND(H12,2)*F12,2)</f>
        <v>0</v>
      </c>
      <c r="L12" s="66"/>
    </row>
    <row r="13" spans="1:12" ht="15">
      <c r="A13" s="42" t="s">
        <v>1</v>
      </c>
      <c r="B13" s="43"/>
      <c r="C13" s="44"/>
      <c r="D13" s="67"/>
      <c r="E13" s="45"/>
      <c r="F13" s="45"/>
      <c r="G13" s="45"/>
      <c r="H13" s="46"/>
      <c r="I13" s="47">
        <f>ROUND(ROUND(H13,2)*F13,2)</f>
        <v>0</v>
      </c>
      <c r="L13" s="66"/>
    </row>
    <row r="14" spans="1:12" ht="15">
      <c r="A14" s="42" t="s">
        <v>2</v>
      </c>
      <c r="B14" s="43"/>
      <c r="C14" s="44"/>
      <c r="D14" s="67"/>
      <c r="E14" s="45"/>
      <c r="F14" s="45"/>
      <c r="G14" s="45"/>
      <c r="H14" s="46"/>
      <c r="I14" s="47">
        <f>ROUND(ROUND(H14,2)*F14,2)</f>
        <v>0</v>
      </c>
      <c r="L14" s="66"/>
    </row>
    <row r="15" spans="1:12" ht="15">
      <c r="A15" s="42" t="s">
        <v>46</v>
      </c>
      <c r="B15" s="43"/>
      <c r="C15" s="44"/>
      <c r="D15" s="67"/>
      <c r="E15" s="45"/>
      <c r="F15" s="45"/>
      <c r="G15" s="45"/>
      <c r="H15" s="46"/>
      <c r="I15" s="47">
        <f>ROUND(ROUND(H15,2)*F15,2)</f>
        <v>0</v>
      </c>
      <c r="L15" s="66"/>
    </row>
    <row r="16" spans="1:12" ht="13.5" customHeight="1">
      <c r="A16" s="65"/>
      <c r="B16" s="65"/>
      <c r="C16" s="65"/>
      <c r="D16" s="65"/>
      <c r="E16" s="65"/>
      <c r="F16" s="65"/>
      <c r="G16" s="65"/>
      <c r="H16" s="73" t="s">
        <v>66</v>
      </c>
      <c r="I16" s="48">
        <f>SUM(I12:I15)</f>
        <v>0</v>
      </c>
      <c r="L16" s="66"/>
    </row>
    <row r="17" spans="1:12" ht="64.5" customHeight="1">
      <c r="A17" s="131" t="s">
        <v>78</v>
      </c>
      <c r="B17" s="131"/>
      <c r="C17" s="131"/>
      <c r="D17" s="131"/>
      <c r="E17" s="131"/>
      <c r="F17" s="131"/>
      <c r="G17" s="131"/>
      <c r="H17" s="131"/>
      <c r="I17" s="131"/>
      <c r="L17" s="66"/>
    </row>
    <row r="18" spans="1:12" ht="15">
      <c r="A18" s="69"/>
      <c r="B18" s="69"/>
      <c r="C18" s="69"/>
      <c r="D18" s="69"/>
      <c r="E18" s="69"/>
      <c r="F18" s="69"/>
      <c r="G18" s="69"/>
      <c r="H18" s="69"/>
      <c r="I18" s="69"/>
      <c r="L18" s="66"/>
    </row>
    <row r="19" spans="1:3" ht="15">
      <c r="A19" s="132" t="s">
        <v>69</v>
      </c>
      <c r="B19" s="132" t="s">
        <v>74</v>
      </c>
      <c r="C19" s="127" t="s">
        <v>75</v>
      </c>
    </row>
    <row r="20" spans="1:3" ht="15">
      <c r="A20" s="132"/>
      <c r="B20" s="132"/>
      <c r="C20" s="128"/>
    </row>
    <row r="21" spans="1:3" ht="27.75" customHeight="1">
      <c r="A21" s="132"/>
      <c r="B21" s="132"/>
      <c r="C21" s="129"/>
    </row>
    <row r="22" spans="1:3" ht="28.5" customHeight="1">
      <c r="A22" s="55" t="s">
        <v>0</v>
      </c>
      <c r="B22" s="74" t="s">
        <v>105</v>
      </c>
      <c r="C22" s="55"/>
    </row>
    <row r="23" spans="1:3" ht="32.25" customHeight="1">
      <c r="A23" s="59" t="s">
        <v>1</v>
      </c>
      <c r="B23" s="60" t="s">
        <v>102</v>
      </c>
      <c r="C23" s="55"/>
    </row>
    <row r="24" spans="1:3" ht="15">
      <c r="A24" s="55" t="s">
        <v>2</v>
      </c>
      <c r="B24" s="52" t="s">
        <v>103</v>
      </c>
      <c r="C24" s="55"/>
    </row>
    <row r="25" spans="1:3" ht="15">
      <c r="A25" s="55" t="s">
        <v>3</v>
      </c>
      <c r="B25" s="52" t="s">
        <v>104</v>
      </c>
      <c r="C25" s="55"/>
    </row>
    <row r="26" spans="1:3" ht="30">
      <c r="A26" s="55" t="s">
        <v>16</v>
      </c>
      <c r="B26" s="52" t="s">
        <v>106</v>
      </c>
      <c r="C26" s="55"/>
    </row>
    <row r="27" spans="1:12" s="76" customFormat="1" ht="15">
      <c r="A27" s="55" t="s">
        <v>20</v>
      </c>
      <c r="B27" s="52" t="s">
        <v>107</v>
      </c>
      <c r="C27" s="55"/>
      <c r="L27" s="29"/>
    </row>
    <row r="28" spans="1:3" ht="15">
      <c r="A28" s="59" t="s">
        <v>4</v>
      </c>
      <c r="B28" s="52" t="s">
        <v>108</v>
      </c>
      <c r="C28" s="55"/>
    </row>
    <row r="29" spans="1:3" ht="15">
      <c r="A29" s="133" t="s">
        <v>70</v>
      </c>
      <c r="B29" s="133"/>
      <c r="C29" s="133"/>
    </row>
    <row r="30" spans="1:3" ht="15">
      <c r="A30" s="50"/>
      <c r="B30" s="40"/>
      <c r="C30" s="40"/>
    </row>
  </sheetData>
  <sheetProtection/>
  <mergeCells count="12">
    <mergeCell ref="A29:C29"/>
    <mergeCell ref="A10:B10"/>
    <mergeCell ref="A17:I17"/>
    <mergeCell ref="A19:A21"/>
    <mergeCell ref="B19:B21"/>
    <mergeCell ref="C19:C21"/>
    <mergeCell ref="H2:I2"/>
    <mergeCell ref="F4:G4"/>
    <mergeCell ref="H4:I4"/>
    <mergeCell ref="A7:B7"/>
    <mergeCell ref="C7:D7"/>
    <mergeCell ref="A9:D9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3"/>
  <sheetViews>
    <sheetView showGridLines="0" view="pageBreakPreview" zoomScaleNormal="80" zoomScaleSheetLayoutView="100" workbookViewId="0" topLeftCell="A1">
      <selection activeCell="C7" sqref="C7:D7"/>
    </sheetView>
  </sheetViews>
  <sheetFormatPr defaultColWidth="9.00390625" defaultRowHeight="12.75"/>
  <cols>
    <col min="1" max="1" width="5.875" style="25" customWidth="1"/>
    <col min="2" max="2" width="92.375" style="66" customWidth="1"/>
    <col min="3" max="3" width="14.875" style="70" customWidth="1"/>
    <col min="4" max="4" width="16.625" style="66" customWidth="1"/>
    <col min="5" max="5" width="16.375" style="66" customWidth="1"/>
    <col min="6" max="6" width="15.875" style="66" customWidth="1"/>
    <col min="7" max="7" width="19.25390625" style="66" customWidth="1"/>
    <col min="8" max="8" width="18.25390625" style="66" customWidth="1"/>
    <col min="9" max="9" width="19.875" style="66" customWidth="1"/>
    <col min="10" max="10" width="8.00390625" style="66" customWidth="1"/>
    <col min="11" max="11" width="15.875" style="66" customWidth="1"/>
    <col min="12" max="12" width="15.875" style="29" customWidth="1"/>
    <col min="13" max="13" width="15.875" style="66" customWidth="1"/>
    <col min="14" max="15" width="14.25390625" style="66" customWidth="1"/>
    <col min="16" max="16384" width="9.125" style="66" customWidth="1"/>
  </cols>
  <sheetData>
    <row r="1" spans="2:15" ht="15">
      <c r="B1" s="26" t="str">
        <f>'formularz oferty'!C4</f>
        <v>DFP.271.90.2022.KK</v>
      </c>
      <c r="I1" s="28" t="s">
        <v>65</v>
      </c>
      <c r="N1" s="28"/>
      <c r="O1" s="28"/>
    </row>
    <row r="2" spans="8:9" ht="13.5" customHeight="1">
      <c r="H2" s="119" t="s">
        <v>37</v>
      </c>
      <c r="I2" s="119"/>
    </row>
    <row r="3" spans="8:9" ht="15">
      <c r="H3" s="70"/>
      <c r="I3" s="70"/>
    </row>
    <row r="4" spans="2:9" ht="13.5" customHeight="1">
      <c r="B4" s="31" t="s">
        <v>11</v>
      </c>
      <c r="C4" s="1">
        <v>3</v>
      </c>
      <c r="D4" s="32" t="s">
        <v>35</v>
      </c>
      <c r="E4" s="33"/>
      <c r="F4" s="120"/>
      <c r="G4" s="120"/>
      <c r="H4" s="121"/>
      <c r="I4" s="121"/>
    </row>
    <row r="5" spans="2:9" ht="15">
      <c r="B5" s="31"/>
      <c r="C5" s="30"/>
      <c r="D5" s="33"/>
      <c r="E5" s="65"/>
      <c r="F5" s="1"/>
      <c r="G5" s="65"/>
      <c r="H5" s="1"/>
      <c r="I5" s="34"/>
    </row>
    <row r="6" spans="1:10" s="38" customFormat="1" ht="20.25" customHeight="1">
      <c r="A6" s="72" t="s">
        <v>19</v>
      </c>
      <c r="B6" s="77" t="s">
        <v>44</v>
      </c>
      <c r="C6" s="77" t="s">
        <v>34</v>
      </c>
      <c r="D6" s="71" t="s">
        <v>67</v>
      </c>
      <c r="E6" s="65"/>
      <c r="F6" s="65"/>
      <c r="G6" s="65"/>
      <c r="H6" s="65"/>
      <c r="I6" s="66"/>
      <c r="J6" s="66"/>
    </row>
    <row r="7" spans="1:10" s="38" customFormat="1" ht="44.25" customHeight="1">
      <c r="A7" s="136" t="s">
        <v>96</v>
      </c>
      <c r="B7" s="137"/>
      <c r="C7" s="138" t="s">
        <v>89</v>
      </c>
      <c r="D7" s="139"/>
      <c r="E7" s="65"/>
      <c r="F7" s="65"/>
      <c r="G7" s="65"/>
      <c r="H7" s="65"/>
      <c r="I7" s="66"/>
      <c r="J7" s="66"/>
    </row>
    <row r="8" spans="1:10" s="38" customFormat="1" ht="18.75" customHeight="1">
      <c r="A8" s="87" t="s">
        <v>0</v>
      </c>
      <c r="B8" s="88" t="s">
        <v>90</v>
      </c>
      <c r="C8" s="86">
        <v>40</v>
      </c>
      <c r="D8" s="85" t="s">
        <v>87</v>
      </c>
      <c r="E8" s="75"/>
      <c r="F8" s="75"/>
      <c r="G8" s="75"/>
      <c r="H8" s="75"/>
      <c r="I8" s="76"/>
      <c r="J8" s="76"/>
    </row>
    <row r="9" spans="1:10" s="38" customFormat="1" ht="16.5" customHeight="1">
      <c r="A9" s="87" t="s">
        <v>88</v>
      </c>
      <c r="B9" s="88" t="s">
        <v>91</v>
      </c>
      <c r="C9" s="86">
        <v>20</v>
      </c>
      <c r="D9" s="85" t="s">
        <v>87</v>
      </c>
      <c r="E9" s="75"/>
      <c r="F9" s="75"/>
      <c r="G9" s="75"/>
      <c r="H9" s="75"/>
      <c r="I9" s="76"/>
      <c r="J9" s="76"/>
    </row>
    <row r="10" spans="1:10" s="38" customFormat="1" ht="15" customHeight="1">
      <c r="A10" s="87" t="s">
        <v>2</v>
      </c>
      <c r="B10" s="88" t="s">
        <v>93</v>
      </c>
      <c r="C10" s="86">
        <v>10</v>
      </c>
      <c r="D10" s="85" t="s">
        <v>87</v>
      </c>
      <c r="E10" s="75"/>
      <c r="F10" s="75"/>
      <c r="G10" s="75"/>
      <c r="H10" s="75"/>
      <c r="I10" s="76"/>
      <c r="J10" s="76"/>
    </row>
    <row r="11" spans="1:10" s="38" customFormat="1" ht="15">
      <c r="A11" s="87" t="s">
        <v>3</v>
      </c>
      <c r="B11" s="84" t="s">
        <v>92</v>
      </c>
      <c r="C11" s="82">
        <v>10</v>
      </c>
      <c r="D11" s="85" t="s">
        <v>87</v>
      </c>
      <c r="E11" s="65"/>
      <c r="F11" s="65"/>
      <c r="G11" s="65"/>
      <c r="H11" s="65"/>
      <c r="I11" s="66"/>
      <c r="J11" s="66"/>
    </row>
    <row r="12" spans="1:10" s="38" customFormat="1" ht="39.75" customHeight="1">
      <c r="A12" s="130" t="s">
        <v>71</v>
      </c>
      <c r="B12" s="130"/>
      <c r="C12" s="130"/>
      <c r="D12" s="130"/>
      <c r="E12" s="65"/>
      <c r="F12" s="65"/>
      <c r="G12" s="65"/>
      <c r="H12" s="65"/>
      <c r="I12" s="66"/>
      <c r="J12" s="66"/>
    </row>
    <row r="13" spans="1:12" ht="18.75" customHeight="1">
      <c r="A13" s="122" t="s">
        <v>43</v>
      </c>
      <c r="B13" s="122"/>
      <c r="C13" s="39"/>
      <c r="D13" s="39"/>
      <c r="E13" s="39"/>
      <c r="F13" s="40"/>
      <c r="G13" s="40"/>
      <c r="H13" s="40"/>
      <c r="I13" s="40"/>
      <c r="L13" s="66"/>
    </row>
    <row r="14" spans="1:12" ht="55.5" customHeight="1">
      <c r="A14" s="72" t="s">
        <v>19</v>
      </c>
      <c r="B14" s="68" t="s">
        <v>31</v>
      </c>
      <c r="C14" s="41" t="s">
        <v>34</v>
      </c>
      <c r="D14" s="68" t="s">
        <v>42</v>
      </c>
      <c r="E14" s="68" t="s">
        <v>45</v>
      </c>
      <c r="F14" s="68" t="s">
        <v>48</v>
      </c>
      <c r="G14" s="68" t="s">
        <v>49</v>
      </c>
      <c r="H14" s="72" t="s">
        <v>76</v>
      </c>
      <c r="I14" s="72" t="s">
        <v>77</v>
      </c>
      <c r="L14" s="66"/>
    </row>
    <row r="15" spans="1:12" ht="15">
      <c r="A15" s="42" t="s">
        <v>0</v>
      </c>
      <c r="B15" s="43" t="s">
        <v>47</v>
      </c>
      <c r="C15" s="44"/>
      <c r="D15" s="67"/>
      <c r="E15" s="45"/>
      <c r="F15" s="45"/>
      <c r="G15" s="45"/>
      <c r="H15" s="46"/>
      <c r="I15" s="47">
        <f>ROUND(ROUND(H15,2)*F15,2)</f>
        <v>0</v>
      </c>
      <c r="L15" s="66"/>
    </row>
    <row r="16" spans="1:12" ht="15">
      <c r="A16" s="42" t="s">
        <v>1</v>
      </c>
      <c r="B16" s="43"/>
      <c r="C16" s="44"/>
      <c r="D16" s="67"/>
      <c r="E16" s="45"/>
      <c r="F16" s="45"/>
      <c r="G16" s="45"/>
      <c r="H16" s="46"/>
      <c r="I16" s="47">
        <f>ROUND(ROUND(H16,2)*F16,2)</f>
        <v>0</v>
      </c>
      <c r="L16" s="66"/>
    </row>
    <row r="17" spans="1:12" ht="15">
      <c r="A17" s="42" t="s">
        <v>2</v>
      </c>
      <c r="B17" s="43"/>
      <c r="C17" s="44"/>
      <c r="D17" s="67"/>
      <c r="E17" s="45"/>
      <c r="F17" s="45"/>
      <c r="G17" s="45"/>
      <c r="H17" s="46"/>
      <c r="I17" s="47">
        <f>ROUND(ROUND(H17,2)*F17,2)</f>
        <v>0</v>
      </c>
      <c r="L17" s="66"/>
    </row>
    <row r="18" spans="1:12" ht="15">
      <c r="A18" s="42" t="s">
        <v>46</v>
      </c>
      <c r="B18" s="43"/>
      <c r="C18" s="44"/>
      <c r="D18" s="67"/>
      <c r="E18" s="45"/>
      <c r="F18" s="45"/>
      <c r="G18" s="45"/>
      <c r="H18" s="46"/>
      <c r="I18" s="47">
        <f>ROUND(ROUND(H18,2)*F18,2)</f>
        <v>0</v>
      </c>
      <c r="L18" s="66"/>
    </row>
    <row r="19" spans="1:12" ht="13.5" customHeight="1">
      <c r="A19" s="65"/>
      <c r="B19" s="65"/>
      <c r="C19" s="65"/>
      <c r="D19" s="65"/>
      <c r="E19" s="65"/>
      <c r="F19" s="65"/>
      <c r="G19" s="65"/>
      <c r="H19" s="73" t="s">
        <v>66</v>
      </c>
      <c r="I19" s="48">
        <f>SUM(I15:I18)</f>
        <v>0</v>
      </c>
      <c r="L19" s="66"/>
    </row>
    <row r="20" spans="1:12" ht="64.5" customHeight="1">
      <c r="A20" s="131" t="s">
        <v>78</v>
      </c>
      <c r="B20" s="131"/>
      <c r="C20" s="131"/>
      <c r="D20" s="131"/>
      <c r="E20" s="131"/>
      <c r="F20" s="131"/>
      <c r="G20" s="131"/>
      <c r="H20" s="131"/>
      <c r="I20" s="131"/>
      <c r="L20" s="66"/>
    </row>
    <row r="21" spans="1:12" ht="15">
      <c r="A21" s="69"/>
      <c r="B21" s="69"/>
      <c r="C21" s="69"/>
      <c r="D21" s="69"/>
      <c r="E21" s="69"/>
      <c r="F21" s="69"/>
      <c r="G21" s="69"/>
      <c r="H21" s="69"/>
      <c r="I21" s="69"/>
      <c r="L21" s="66"/>
    </row>
    <row r="22" spans="1:3" ht="15">
      <c r="A22" s="132" t="s">
        <v>69</v>
      </c>
      <c r="B22" s="132" t="s">
        <v>74</v>
      </c>
      <c r="C22" s="127" t="s">
        <v>75</v>
      </c>
    </row>
    <row r="23" spans="1:3" ht="15">
      <c r="A23" s="132"/>
      <c r="B23" s="132"/>
      <c r="C23" s="128"/>
    </row>
    <row r="24" spans="1:3" ht="27.75" customHeight="1">
      <c r="A24" s="132"/>
      <c r="B24" s="132"/>
      <c r="C24" s="129"/>
    </row>
    <row r="25" spans="1:3" ht="18.75" customHeight="1">
      <c r="A25" s="55" t="s">
        <v>0</v>
      </c>
      <c r="B25" s="74" t="s">
        <v>109</v>
      </c>
      <c r="C25" s="55"/>
    </row>
    <row r="26" spans="1:3" ht="15.75" customHeight="1">
      <c r="A26" s="123" t="s">
        <v>110</v>
      </c>
      <c r="B26" s="140"/>
      <c r="C26" s="124"/>
    </row>
    <row r="27" spans="1:3" ht="61.5" customHeight="1">
      <c r="A27" s="55" t="s">
        <v>88</v>
      </c>
      <c r="B27" s="89" t="s">
        <v>111</v>
      </c>
      <c r="C27" s="55"/>
    </row>
    <row r="28" spans="1:3" ht="15">
      <c r="A28" s="55" t="s">
        <v>2</v>
      </c>
      <c r="B28" s="52" t="s">
        <v>112</v>
      </c>
      <c r="C28" s="55"/>
    </row>
    <row r="29" spans="1:12" s="76" customFormat="1" ht="15">
      <c r="A29" s="123" t="s">
        <v>113</v>
      </c>
      <c r="B29" s="140"/>
      <c r="C29" s="124"/>
      <c r="L29" s="29"/>
    </row>
    <row r="30" spans="1:12" s="76" customFormat="1" ht="60" customHeight="1">
      <c r="A30" s="55" t="s">
        <v>3</v>
      </c>
      <c r="B30" s="89" t="s">
        <v>114</v>
      </c>
      <c r="C30" s="55"/>
      <c r="L30" s="29"/>
    </row>
    <row r="31" spans="1:12" s="76" customFormat="1" ht="15">
      <c r="A31" s="55" t="s">
        <v>115</v>
      </c>
      <c r="B31" s="52" t="s">
        <v>112</v>
      </c>
      <c r="C31" s="55"/>
      <c r="L31" s="29"/>
    </row>
    <row r="32" spans="1:3" ht="15">
      <c r="A32" s="133" t="s">
        <v>70</v>
      </c>
      <c r="B32" s="133"/>
      <c r="C32" s="133"/>
    </row>
    <row r="33" spans="1:3" ht="15">
      <c r="A33" s="50"/>
      <c r="B33" s="40"/>
      <c r="C33" s="40"/>
    </row>
  </sheetData>
  <sheetProtection/>
  <mergeCells count="14">
    <mergeCell ref="A13:B13"/>
    <mergeCell ref="A20:I20"/>
    <mergeCell ref="A22:A24"/>
    <mergeCell ref="B22:B24"/>
    <mergeCell ref="C22:C24"/>
    <mergeCell ref="A32:C32"/>
    <mergeCell ref="A26:C26"/>
    <mergeCell ref="A29:C29"/>
    <mergeCell ref="H2:I2"/>
    <mergeCell ref="F4:G4"/>
    <mergeCell ref="H4:I4"/>
    <mergeCell ref="A7:B7"/>
    <mergeCell ref="C7:D7"/>
    <mergeCell ref="A12:D12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landscape" paperSize="9" scale="57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7"/>
  <sheetViews>
    <sheetView showGridLines="0" tabSelected="1" view="pageBreakPreview" zoomScaleNormal="80" zoomScaleSheetLayoutView="100" workbookViewId="0" topLeftCell="A25">
      <selection activeCell="C7" sqref="C7:D7"/>
    </sheetView>
  </sheetViews>
  <sheetFormatPr defaultColWidth="9.00390625" defaultRowHeight="12.75"/>
  <cols>
    <col min="1" max="1" width="5.875" style="25" customWidth="1"/>
    <col min="2" max="2" width="92.375" style="66" customWidth="1"/>
    <col min="3" max="3" width="14.875" style="70" customWidth="1"/>
    <col min="4" max="4" width="16.625" style="66" customWidth="1"/>
    <col min="5" max="5" width="16.375" style="66" customWidth="1"/>
    <col min="6" max="6" width="15.875" style="66" customWidth="1"/>
    <col min="7" max="7" width="19.25390625" style="66" customWidth="1"/>
    <col min="8" max="8" width="18.25390625" style="66" customWidth="1"/>
    <col min="9" max="9" width="19.875" style="66" customWidth="1"/>
    <col min="10" max="10" width="8.00390625" style="66" customWidth="1"/>
    <col min="11" max="11" width="15.875" style="66" customWidth="1"/>
    <col min="12" max="12" width="15.875" style="29" customWidth="1"/>
    <col min="13" max="13" width="15.875" style="66" customWidth="1"/>
    <col min="14" max="15" width="14.25390625" style="66" customWidth="1"/>
    <col min="16" max="16384" width="9.125" style="66" customWidth="1"/>
  </cols>
  <sheetData>
    <row r="1" spans="2:15" ht="15">
      <c r="B1" s="26" t="str">
        <f>'formularz oferty'!C4</f>
        <v>DFP.271.90.2022.KK</v>
      </c>
      <c r="I1" s="28" t="s">
        <v>65</v>
      </c>
      <c r="N1" s="28"/>
      <c r="O1" s="28"/>
    </row>
    <row r="2" spans="8:9" ht="13.5" customHeight="1">
      <c r="H2" s="119" t="s">
        <v>37</v>
      </c>
      <c r="I2" s="119"/>
    </row>
    <row r="3" spans="8:9" ht="15">
      <c r="H3" s="70"/>
      <c r="I3" s="70"/>
    </row>
    <row r="4" spans="2:9" ht="13.5" customHeight="1">
      <c r="B4" s="31" t="s">
        <v>11</v>
      </c>
      <c r="C4" s="1">
        <v>4</v>
      </c>
      <c r="D4" s="32" t="s">
        <v>35</v>
      </c>
      <c r="E4" s="33"/>
      <c r="F4" s="120"/>
      <c r="G4" s="120"/>
      <c r="H4" s="121"/>
      <c r="I4" s="121"/>
    </row>
    <row r="5" spans="2:9" ht="15">
      <c r="B5" s="31"/>
      <c r="C5" s="30"/>
      <c r="D5" s="33"/>
      <c r="E5" s="65"/>
      <c r="F5" s="1"/>
      <c r="G5" s="65"/>
      <c r="H5" s="1"/>
      <c r="I5" s="34"/>
    </row>
    <row r="6" spans="1:10" s="38" customFormat="1" ht="20.25" customHeight="1">
      <c r="A6" s="72" t="s">
        <v>19</v>
      </c>
      <c r="B6" s="68" t="s">
        <v>44</v>
      </c>
      <c r="C6" s="68" t="s">
        <v>34</v>
      </c>
      <c r="D6" s="71" t="s">
        <v>67</v>
      </c>
      <c r="E6" s="65"/>
      <c r="F6" s="65"/>
      <c r="G6" s="65"/>
      <c r="H6" s="65"/>
      <c r="I6" s="66"/>
      <c r="J6" s="66"/>
    </row>
    <row r="7" spans="1:10" s="38" customFormat="1" ht="44.25" customHeight="1">
      <c r="A7" s="141" t="s">
        <v>95</v>
      </c>
      <c r="B7" s="142"/>
      <c r="C7" s="138" t="s">
        <v>120</v>
      </c>
      <c r="D7" s="139"/>
      <c r="E7" s="65"/>
      <c r="F7" s="65"/>
      <c r="G7" s="65"/>
      <c r="H7" s="65"/>
      <c r="I7" s="66"/>
      <c r="J7" s="66"/>
    </row>
    <row r="8" spans="1:10" s="38" customFormat="1" ht="15">
      <c r="A8" s="51" t="s">
        <v>0</v>
      </c>
      <c r="B8" s="56" t="s">
        <v>94</v>
      </c>
      <c r="C8" s="57">
        <v>1300</v>
      </c>
      <c r="D8" s="58" t="s">
        <v>68</v>
      </c>
      <c r="E8" s="65"/>
      <c r="F8" s="65"/>
      <c r="G8" s="65"/>
      <c r="H8" s="65"/>
      <c r="I8" s="66"/>
      <c r="J8" s="66"/>
    </row>
    <row r="9" spans="1:10" s="38" customFormat="1" ht="39.75" customHeight="1">
      <c r="A9" s="130" t="s">
        <v>71</v>
      </c>
      <c r="B9" s="130"/>
      <c r="C9" s="130"/>
      <c r="D9" s="130"/>
      <c r="E9" s="65"/>
      <c r="F9" s="65"/>
      <c r="G9" s="65"/>
      <c r="H9" s="65"/>
      <c r="I9" s="66"/>
      <c r="J9" s="66"/>
    </row>
    <row r="10" spans="1:12" ht="18.75" customHeight="1">
      <c r="A10" s="122" t="s">
        <v>43</v>
      </c>
      <c r="B10" s="122"/>
      <c r="C10" s="39"/>
      <c r="D10" s="39"/>
      <c r="E10" s="39"/>
      <c r="F10" s="40"/>
      <c r="G10" s="40"/>
      <c r="H10" s="40"/>
      <c r="I10" s="40"/>
      <c r="L10" s="66"/>
    </row>
    <row r="11" spans="1:12" ht="55.5" customHeight="1">
      <c r="A11" s="72" t="s">
        <v>19</v>
      </c>
      <c r="B11" s="68" t="s">
        <v>31</v>
      </c>
      <c r="C11" s="41" t="s">
        <v>34</v>
      </c>
      <c r="D11" s="68" t="s">
        <v>42</v>
      </c>
      <c r="E11" s="68" t="s">
        <v>45</v>
      </c>
      <c r="F11" s="68" t="s">
        <v>48</v>
      </c>
      <c r="G11" s="68" t="s">
        <v>49</v>
      </c>
      <c r="H11" s="72" t="s">
        <v>76</v>
      </c>
      <c r="I11" s="72" t="s">
        <v>77</v>
      </c>
      <c r="L11" s="66"/>
    </row>
    <row r="12" spans="1:12" ht="15">
      <c r="A12" s="42" t="s">
        <v>0</v>
      </c>
      <c r="B12" s="43" t="s">
        <v>47</v>
      </c>
      <c r="C12" s="44"/>
      <c r="D12" s="67"/>
      <c r="E12" s="45"/>
      <c r="F12" s="45"/>
      <c r="G12" s="45"/>
      <c r="H12" s="46"/>
      <c r="I12" s="47">
        <f>ROUND(ROUND(H12,2)*F12,2)</f>
        <v>0</v>
      </c>
      <c r="L12" s="66"/>
    </row>
    <row r="13" spans="1:12" ht="15">
      <c r="A13" s="42" t="s">
        <v>1</v>
      </c>
      <c r="B13" s="43"/>
      <c r="C13" s="44"/>
      <c r="D13" s="67"/>
      <c r="E13" s="45"/>
      <c r="F13" s="45"/>
      <c r="G13" s="45"/>
      <c r="H13" s="46"/>
      <c r="I13" s="47">
        <f>ROUND(ROUND(H13,2)*F13,2)</f>
        <v>0</v>
      </c>
      <c r="L13" s="66"/>
    </row>
    <row r="14" spans="1:12" ht="15">
      <c r="A14" s="42" t="s">
        <v>2</v>
      </c>
      <c r="B14" s="43"/>
      <c r="C14" s="44"/>
      <c r="D14" s="67"/>
      <c r="E14" s="45"/>
      <c r="F14" s="45"/>
      <c r="G14" s="45"/>
      <c r="H14" s="46"/>
      <c r="I14" s="47">
        <f>ROUND(ROUND(H14,2)*F14,2)</f>
        <v>0</v>
      </c>
      <c r="L14" s="66"/>
    </row>
    <row r="15" spans="1:12" ht="15">
      <c r="A15" s="42" t="s">
        <v>46</v>
      </c>
      <c r="B15" s="43"/>
      <c r="C15" s="44"/>
      <c r="D15" s="67"/>
      <c r="E15" s="45"/>
      <c r="F15" s="45"/>
      <c r="G15" s="45"/>
      <c r="H15" s="46"/>
      <c r="I15" s="47">
        <f>ROUND(ROUND(H15,2)*F15,2)</f>
        <v>0</v>
      </c>
      <c r="L15" s="66"/>
    </row>
    <row r="16" spans="1:12" ht="13.5" customHeight="1">
      <c r="A16" s="65"/>
      <c r="B16" s="65"/>
      <c r="C16" s="65"/>
      <c r="D16" s="65"/>
      <c r="E16" s="65"/>
      <c r="F16" s="65"/>
      <c r="G16" s="65"/>
      <c r="H16" s="73" t="s">
        <v>66</v>
      </c>
      <c r="I16" s="48">
        <f>SUM(I12:I15)</f>
        <v>0</v>
      </c>
      <c r="L16" s="66"/>
    </row>
    <row r="17" spans="1:12" ht="64.5" customHeight="1">
      <c r="A17" s="131" t="s">
        <v>78</v>
      </c>
      <c r="B17" s="131"/>
      <c r="C17" s="131"/>
      <c r="D17" s="131"/>
      <c r="E17" s="131"/>
      <c r="F17" s="131"/>
      <c r="G17" s="131"/>
      <c r="H17" s="131"/>
      <c r="I17" s="131"/>
      <c r="L17" s="66"/>
    </row>
    <row r="18" spans="1:12" ht="15">
      <c r="A18" s="69"/>
      <c r="B18" s="69"/>
      <c r="C18" s="69"/>
      <c r="D18" s="69"/>
      <c r="E18" s="69"/>
      <c r="F18" s="69"/>
      <c r="G18" s="69"/>
      <c r="H18" s="69"/>
      <c r="I18" s="69"/>
      <c r="L18" s="66"/>
    </row>
    <row r="19" spans="1:3" ht="15">
      <c r="A19" s="132" t="s">
        <v>69</v>
      </c>
      <c r="B19" s="132" t="s">
        <v>74</v>
      </c>
      <c r="C19" s="127" t="s">
        <v>75</v>
      </c>
    </row>
    <row r="20" spans="1:3" ht="15">
      <c r="A20" s="132"/>
      <c r="B20" s="132"/>
      <c r="C20" s="128"/>
    </row>
    <row r="21" spans="1:3" ht="27.75" customHeight="1">
      <c r="A21" s="132"/>
      <c r="B21" s="132"/>
      <c r="C21" s="129"/>
    </row>
    <row r="22" spans="1:3" ht="18" customHeight="1">
      <c r="A22" s="55" t="s">
        <v>0</v>
      </c>
      <c r="B22" s="74" t="s">
        <v>97</v>
      </c>
      <c r="C22" s="55"/>
    </row>
    <row r="23" spans="1:3" ht="18.75" customHeight="1">
      <c r="A23" s="59" t="s">
        <v>1</v>
      </c>
      <c r="B23" s="60" t="s">
        <v>116</v>
      </c>
      <c r="C23" s="55"/>
    </row>
    <row r="24" spans="1:3" ht="30">
      <c r="A24" s="55" t="s">
        <v>2</v>
      </c>
      <c r="B24" s="52" t="s">
        <v>117</v>
      </c>
      <c r="C24" s="55"/>
    </row>
    <row r="25" spans="1:3" ht="15">
      <c r="A25" s="55" t="s">
        <v>3</v>
      </c>
      <c r="B25" s="52" t="s">
        <v>118</v>
      </c>
      <c r="C25" s="55"/>
    </row>
    <row r="26" spans="1:3" ht="15">
      <c r="A26" s="133" t="s">
        <v>70</v>
      </c>
      <c r="B26" s="133"/>
      <c r="C26" s="133"/>
    </row>
    <row r="27" spans="1:3" ht="15">
      <c r="A27" s="50"/>
      <c r="B27" s="40"/>
      <c r="C27" s="40"/>
    </row>
  </sheetData>
  <sheetProtection/>
  <mergeCells count="12">
    <mergeCell ref="A10:B10"/>
    <mergeCell ref="A17:I17"/>
    <mergeCell ref="A19:A21"/>
    <mergeCell ref="B19:B21"/>
    <mergeCell ref="C19:C21"/>
    <mergeCell ref="A26:C26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2022-06-03T06:06:01Z</cp:lastPrinted>
  <dcterms:created xsi:type="dcterms:W3CDTF">2003-05-16T10:10:29Z</dcterms:created>
  <dcterms:modified xsi:type="dcterms:W3CDTF">2022-06-13T09:02:15Z</dcterms:modified>
  <cp:category/>
  <cp:version/>
  <cp:contentType/>
  <cp:contentStatus/>
</cp:coreProperties>
</file>