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Renata\Desktop\Pulpit\2023\ZP_....._055_U_23 Sukcesywna dostawa artykułów gospodarstwa domowego\"/>
    </mc:Choice>
  </mc:AlternateContent>
  <xr:revisionPtr revIDLastSave="0" documentId="13_ncr:1_{FD0D6C7E-585E-4B49-BBBF-78AB075898D3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CZ I" sheetId="14" r:id="rId1"/>
    <sheet name="CZ II" sheetId="23" r:id="rId2"/>
    <sheet name="CZ III" sheetId="25" r:id="rId3"/>
    <sheet name="CZ IV" sheetId="26" r:id="rId4"/>
    <sheet name="CZ V" sheetId="27" r:id="rId5"/>
  </sheets>
  <definedNames>
    <definedName name="_xlnm.Print_Area" localSheetId="0">'CZ I'!$A$1:$P$128</definedName>
    <definedName name="_xlnm.Print_Titles" localSheetId="0">'CZ I'!$4:$5</definedName>
    <definedName name="_xlnm.Print_Titles" localSheetId="1">'CZ II'!$6:$7</definedName>
    <definedName name="_xlnm.Print_Titles" localSheetId="2">'CZ III'!$6:$7</definedName>
    <definedName name="_xlnm.Print_Titles" localSheetId="3">'CZ IV'!$6:$7</definedName>
    <definedName name="_xlnm.Print_Titles" localSheetId="4">'CZ V'!$6:$7</definedName>
  </definedNames>
  <calcPr calcId="191029"/>
</workbook>
</file>

<file path=xl/calcChain.xml><?xml version="1.0" encoding="utf-8"?>
<calcChain xmlns="http://schemas.openxmlformats.org/spreadsheetml/2006/main">
  <c r="L32" i="23" l="1"/>
  <c r="M32" i="23"/>
  <c r="M45" i="25"/>
  <c r="L45" i="25"/>
  <c r="M19" i="26"/>
  <c r="L19" i="26"/>
  <c r="M75" i="27"/>
  <c r="L75" i="27"/>
  <c r="H10" i="27"/>
  <c r="I10" i="27"/>
  <c r="J10" i="27"/>
  <c r="L10" i="27" s="1"/>
  <c r="K10" i="27"/>
  <c r="M10" i="27" s="1"/>
  <c r="H11" i="27"/>
  <c r="J11" i="27" s="1"/>
  <c r="L11" i="27" s="1"/>
  <c r="I11" i="27"/>
  <c r="K11" i="27" s="1"/>
  <c r="H12" i="27"/>
  <c r="I12" i="27"/>
  <c r="J12" i="27"/>
  <c r="L12" i="27" s="1"/>
  <c r="K12" i="27"/>
  <c r="M12" i="27" s="1"/>
  <c r="H13" i="27"/>
  <c r="J13" i="27" s="1"/>
  <c r="L13" i="27" s="1"/>
  <c r="I13" i="27"/>
  <c r="K13" i="27" s="1"/>
  <c r="M13" i="27" s="1"/>
  <c r="H14" i="27"/>
  <c r="I14" i="27"/>
  <c r="J14" i="27"/>
  <c r="L14" i="27" s="1"/>
  <c r="K14" i="27"/>
  <c r="M14" i="27" s="1"/>
  <c r="H15" i="27"/>
  <c r="J15" i="27" s="1"/>
  <c r="L15" i="27" s="1"/>
  <c r="I15" i="27"/>
  <c r="K15" i="27" s="1"/>
  <c r="M15" i="27" s="1"/>
  <c r="H16" i="27"/>
  <c r="I16" i="27"/>
  <c r="J16" i="27"/>
  <c r="L16" i="27" s="1"/>
  <c r="K16" i="27"/>
  <c r="M16" i="27" s="1"/>
  <c r="H17" i="27"/>
  <c r="J17" i="27" s="1"/>
  <c r="L17" i="27" s="1"/>
  <c r="I17" i="27"/>
  <c r="H18" i="27"/>
  <c r="I18" i="27"/>
  <c r="J18" i="27"/>
  <c r="L18" i="27" s="1"/>
  <c r="K18" i="27"/>
  <c r="M18" i="27" s="1"/>
  <c r="H19" i="27"/>
  <c r="J19" i="27" s="1"/>
  <c r="L19" i="27" s="1"/>
  <c r="I19" i="27"/>
  <c r="H20" i="27"/>
  <c r="I20" i="27"/>
  <c r="J20" i="27"/>
  <c r="L20" i="27" s="1"/>
  <c r="K20" i="27"/>
  <c r="M20" i="27" s="1"/>
  <c r="H21" i="27"/>
  <c r="J21" i="27" s="1"/>
  <c r="L21" i="27" s="1"/>
  <c r="I21" i="27"/>
  <c r="K21" i="27" s="1"/>
  <c r="H22" i="27"/>
  <c r="I22" i="27"/>
  <c r="J22" i="27"/>
  <c r="L22" i="27" s="1"/>
  <c r="K22" i="27"/>
  <c r="M22" i="27" s="1"/>
  <c r="H23" i="27"/>
  <c r="J23" i="27" s="1"/>
  <c r="L23" i="27" s="1"/>
  <c r="I23" i="27"/>
  <c r="H24" i="27"/>
  <c r="I24" i="27"/>
  <c r="J24" i="27"/>
  <c r="L24" i="27" s="1"/>
  <c r="K24" i="27"/>
  <c r="M24" i="27" s="1"/>
  <c r="H25" i="27"/>
  <c r="J25" i="27" s="1"/>
  <c r="L25" i="27" s="1"/>
  <c r="I25" i="27"/>
  <c r="K25" i="27" s="1"/>
  <c r="H26" i="27"/>
  <c r="I26" i="27"/>
  <c r="J26" i="27"/>
  <c r="L26" i="27" s="1"/>
  <c r="K26" i="27"/>
  <c r="M26" i="27" s="1"/>
  <c r="H27" i="27"/>
  <c r="J27" i="27" s="1"/>
  <c r="L27" i="27" s="1"/>
  <c r="I27" i="27"/>
  <c r="H28" i="27"/>
  <c r="I28" i="27"/>
  <c r="J28" i="27"/>
  <c r="L28" i="27" s="1"/>
  <c r="K28" i="27"/>
  <c r="M28" i="27" s="1"/>
  <c r="H29" i="27"/>
  <c r="J29" i="27" s="1"/>
  <c r="L29" i="27" s="1"/>
  <c r="I29" i="27"/>
  <c r="K29" i="27" s="1"/>
  <c r="H30" i="27"/>
  <c r="I30" i="27"/>
  <c r="J30" i="27"/>
  <c r="L30" i="27" s="1"/>
  <c r="K30" i="27"/>
  <c r="M30" i="27" s="1"/>
  <c r="H31" i="27"/>
  <c r="J31" i="27" s="1"/>
  <c r="L31" i="27" s="1"/>
  <c r="I31" i="27"/>
  <c r="H32" i="27"/>
  <c r="I32" i="27"/>
  <c r="J32" i="27"/>
  <c r="L32" i="27" s="1"/>
  <c r="K32" i="27"/>
  <c r="M32" i="27" s="1"/>
  <c r="H33" i="27"/>
  <c r="J33" i="27" s="1"/>
  <c r="L33" i="27" s="1"/>
  <c r="I33" i="27"/>
  <c r="K33" i="27" s="1"/>
  <c r="H34" i="27"/>
  <c r="I34" i="27"/>
  <c r="J34" i="27"/>
  <c r="L34" i="27" s="1"/>
  <c r="K34" i="27"/>
  <c r="M34" i="27" s="1"/>
  <c r="H35" i="27"/>
  <c r="J35" i="27" s="1"/>
  <c r="L35" i="27" s="1"/>
  <c r="I35" i="27"/>
  <c r="H36" i="27"/>
  <c r="I36" i="27"/>
  <c r="J36" i="27"/>
  <c r="L36" i="27" s="1"/>
  <c r="K36" i="27"/>
  <c r="M36" i="27" s="1"/>
  <c r="H37" i="27"/>
  <c r="J37" i="27" s="1"/>
  <c r="L37" i="27" s="1"/>
  <c r="I37" i="27"/>
  <c r="K37" i="27" s="1"/>
  <c r="H38" i="27"/>
  <c r="I38" i="27"/>
  <c r="J38" i="27"/>
  <c r="L38" i="27" s="1"/>
  <c r="K38" i="27"/>
  <c r="M38" i="27" s="1"/>
  <c r="H39" i="27"/>
  <c r="J39" i="27" s="1"/>
  <c r="L39" i="27" s="1"/>
  <c r="I39" i="27"/>
  <c r="H40" i="27"/>
  <c r="I40" i="27"/>
  <c r="J40" i="27"/>
  <c r="L40" i="27" s="1"/>
  <c r="K40" i="27"/>
  <c r="M40" i="27" s="1"/>
  <c r="H41" i="27"/>
  <c r="J41" i="27" s="1"/>
  <c r="L41" i="27" s="1"/>
  <c r="I41" i="27"/>
  <c r="K41" i="27" s="1"/>
  <c r="H42" i="27"/>
  <c r="I42" i="27"/>
  <c r="J42" i="27"/>
  <c r="L42" i="27" s="1"/>
  <c r="K42" i="27"/>
  <c r="M42" i="27" s="1"/>
  <c r="H43" i="27"/>
  <c r="J43" i="27" s="1"/>
  <c r="L43" i="27" s="1"/>
  <c r="I43" i="27"/>
  <c r="H44" i="27"/>
  <c r="I44" i="27"/>
  <c r="J44" i="27"/>
  <c r="L44" i="27" s="1"/>
  <c r="K44" i="27"/>
  <c r="M44" i="27" s="1"/>
  <c r="H45" i="27"/>
  <c r="J45" i="27" s="1"/>
  <c r="L45" i="27" s="1"/>
  <c r="I45" i="27"/>
  <c r="K45" i="27" s="1"/>
  <c r="H46" i="27"/>
  <c r="I46" i="27"/>
  <c r="J46" i="27"/>
  <c r="L46" i="27" s="1"/>
  <c r="K46" i="27"/>
  <c r="M46" i="27" s="1"/>
  <c r="H47" i="27"/>
  <c r="J47" i="27" s="1"/>
  <c r="L47" i="27" s="1"/>
  <c r="I47" i="27"/>
  <c r="H48" i="27"/>
  <c r="I48" i="27"/>
  <c r="J48" i="27"/>
  <c r="L48" i="27" s="1"/>
  <c r="K48" i="27"/>
  <c r="M48" i="27" s="1"/>
  <c r="H49" i="27"/>
  <c r="J49" i="27" s="1"/>
  <c r="L49" i="27" s="1"/>
  <c r="I49" i="27"/>
  <c r="K49" i="27" s="1"/>
  <c r="H50" i="27"/>
  <c r="I50" i="27"/>
  <c r="J50" i="27"/>
  <c r="L50" i="27" s="1"/>
  <c r="K50" i="27"/>
  <c r="M50" i="27" s="1"/>
  <c r="H51" i="27"/>
  <c r="J51" i="27" s="1"/>
  <c r="L51" i="27" s="1"/>
  <c r="I51" i="27"/>
  <c r="H52" i="27"/>
  <c r="I52" i="27"/>
  <c r="J52" i="27"/>
  <c r="L52" i="27" s="1"/>
  <c r="K52" i="27"/>
  <c r="M52" i="27" s="1"/>
  <c r="H53" i="27"/>
  <c r="J53" i="27" s="1"/>
  <c r="L53" i="27" s="1"/>
  <c r="I53" i="27"/>
  <c r="K53" i="27" s="1"/>
  <c r="H54" i="27"/>
  <c r="I54" i="27"/>
  <c r="J54" i="27"/>
  <c r="L54" i="27" s="1"/>
  <c r="K54" i="27"/>
  <c r="M54" i="27" s="1"/>
  <c r="H55" i="27"/>
  <c r="J55" i="27" s="1"/>
  <c r="L55" i="27" s="1"/>
  <c r="I55" i="27"/>
  <c r="H56" i="27"/>
  <c r="I56" i="27"/>
  <c r="J56" i="27"/>
  <c r="L56" i="27" s="1"/>
  <c r="K56" i="27"/>
  <c r="M56" i="27" s="1"/>
  <c r="H57" i="27"/>
  <c r="J57" i="27" s="1"/>
  <c r="L57" i="27" s="1"/>
  <c r="I57" i="27"/>
  <c r="K57" i="27" s="1"/>
  <c r="H58" i="27"/>
  <c r="I58" i="27"/>
  <c r="J58" i="27"/>
  <c r="L58" i="27" s="1"/>
  <c r="K58" i="27"/>
  <c r="M58" i="27" s="1"/>
  <c r="H59" i="27"/>
  <c r="J59" i="27" s="1"/>
  <c r="L59" i="27" s="1"/>
  <c r="I59" i="27"/>
  <c r="H60" i="27"/>
  <c r="I60" i="27"/>
  <c r="J60" i="27"/>
  <c r="L60" i="27" s="1"/>
  <c r="K60" i="27"/>
  <c r="M60" i="27" s="1"/>
  <c r="H61" i="27"/>
  <c r="J61" i="27" s="1"/>
  <c r="L61" i="27" s="1"/>
  <c r="I61" i="27"/>
  <c r="K61" i="27" s="1"/>
  <c r="H62" i="27"/>
  <c r="I62" i="27"/>
  <c r="J62" i="27"/>
  <c r="L62" i="27" s="1"/>
  <c r="K62" i="27"/>
  <c r="M62" i="27" s="1"/>
  <c r="H63" i="27"/>
  <c r="J63" i="27" s="1"/>
  <c r="L63" i="27" s="1"/>
  <c r="I63" i="27"/>
  <c r="H64" i="27"/>
  <c r="I64" i="27"/>
  <c r="J64" i="27"/>
  <c r="L64" i="27" s="1"/>
  <c r="K64" i="27"/>
  <c r="M64" i="27" s="1"/>
  <c r="H65" i="27"/>
  <c r="J65" i="27" s="1"/>
  <c r="L65" i="27" s="1"/>
  <c r="I65" i="27"/>
  <c r="K65" i="27" s="1"/>
  <c r="H66" i="27"/>
  <c r="I66" i="27"/>
  <c r="J66" i="27"/>
  <c r="L66" i="27" s="1"/>
  <c r="K66" i="27"/>
  <c r="M66" i="27" s="1"/>
  <c r="H67" i="27"/>
  <c r="J67" i="27" s="1"/>
  <c r="L67" i="27" s="1"/>
  <c r="I67" i="27"/>
  <c r="H68" i="27"/>
  <c r="I68" i="27"/>
  <c r="J68" i="27"/>
  <c r="L68" i="27" s="1"/>
  <c r="K68" i="27"/>
  <c r="M68" i="27" s="1"/>
  <c r="H69" i="27"/>
  <c r="J69" i="27" s="1"/>
  <c r="L69" i="27" s="1"/>
  <c r="I69" i="27"/>
  <c r="K69" i="27" s="1"/>
  <c r="H70" i="27"/>
  <c r="I70" i="27"/>
  <c r="J70" i="27"/>
  <c r="L70" i="27" s="1"/>
  <c r="K70" i="27"/>
  <c r="M70" i="27" s="1"/>
  <c r="H71" i="27"/>
  <c r="J71" i="27" s="1"/>
  <c r="L71" i="27" s="1"/>
  <c r="I71" i="27"/>
  <c r="H72" i="27"/>
  <c r="I72" i="27"/>
  <c r="J72" i="27"/>
  <c r="L72" i="27" s="1"/>
  <c r="K72" i="27"/>
  <c r="M72" i="27" s="1"/>
  <c r="H73" i="27"/>
  <c r="J73" i="27" s="1"/>
  <c r="L73" i="27" s="1"/>
  <c r="I73" i="27"/>
  <c r="K73" i="27" s="1"/>
  <c r="H74" i="27"/>
  <c r="I74" i="27"/>
  <c r="J74" i="27"/>
  <c r="L74" i="27" s="1"/>
  <c r="K74" i="27"/>
  <c r="M74" i="27" s="1"/>
  <c r="J9" i="27"/>
  <c r="I9" i="27"/>
  <c r="H9" i="27"/>
  <c r="L9" i="27" s="1"/>
  <c r="H10" i="26"/>
  <c r="J10" i="26" s="1"/>
  <c r="L10" i="26" s="1"/>
  <c r="I10" i="26"/>
  <c r="K10" i="26"/>
  <c r="M10" i="26" s="1"/>
  <c r="H11" i="26"/>
  <c r="I11" i="26"/>
  <c r="K11" i="26" s="1"/>
  <c r="M11" i="26" s="1"/>
  <c r="J11" i="26"/>
  <c r="L11" i="26" s="1"/>
  <c r="H12" i="26"/>
  <c r="J12" i="26" s="1"/>
  <c r="L12" i="26" s="1"/>
  <c r="I12" i="26"/>
  <c r="K12" i="26"/>
  <c r="M12" i="26" s="1"/>
  <c r="H13" i="26"/>
  <c r="I13" i="26"/>
  <c r="K13" i="26" s="1"/>
  <c r="M13" i="26" s="1"/>
  <c r="J13" i="26"/>
  <c r="L13" i="26" s="1"/>
  <c r="H14" i="26"/>
  <c r="J14" i="26" s="1"/>
  <c r="L14" i="26" s="1"/>
  <c r="I14" i="26"/>
  <c r="K14" i="26"/>
  <c r="M14" i="26" s="1"/>
  <c r="H15" i="26"/>
  <c r="I15" i="26"/>
  <c r="K15" i="26" s="1"/>
  <c r="M15" i="26" s="1"/>
  <c r="J15" i="26"/>
  <c r="L15" i="26" s="1"/>
  <c r="H16" i="26"/>
  <c r="J16" i="26" s="1"/>
  <c r="L16" i="26" s="1"/>
  <c r="I16" i="26"/>
  <c r="K16" i="26"/>
  <c r="M16" i="26" s="1"/>
  <c r="H17" i="26"/>
  <c r="I17" i="26"/>
  <c r="K17" i="26" s="1"/>
  <c r="M17" i="26" s="1"/>
  <c r="J17" i="26"/>
  <c r="L17" i="26" s="1"/>
  <c r="H18" i="26"/>
  <c r="J18" i="26" s="1"/>
  <c r="L18" i="26" s="1"/>
  <c r="I18" i="26"/>
  <c r="K18" i="26"/>
  <c r="M18" i="26" s="1"/>
  <c r="K9" i="26"/>
  <c r="J9" i="26"/>
  <c r="I9" i="26"/>
  <c r="M9" i="26" s="1"/>
  <c r="H9" i="26"/>
  <c r="L9" i="26" s="1"/>
  <c r="H10" i="25"/>
  <c r="J10" i="25" s="1"/>
  <c r="L10" i="25" s="1"/>
  <c r="I10" i="25"/>
  <c r="K10" i="25"/>
  <c r="M10" i="25" s="1"/>
  <c r="H11" i="25"/>
  <c r="J11" i="25" s="1"/>
  <c r="L11" i="25" s="1"/>
  <c r="I11" i="25"/>
  <c r="K11" i="25" s="1"/>
  <c r="H12" i="25"/>
  <c r="I12" i="25"/>
  <c r="J12" i="25"/>
  <c r="L12" i="25" s="1"/>
  <c r="K12" i="25"/>
  <c r="M12" i="25" s="1"/>
  <c r="H13" i="25"/>
  <c r="J13" i="25" s="1"/>
  <c r="L13" i="25" s="1"/>
  <c r="I13" i="25"/>
  <c r="H14" i="25"/>
  <c r="I14" i="25"/>
  <c r="J14" i="25"/>
  <c r="L14" i="25" s="1"/>
  <c r="K14" i="25"/>
  <c r="M14" i="25" s="1"/>
  <c r="H15" i="25"/>
  <c r="J15" i="25" s="1"/>
  <c r="L15" i="25" s="1"/>
  <c r="I15" i="25"/>
  <c r="H16" i="25"/>
  <c r="I16" i="25"/>
  <c r="J16" i="25"/>
  <c r="L16" i="25" s="1"/>
  <c r="K16" i="25"/>
  <c r="M16" i="25" s="1"/>
  <c r="H17" i="25"/>
  <c r="J17" i="25" s="1"/>
  <c r="L17" i="25" s="1"/>
  <c r="I17" i="25"/>
  <c r="H18" i="25"/>
  <c r="I18" i="25"/>
  <c r="J18" i="25"/>
  <c r="L18" i="25" s="1"/>
  <c r="K18" i="25"/>
  <c r="M18" i="25" s="1"/>
  <c r="H19" i="25"/>
  <c r="J19" i="25" s="1"/>
  <c r="L19" i="25" s="1"/>
  <c r="I19" i="25"/>
  <c r="K19" i="25" s="1"/>
  <c r="H20" i="25"/>
  <c r="I20" i="25"/>
  <c r="J20" i="25"/>
  <c r="L20" i="25" s="1"/>
  <c r="K20" i="25"/>
  <c r="M20" i="25" s="1"/>
  <c r="H21" i="25"/>
  <c r="J21" i="25" s="1"/>
  <c r="L21" i="25" s="1"/>
  <c r="I21" i="25"/>
  <c r="H22" i="25"/>
  <c r="I22" i="25"/>
  <c r="J22" i="25"/>
  <c r="L22" i="25" s="1"/>
  <c r="K22" i="25"/>
  <c r="M22" i="25" s="1"/>
  <c r="H23" i="25"/>
  <c r="J23" i="25" s="1"/>
  <c r="L23" i="25" s="1"/>
  <c r="I23" i="25"/>
  <c r="K23" i="25" s="1"/>
  <c r="H24" i="25"/>
  <c r="I24" i="25"/>
  <c r="J24" i="25"/>
  <c r="L24" i="25" s="1"/>
  <c r="K24" i="25"/>
  <c r="M24" i="25" s="1"/>
  <c r="H25" i="25"/>
  <c r="J25" i="25" s="1"/>
  <c r="L25" i="25" s="1"/>
  <c r="I25" i="25"/>
  <c r="H26" i="25"/>
  <c r="I26" i="25"/>
  <c r="J26" i="25"/>
  <c r="L26" i="25" s="1"/>
  <c r="K26" i="25"/>
  <c r="M26" i="25" s="1"/>
  <c r="H27" i="25"/>
  <c r="J27" i="25" s="1"/>
  <c r="L27" i="25" s="1"/>
  <c r="I27" i="25"/>
  <c r="K27" i="25" s="1"/>
  <c r="H28" i="25"/>
  <c r="I28" i="25"/>
  <c r="J28" i="25"/>
  <c r="L28" i="25" s="1"/>
  <c r="K28" i="25"/>
  <c r="M28" i="25" s="1"/>
  <c r="H29" i="25"/>
  <c r="J29" i="25" s="1"/>
  <c r="L29" i="25" s="1"/>
  <c r="I29" i="25"/>
  <c r="H30" i="25"/>
  <c r="I30" i="25"/>
  <c r="J30" i="25"/>
  <c r="L30" i="25" s="1"/>
  <c r="K30" i="25"/>
  <c r="M30" i="25" s="1"/>
  <c r="H31" i="25"/>
  <c r="J31" i="25" s="1"/>
  <c r="L31" i="25" s="1"/>
  <c r="I31" i="25"/>
  <c r="K31" i="25" s="1"/>
  <c r="H32" i="25"/>
  <c r="I32" i="25"/>
  <c r="J32" i="25"/>
  <c r="L32" i="25" s="1"/>
  <c r="K32" i="25"/>
  <c r="M32" i="25" s="1"/>
  <c r="H33" i="25"/>
  <c r="J33" i="25" s="1"/>
  <c r="L33" i="25" s="1"/>
  <c r="I33" i="25"/>
  <c r="H34" i="25"/>
  <c r="I34" i="25"/>
  <c r="J34" i="25"/>
  <c r="L34" i="25" s="1"/>
  <c r="K34" i="25"/>
  <c r="M34" i="25" s="1"/>
  <c r="H35" i="25"/>
  <c r="J35" i="25" s="1"/>
  <c r="L35" i="25" s="1"/>
  <c r="I35" i="25"/>
  <c r="K35" i="25" s="1"/>
  <c r="H36" i="25"/>
  <c r="I36" i="25"/>
  <c r="J36" i="25"/>
  <c r="L36" i="25" s="1"/>
  <c r="K36" i="25"/>
  <c r="M36" i="25" s="1"/>
  <c r="H37" i="25"/>
  <c r="J37" i="25" s="1"/>
  <c r="L37" i="25" s="1"/>
  <c r="I37" i="25"/>
  <c r="H38" i="25"/>
  <c r="I38" i="25"/>
  <c r="J38" i="25"/>
  <c r="L38" i="25" s="1"/>
  <c r="K38" i="25"/>
  <c r="M38" i="25" s="1"/>
  <c r="H39" i="25"/>
  <c r="J39" i="25" s="1"/>
  <c r="L39" i="25" s="1"/>
  <c r="I39" i="25"/>
  <c r="K39" i="25" s="1"/>
  <c r="H40" i="25"/>
  <c r="I40" i="25"/>
  <c r="J40" i="25"/>
  <c r="L40" i="25" s="1"/>
  <c r="K40" i="25"/>
  <c r="M40" i="25" s="1"/>
  <c r="H41" i="25"/>
  <c r="J41" i="25" s="1"/>
  <c r="L41" i="25" s="1"/>
  <c r="I41" i="25"/>
  <c r="K41" i="25" s="1"/>
  <c r="H42" i="25"/>
  <c r="I42" i="25"/>
  <c r="J42" i="25"/>
  <c r="L42" i="25" s="1"/>
  <c r="K42" i="25"/>
  <c r="M42" i="25" s="1"/>
  <c r="H43" i="25"/>
  <c r="J43" i="25" s="1"/>
  <c r="L43" i="25" s="1"/>
  <c r="I43" i="25"/>
  <c r="H44" i="25"/>
  <c r="I44" i="25"/>
  <c r="J44" i="25"/>
  <c r="L44" i="25" s="1"/>
  <c r="K44" i="25"/>
  <c r="M44" i="25" s="1"/>
  <c r="J9" i="25"/>
  <c r="I9" i="25"/>
  <c r="H9" i="25"/>
  <c r="L9" i="25" s="1"/>
  <c r="H10" i="23"/>
  <c r="I10" i="23"/>
  <c r="J10" i="23"/>
  <c r="L10" i="23" s="1"/>
  <c r="K10" i="23"/>
  <c r="M10" i="23" s="1"/>
  <c r="H11" i="23"/>
  <c r="J11" i="23" s="1"/>
  <c r="L11" i="23" s="1"/>
  <c r="I11" i="23"/>
  <c r="K11" i="23" s="1"/>
  <c r="M11" i="23" s="1"/>
  <c r="H12" i="23"/>
  <c r="I12" i="23"/>
  <c r="J12" i="23"/>
  <c r="L12" i="23" s="1"/>
  <c r="K12" i="23"/>
  <c r="M12" i="23" s="1"/>
  <c r="H13" i="23"/>
  <c r="J13" i="23" s="1"/>
  <c r="L13" i="23" s="1"/>
  <c r="I13" i="23"/>
  <c r="K13" i="23" s="1"/>
  <c r="H14" i="23"/>
  <c r="I14" i="23"/>
  <c r="J14" i="23"/>
  <c r="L14" i="23" s="1"/>
  <c r="K14" i="23"/>
  <c r="M14" i="23" s="1"/>
  <c r="H15" i="23"/>
  <c r="J15" i="23" s="1"/>
  <c r="L15" i="23" s="1"/>
  <c r="I15" i="23"/>
  <c r="K15" i="23" s="1"/>
  <c r="M15" i="23" s="1"/>
  <c r="H16" i="23"/>
  <c r="I16" i="23"/>
  <c r="J16" i="23"/>
  <c r="L16" i="23" s="1"/>
  <c r="K16" i="23"/>
  <c r="M16" i="23" s="1"/>
  <c r="H17" i="23"/>
  <c r="J17" i="23" s="1"/>
  <c r="L17" i="23" s="1"/>
  <c r="I17" i="23"/>
  <c r="K17" i="23" s="1"/>
  <c r="H18" i="23"/>
  <c r="I18" i="23"/>
  <c r="J18" i="23"/>
  <c r="L18" i="23" s="1"/>
  <c r="K18" i="23"/>
  <c r="M18" i="23" s="1"/>
  <c r="H19" i="23"/>
  <c r="J19" i="23" s="1"/>
  <c r="L19" i="23" s="1"/>
  <c r="I19" i="23"/>
  <c r="K19" i="23" s="1"/>
  <c r="H20" i="23"/>
  <c r="I20" i="23"/>
  <c r="J20" i="23"/>
  <c r="L20" i="23" s="1"/>
  <c r="K20" i="23"/>
  <c r="M20" i="23" s="1"/>
  <c r="H21" i="23"/>
  <c r="J21" i="23" s="1"/>
  <c r="L21" i="23" s="1"/>
  <c r="I21" i="23"/>
  <c r="K21" i="23" s="1"/>
  <c r="H22" i="23"/>
  <c r="I22" i="23"/>
  <c r="J22" i="23"/>
  <c r="L22" i="23" s="1"/>
  <c r="K22" i="23"/>
  <c r="M22" i="23" s="1"/>
  <c r="H23" i="23"/>
  <c r="J23" i="23" s="1"/>
  <c r="L23" i="23" s="1"/>
  <c r="I23" i="23"/>
  <c r="K23" i="23" s="1"/>
  <c r="H24" i="23"/>
  <c r="I24" i="23"/>
  <c r="J24" i="23"/>
  <c r="L24" i="23" s="1"/>
  <c r="K24" i="23"/>
  <c r="M24" i="23" s="1"/>
  <c r="H25" i="23"/>
  <c r="J25" i="23" s="1"/>
  <c r="L25" i="23" s="1"/>
  <c r="I25" i="23"/>
  <c r="K25" i="23" s="1"/>
  <c r="H26" i="23"/>
  <c r="I26" i="23"/>
  <c r="J26" i="23"/>
  <c r="L26" i="23" s="1"/>
  <c r="K26" i="23"/>
  <c r="M26" i="23" s="1"/>
  <c r="H27" i="23"/>
  <c r="J27" i="23" s="1"/>
  <c r="I27" i="23"/>
  <c r="K27" i="23" s="1"/>
  <c r="H28" i="23"/>
  <c r="I28" i="23"/>
  <c r="J28" i="23"/>
  <c r="L28" i="23" s="1"/>
  <c r="K28" i="23"/>
  <c r="M28" i="23" s="1"/>
  <c r="H29" i="23"/>
  <c r="J29" i="23" s="1"/>
  <c r="I29" i="23"/>
  <c r="K29" i="23" s="1"/>
  <c r="H30" i="23"/>
  <c r="I30" i="23"/>
  <c r="J30" i="23"/>
  <c r="L30" i="23" s="1"/>
  <c r="K30" i="23"/>
  <c r="M30" i="23" s="1"/>
  <c r="H31" i="23"/>
  <c r="J31" i="23" s="1"/>
  <c r="L31" i="23" s="1"/>
  <c r="I31" i="23"/>
  <c r="K31" i="23" s="1"/>
  <c r="J9" i="23"/>
  <c r="I9" i="23"/>
  <c r="H9" i="23"/>
  <c r="L9" i="23" s="1"/>
  <c r="H8" i="14"/>
  <c r="J8" i="14" s="1"/>
  <c r="L8" i="14" s="1"/>
  <c r="I8" i="14"/>
  <c r="K8" i="14"/>
  <c r="M8" i="14" s="1"/>
  <c r="H9" i="14"/>
  <c r="I9" i="14"/>
  <c r="K9" i="14" s="1"/>
  <c r="J9" i="14"/>
  <c r="L9" i="14" s="1"/>
  <c r="M9" i="14"/>
  <c r="H10" i="14"/>
  <c r="J10" i="14" s="1"/>
  <c r="L10" i="14" s="1"/>
  <c r="I10" i="14"/>
  <c r="K10" i="14" s="1"/>
  <c r="M10" i="14" s="1"/>
  <c r="H11" i="14"/>
  <c r="J11" i="14" s="1"/>
  <c r="L11" i="14" s="1"/>
  <c r="I11" i="14"/>
  <c r="H12" i="14"/>
  <c r="J12" i="14" s="1"/>
  <c r="L12" i="14" s="1"/>
  <c r="I12" i="14"/>
  <c r="K12" i="14" s="1"/>
  <c r="M12" i="14" s="1"/>
  <c r="H13" i="14"/>
  <c r="J13" i="14" s="1"/>
  <c r="L13" i="14" s="1"/>
  <c r="I13" i="14"/>
  <c r="K13" i="14" s="1"/>
  <c r="H14" i="14"/>
  <c r="J14" i="14" s="1"/>
  <c r="L14" i="14" s="1"/>
  <c r="I14" i="14"/>
  <c r="K14" i="14" s="1"/>
  <c r="M14" i="14" s="1"/>
  <c r="H15" i="14"/>
  <c r="J15" i="14" s="1"/>
  <c r="L15" i="14" s="1"/>
  <c r="I15" i="14"/>
  <c r="K15" i="14" s="1"/>
  <c r="H16" i="14"/>
  <c r="J16" i="14" s="1"/>
  <c r="L16" i="14" s="1"/>
  <c r="I16" i="14"/>
  <c r="K16" i="14" s="1"/>
  <c r="M16" i="14" s="1"/>
  <c r="H17" i="14"/>
  <c r="I17" i="14"/>
  <c r="K17" i="14" s="1"/>
  <c r="J17" i="14"/>
  <c r="L17" i="14" s="1"/>
  <c r="M17" i="14"/>
  <c r="H18" i="14"/>
  <c r="J18" i="14" s="1"/>
  <c r="L18" i="14" s="1"/>
  <c r="I18" i="14"/>
  <c r="K18" i="14" s="1"/>
  <c r="M18" i="14" s="1"/>
  <c r="H19" i="14"/>
  <c r="J19" i="14" s="1"/>
  <c r="L19" i="14" s="1"/>
  <c r="I19" i="14"/>
  <c r="H20" i="14"/>
  <c r="J20" i="14" s="1"/>
  <c r="L20" i="14" s="1"/>
  <c r="I20" i="14"/>
  <c r="K20" i="14"/>
  <c r="M20" i="14" s="1"/>
  <c r="H21" i="14"/>
  <c r="J21" i="14" s="1"/>
  <c r="L21" i="14" s="1"/>
  <c r="I21" i="14"/>
  <c r="K21" i="14" s="1"/>
  <c r="H22" i="14"/>
  <c r="J22" i="14" s="1"/>
  <c r="L22" i="14" s="1"/>
  <c r="I22" i="14"/>
  <c r="K22" i="14"/>
  <c r="M22" i="14" s="1"/>
  <c r="H23" i="14"/>
  <c r="J23" i="14" s="1"/>
  <c r="L23" i="14" s="1"/>
  <c r="I23" i="14"/>
  <c r="K23" i="14" s="1"/>
  <c r="H24" i="14"/>
  <c r="J24" i="14" s="1"/>
  <c r="L24" i="14" s="1"/>
  <c r="I24" i="14"/>
  <c r="K24" i="14" s="1"/>
  <c r="M24" i="14" s="1"/>
  <c r="H25" i="14"/>
  <c r="J25" i="14" s="1"/>
  <c r="L25" i="14" s="1"/>
  <c r="I25" i="14"/>
  <c r="K25" i="14" s="1"/>
  <c r="M25" i="14"/>
  <c r="H26" i="14"/>
  <c r="J26" i="14" s="1"/>
  <c r="L26" i="14" s="1"/>
  <c r="I26" i="14"/>
  <c r="K26" i="14" s="1"/>
  <c r="M26" i="14" s="1"/>
  <c r="H27" i="14"/>
  <c r="J27" i="14" s="1"/>
  <c r="L27" i="14" s="1"/>
  <c r="I27" i="14"/>
  <c r="H28" i="14"/>
  <c r="J28" i="14" s="1"/>
  <c r="L28" i="14" s="1"/>
  <c r="I28" i="14"/>
  <c r="K28" i="14" s="1"/>
  <c r="M28" i="14" s="1"/>
  <c r="H29" i="14"/>
  <c r="J29" i="14" s="1"/>
  <c r="L29" i="14" s="1"/>
  <c r="I29" i="14"/>
  <c r="K29" i="14" s="1"/>
  <c r="H30" i="14"/>
  <c r="J30" i="14" s="1"/>
  <c r="L30" i="14" s="1"/>
  <c r="I30" i="14"/>
  <c r="K30" i="14"/>
  <c r="M30" i="14" s="1"/>
  <c r="H31" i="14"/>
  <c r="J31" i="14" s="1"/>
  <c r="L31" i="14" s="1"/>
  <c r="I31" i="14"/>
  <c r="K31" i="14" s="1"/>
  <c r="M31" i="14"/>
  <c r="H32" i="14"/>
  <c r="J32" i="14" s="1"/>
  <c r="L32" i="14" s="1"/>
  <c r="I32" i="14"/>
  <c r="K32" i="14" s="1"/>
  <c r="M32" i="14" s="1"/>
  <c r="H33" i="14"/>
  <c r="J33" i="14" s="1"/>
  <c r="L33" i="14" s="1"/>
  <c r="I33" i="14"/>
  <c r="K33" i="14" s="1"/>
  <c r="H34" i="14"/>
  <c r="J34" i="14" s="1"/>
  <c r="L34" i="14" s="1"/>
  <c r="I34" i="14"/>
  <c r="K34" i="14"/>
  <c r="M34" i="14" s="1"/>
  <c r="H35" i="14"/>
  <c r="J35" i="14" s="1"/>
  <c r="L35" i="14" s="1"/>
  <c r="I35" i="14"/>
  <c r="H36" i="14"/>
  <c r="J36" i="14" s="1"/>
  <c r="L36" i="14" s="1"/>
  <c r="I36" i="14"/>
  <c r="K36" i="14" s="1"/>
  <c r="M36" i="14" s="1"/>
  <c r="H37" i="14"/>
  <c r="J37" i="14" s="1"/>
  <c r="L37" i="14" s="1"/>
  <c r="I37" i="14"/>
  <c r="K37" i="14" s="1"/>
  <c r="H38" i="14"/>
  <c r="J38" i="14" s="1"/>
  <c r="L38" i="14" s="1"/>
  <c r="I38" i="14"/>
  <c r="K38" i="14" s="1"/>
  <c r="M38" i="14" s="1"/>
  <c r="H39" i="14"/>
  <c r="J39" i="14" s="1"/>
  <c r="L39" i="14" s="1"/>
  <c r="I39" i="14"/>
  <c r="K39" i="14" s="1"/>
  <c r="M39" i="14"/>
  <c r="H40" i="14"/>
  <c r="J40" i="14" s="1"/>
  <c r="L40" i="14" s="1"/>
  <c r="I40" i="14"/>
  <c r="K40" i="14" s="1"/>
  <c r="M40" i="14" s="1"/>
  <c r="H41" i="14"/>
  <c r="I41" i="14"/>
  <c r="K41" i="14" s="1"/>
  <c r="J41" i="14"/>
  <c r="L41" i="14" s="1"/>
  <c r="H42" i="14"/>
  <c r="J42" i="14" s="1"/>
  <c r="L42" i="14" s="1"/>
  <c r="I42" i="14"/>
  <c r="K42" i="14" s="1"/>
  <c r="M42" i="14" s="1"/>
  <c r="H43" i="14"/>
  <c r="I43" i="14"/>
  <c r="J43" i="14"/>
  <c r="L43" i="14" s="1"/>
  <c r="H44" i="14"/>
  <c r="J44" i="14" s="1"/>
  <c r="L44" i="14" s="1"/>
  <c r="I44" i="14"/>
  <c r="K44" i="14" s="1"/>
  <c r="M44" i="14" s="1"/>
  <c r="H45" i="14"/>
  <c r="J45" i="14" s="1"/>
  <c r="L45" i="14" s="1"/>
  <c r="I45" i="14"/>
  <c r="K45" i="14" s="1"/>
  <c r="H46" i="14"/>
  <c r="J46" i="14" s="1"/>
  <c r="L46" i="14" s="1"/>
  <c r="I46" i="14"/>
  <c r="K46" i="14" s="1"/>
  <c r="M46" i="14" s="1"/>
  <c r="H47" i="14"/>
  <c r="J47" i="14" s="1"/>
  <c r="L47" i="14" s="1"/>
  <c r="I47" i="14"/>
  <c r="K47" i="14" s="1"/>
  <c r="H48" i="14"/>
  <c r="J48" i="14" s="1"/>
  <c r="L48" i="14" s="1"/>
  <c r="I48" i="14"/>
  <c r="K48" i="14" s="1"/>
  <c r="M48" i="14" s="1"/>
  <c r="H49" i="14"/>
  <c r="I49" i="14"/>
  <c r="K49" i="14" s="1"/>
  <c r="J49" i="14"/>
  <c r="L49" i="14" s="1"/>
  <c r="H50" i="14"/>
  <c r="J50" i="14" s="1"/>
  <c r="L50" i="14" s="1"/>
  <c r="I50" i="14"/>
  <c r="K50" i="14" s="1"/>
  <c r="M50" i="14" s="1"/>
  <c r="H51" i="14"/>
  <c r="J51" i="14" s="1"/>
  <c r="L51" i="14" s="1"/>
  <c r="I51" i="14"/>
  <c r="H52" i="14"/>
  <c r="J52" i="14" s="1"/>
  <c r="L52" i="14" s="1"/>
  <c r="I52" i="14"/>
  <c r="K52" i="14" s="1"/>
  <c r="M52" i="14" s="1"/>
  <c r="H53" i="14"/>
  <c r="I53" i="14"/>
  <c r="K53" i="14" s="1"/>
  <c r="J53" i="14"/>
  <c r="L53" i="14" s="1"/>
  <c r="H54" i="14"/>
  <c r="J54" i="14" s="1"/>
  <c r="L54" i="14" s="1"/>
  <c r="I54" i="14"/>
  <c r="K54" i="14" s="1"/>
  <c r="M54" i="14" s="1"/>
  <c r="H55" i="14"/>
  <c r="I55" i="14"/>
  <c r="K55" i="14" s="1"/>
  <c r="J55" i="14"/>
  <c r="L55" i="14" s="1"/>
  <c r="H56" i="14"/>
  <c r="J56" i="14" s="1"/>
  <c r="L56" i="14" s="1"/>
  <c r="I56" i="14"/>
  <c r="K56" i="14" s="1"/>
  <c r="M56" i="14" s="1"/>
  <c r="H57" i="14"/>
  <c r="J57" i="14" s="1"/>
  <c r="L57" i="14" s="1"/>
  <c r="I57" i="14"/>
  <c r="K57" i="14" s="1"/>
  <c r="H58" i="14"/>
  <c r="J58" i="14" s="1"/>
  <c r="L58" i="14" s="1"/>
  <c r="I58" i="14"/>
  <c r="K58" i="14" s="1"/>
  <c r="M58" i="14" s="1"/>
  <c r="H59" i="14"/>
  <c r="J59" i="14" s="1"/>
  <c r="L59" i="14" s="1"/>
  <c r="I59" i="14"/>
  <c r="H60" i="14"/>
  <c r="J60" i="14" s="1"/>
  <c r="L60" i="14" s="1"/>
  <c r="I60" i="14"/>
  <c r="K60" i="14" s="1"/>
  <c r="M60" i="14" s="1"/>
  <c r="H61" i="14"/>
  <c r="J61" i="14" s="1"/>
  <c r="L61" i="14" s="1"/>
  <c r="I61" i="14"/>
  <c r="K61" i="14" s="1"/>
  <c r="H62" i="14"/>
  <c r="J62" i="14" s="1"/>
  <c r="I62" i="14"/>
  <c r="K62" i="14"/>
  <c r="M62" i="14" s="1"/>
  <c r="H63" i="14"/>
  <c r="J63" i="14" s="1"/>
  <c r="L63" i="14" s="1"/>
  <c r="I63" i="14"/>
  <c r="K63" i="14" s="1"/>
  <c r="H64" i="14"/>
  <c r="J64" i="14" s="1"/>
  <c r="I64" i="14"/>
  <c r="K64" i="14" s="1"/>
  <c r="M64" i="14" s="1"/>
  <c r="H65" i="14"/>
  <c r="I65" i="14"/>
  <c r="K65" i="14" s="1"/>
  <c r="J65" i="14"/>
  <c r="L65" i="14" s="1"/>
  <c r="H66" i="14"/>
  <c r="J66" i="14" s="1"/>
  <c r="I66" i="14"/>
  <c r="K66" i="14" s="1"/>
  <c r="M66" i="14" s="1"/>
  <c r="H67" i="14"/>
  <c r="J67" i="14" s="1"/>
  <c r="L67" i="14" s="1"/>
  <c r="I67" i="14"/>
  <c r="K67" i="14" s="1"/>
  <c r="H68" i="14"/>
  <c r="J68" i="14" s="1"/>
  <c r="I68" i="14"/>
  <c r="K68" i="14" s="1"/>
  <c r="M68" i="14" s="1"/>
  <c r="H69" i="14"/>
  <c r="J69" i="14" s="1"/>
  <c r="L69" i="14" s="1"/>
  <c r="I69" i="14"/>
  <c r="K69" i="14" s="1"/>
  <c r="H70" i="14"/>
  <c r="J70" i="14" s="1"/>
  <c r="I70" i="14"/>
  <c r="K70" i="14"/>
  <c r="M70" i="14" s="1"/>
  <c r="H71" i="14"/>
  <c r="J71" i="14" s="1"/>
  <c r="L71" i="14" s="1"/>
  <c r="I71" i="14"/>
  <c r="H72" i="14"/>
  <c r="I72" i="14"/>
  <c r="K72" i="14"/>
  <c r="H73" i="14"/>
  <c r="J73" i="14" s="1"/>
  <c r="L73" i="14" s="1"/>
  <c r="I73" i="14"/>
  <c r="K73" i="14" s="1"/>
  <c r="H74" i="14"/>
  <c r="J74" i="14" s="1"/>
  <c r="I74" i="14"/>
  <c r="K74" i="14"/>
  <c r="H75" i="14"/>
  <c r="J75" i="14" s="1"/>
  <c r="L75" i="14" s="1"/>
  <c r="I75" i="14"/>
  <c r="H76" i="14"/>
  <c r="I76" i="14"/>
  <c r="K76" i="14" s="1"/>
  <c r="H77" i="14"/>
  <c r="J77" i="14" s="1"/>
  <c r="L77" i="14" s="1"/>
  <c r="I77" i="14"/>
  <c r="K77" i="14"/>
  <c r="H78" i="14"/>
  <c r="J78" i="14" s="1"/>
  <c r="I78" i="14"/>
  <c r="K78" i="14" s="1"/>
  <c r="H79" i="14"/>
  <c r="J79" i="14" s="1"/>
  <c r="L79" i="14" s="1"/>
  <c r="I79" i="14"/>
  <c r="H80" i="14"/>
  <c r="I80" i="14"/>
  <c r="K80" i="14" s="1"/>
  <c r="M80" i="14" s="1"/>
  <c r="H81" i="14"/>
  <c r="I81" i="14"/>
  <c r="K81" i="14" s="1"/>
  <c r="J81" i="14"/>
  <c r="L81" i="14" s="1"/>
  <c r="H82" i="14"/>
  <c r="J82" i="14" s="1"/>
  <c r="I82" i="14"/>
  <c r="K82" i="14" s="1"/>
  <c r="H83" i="14"/>
  <c r="J83" i="14" s="1"/>
  <c r="L83" i="14" s="1"/>
  <c r="I83" i="14"/>
  <c r="H84" i="14"/>
  <c r="I84" i="14"/>
  <c r="K84" i="14"/>
  <c r="M84" i="14"/>
  <c r="H85" i="14"/>
  <c r="J85" i="14" s="1"/>
  <c r="L85" i="14" s="1"/>
  <c r="I85" i="14"/>
  <c r="K85" i="14" s="1"/>
  <c r="H86" i="14"/>
  <c r="J86" i="14" s="1"/>
  <c r="I86" i="14"/>
  <c r="K86" i="14" s="1"/>
  <c r="H87" i="14"/>
  <c r="I87" i="14"/>
  <c r="J87" i="14"/>
  <c r="L87" i="14" s="1"/>
  <c r="H88" i="14"/>
  <c r="I88" i="14"/>
  <c r="H89" i="14"/>
  <c r="J89" i="14" s="1"/>
  <c r="L89" i="14" s="1"/>
  <c r="I89" i="14"/>
  <c r="K89" i="14"/>
  <c r="H90" i="14"/>
  <c r="J90" i="14" s="1"/>
  <c r="I90" i="14"/>
  <c r="K90" i="14" s="1"/>
  <c r="H91" i="14"/>
  <c r="J91" i="14" s="1"/>
  <c r="L91" i="14" s="1"/>
  <c r="I91" i="14"/>
  <c r="H92" i="14"/>
  <c r="I92" i="14"/>
  <c r="K92" i="14" s="1"/>
  <c r="H93" i="14"/>
  <c r="J93" i="14" s="1"/>
  <c r="L93" i="14" s="1"/>
  <c r="I93" i="14"/>
  <c r="K93" i="14" s="1"/>
  <c r="H94" i="14"/>
  <c r="J94" i="14" s="1"/>
  <c r="L94" i="14" s="1"/>
  <c r="I94" i="14"/>
  <c r="K94" i="14" s="1"/>
  <c r="H95" i="14"/>
  <c r="J95" i="14" s="1"/>
  <c r="L95" i="14" s="1"/>
  <c r="I95" i="14"/>
  <c r="H96" i="14"/>
  <c r="J96" i="14" s="1"/>
  <c r="L96" i="14" s="1"/>
  <c r="I96" i="14"/>
  <c r="K96" i="14" s="1"/>
  <c r="H97" i="14"/>
  <c r="J97" i="14" s="1"/>
  <c r="L97" i="14" s="1"/>
  <c r="I97" i="14"/>
  <c r="K97" i="14"/>
  <c r="H98" i="14"/>
  <c r="J98" i="14" s="1"/>
  <c r="L98" i="14" s="1"/>
  <c r="I98" i="14"/>
  <c r="K98" i="14" s="1"/>
  <c r="H99" i="14"/>
  <c r="I99" i="14"/>
  <c r="K99" i="14" s="1"/>
  <c r="J99" i="14"/>
  <c r="L99" i="14" s="1"/>
  <c r="H100" i="14"/>
  <c r="J100" i="14" s="1"/>
  <c r="I100" i="14"/>
  <c r="K100" i="14" s="1"/>
  <c r="H101" i="14"/>
  <c r="I101" i="14"/>
  <c r="K101" i="14" s="1"/>
  <c r="J101" i="14"/>
  <c r="L101" i="14" s="1"/>
  <c r="H102" i="14"/>
  <c r="J102" i="14" s="1"/>
  <c r="I102" i="14"/>
  <c r="K102" i="14" s="1"/>
  <c r="H103" i="14"/>
  <c r="J103" i="14" s="1"/>
  <c r="L103" i="14" s="1"/>
  <c r="I103" i="14"/>
  <c r="K103" i="14" s="1"/>
  <c r="H104" i="14"/>
  <c r="J104" i="14" s="1"/>
  <c r="I104" i="14"/>
  <c r="K104" i="14" s="1"/>
  <c r="M104" i="14"/>
  <c r="H105" i="14"/>
  <c r="I105" i="14"/>
  <c r="K105" i="14" s="1"/>
  <c r="J105" i="14"/>
  <c r="L105" i="14" s="1"/>
  <c r="H106" i="14"/>
  <c r="J106" i="14" s="1"/>
  <c r="I106" i="14"/>
  <c r="K106" i="14" s="1"/>
  <c r="H107" i="14"/>
  <c r="I107" i="14"/>
  <c r="K107" i="14" s="1"/>
  <c r="J107" i="14"/>
  <c r="L107" i="14" s="1"/>
  <c r="H108" i="14"/>
  <c r="J108" i="14" s="1"/>
  <c r="I108" i="14"/>
  <c r="K108" i="14" s="1"/>
  <c r="H109" i="14"/>
  <c r="I109" i="14"/>
  <c r="K109" i="14" s="1"/>
  <c r="M109" i="14" s="1"/>
  <c r="J109" i="14"/>
  <c r="L109" i="14" s="1"/>
  <c r="H110" i="14"/>
  <c r="J110" i="14" s="1"/>
  <c r="I110" i="14"/>
  <c r="K110" i="14" s="1"/>
  <c r="H111" i="14"/>
  <c r="J111" i="14" s="1"/>
  <c r="L111" i="14" s="1"/>
  <c r="I111" i="14"/>
  <c r="K111" i="14" s="1"/>
  <c r="H112" i="14"/>
  <c r="J112" i="14" s="1"/>
  <c r="I112" i="14"/>
  <c r="K112" i="14" s="1"/>
  <c r="M112" i="14"/>
  <c r="H113" i="14"/>
  <c r="I113" i="14"/>
  <c r="K113" i="14" s="1"/>
  <c r="J113" i="14"/>
  <c r="L113" i="14" s="1"/>
  <c r="H114" i="14"/>
  <c r="J114" i="14" s="1"/>
  <c r="I114" i="14"/>
  <c r="K114" i="14" s="1"/>
  <c r="H115" i="14"/>
  <c r="I115" i="14"/>
  <c r="K115" i="14" s="1"/>
  <c r="M115" i="14" s="1"/>
  <c r="J115" i="14"/>
  <c r="L115" i="14" s="1"/>
  <c r="H116" i="14"/>
  <c r="J116" i="14" s="1"/>
  <c r="I116" i="14"/>
  <c r="K116" i="14" s="1"/>
  <c r="H117" i="14"/>
  <c r="J117" i="14" s="1"/>
  <c r="L117" i="14" s="1"/>
  <c r="I117" i="14"/>
  <c r="K117" i="14" s="1"/>
  <c r="H118" i="14"/>
  <c r="J118" i="14" s="1"/>
  <c r="I118" i="14"/>
  <c r="K118" i="14" s="1"/>
  <c r="L118" i="14"/>
  <c r="H119" i="14"/>
  <c r="J119" i="14" s="1"/>
  <c r="L119" i="14" s="1"/>
  <c r="I119" i="14"/>
  <c r="K119" i="14" s="1"/>
  <c r="H120" i="14"/>
  <c r="J120" i="14" s="1"/>
  <c r="I120" i="14"/>
  <c r="K120" i="14" s="1"/>
  <c r="L120" i="14"/>
  <c r="H121" i="14"/>
  <c r="J121" i="14" s="1"/>
  <c r="L121" i="14" s="1"/>
  <c r="I121" i="14"/>
  <c r="K121" i="14" s="1"/>
  <c r="I7" i="14"/>
  <c r="K7" i="14" s="1"/>
  <c r="M7" i="14" s="1"/>
  <c r="H7" i="14"/>
  <c r="M88" i="14" l="1"/>
  <c r="M120" i="14"/>
  <c r="M118" i="14"/>
  <c r="M110" i="14"/>
  <c r="M102" i="14"/>
  <c r="M72" i="14"/>
  <c r="M114" i="14"/>
  <c r="M106" i="14"/>
  <c r="M98" i="14"/>
  <c r="M116" i="14"/>
  <c r="M108" i="14"/>
  <c r="M100" i="14"/>
  <c r="K88" i="14"/>
  <c r="M57" i="14"/>
  <c r="M33" i="14"/>
  <c r="L7" i="14"/>
  <c r="M89" i="14"/>
  <c r="L114" i="14"/>
  <c r="L110" i="14"/>
  <c r="L106" i="14"/>
  <c r="L100" i="14"/>
  <c r="J7" i="14"/>
  <c r="M49" i="14"/>
  <c r="M92" i="14"/>
  <c r="M81" i="14"/>
  <c r="M76" i="14"/>
  <c r="M41" i="14"/>
  <c r="M97" i="14"/>
  <c r="M94" i="14"/>
  <c r="M55" i="14"/>
  <c r="M23" i="14"/>
  <c r="M73" i="14"/>
  <c r="L116" i="14"/>
  <c r="L112" i="14"/>
  <c r="L108" i="14"/>
  <c r="L104" i="14"/>
  <c r="L102" i="14"/>
  <c r="K95" i="14"/>
  <c r="M95" i="14" s="1"/>
  <c r="M47" i="14"/>
  <c r="M15" i="14"/>
  <c r="M63" i="27"/>
  <c r="M55" i="27"/>
  <c r="M47" i="27"/>
  <c r="M39" i="27"/>
  <c r="M31" i="27"/>
  <c r="M23" i="27"/>
  <c r="M73" i="27"/>
  <c r="M69" i="27"/>
  <c r="M65" i="27"/>
  <c r="M61" i="27"/>
  <c r="M57" i="27"/>
  <c r="M53" i="27"/>
  <c r="M49" i="27"/>
  <c r="M45" i="27"/>
  <c r="M41" i="27"/>
  <c r="M37" i="27"/>
  <c r="M33" i="27"/>
  <c r="M29" i="27"/>
  <c r="M25" i="27"/>
  <c r="M21" i="27"/>
  <c r="M11" i="27"/>
  <c r="K71" i="27"/>
  <c r="M71" i="27" s="1"/>
  <c r="K67" i="27"/>
  <c r="M67" i="27" s="1"/>
  <c r="K63" i="27"/>
  <c r="K59" i="27"/>
  <c r="M59" i="27" s="1"/>
  <c r="K55" i="27"/>
  <c r="K51" i="27"/>
  <c r="M51" i="27" s="1"/>
  <c r="K47" i="27"/>
  <c r="K43" i="27"/>
  <c r="M43" i="27" s="1"/>
  <c r="K39" i="27"/>
  <c r="K35" i="27"/>
  <c r="M35" i="27" s="1"/>
  <c r="K31" i="27"/>
  <c r="K27" i="27"/>
  <c r="M27" i="27" s="1"/>
  <c r="K23" i="27"/>
  <c r="K19" i="27"/>
  <c r="M19" i="27" s="1"/>
  <c r="K17" i="27"/>
  <c r="M17" i="27" s="1"/>
  <c r="K9" i="27"/>
  <c r="M9" i="27" s="1"/>
  <c r="M25" i="25"/>
  <c r="M43" i="25"/>
  <c r="M41" i="25"/>
  <c r="M39" i="25"/>
  <c r="M35" i="25"/>
  <c r="M31" i="25"/>
  <c r="M27" i="25"/>
  <c r="M23" i="25"/>
  <c r="M19" i="25"/>
  <c r="M11" i="25"/>
  <c r="K43" i="25"/>
  <c r="K37" i="25"/>
  <c r="M37" i="25" s="1"/>
  <c r="K33" i="25"/>
  <c r="M33" i="25" s="1"/>
  <c r="K29" i="25"/>
  <c r="M29" i="25" s="1"/>
  <c r="K25" i="25"/>
  <c r="K21" i="25"/>
  <c r="M21" i="25" s="1"/>
  <c r="K17" i="25"/>
  <c r="M17" i="25" s="1"/>
  <c r="K15" i="25"/>
  <c r="M15" i="25" s="1"/>
  <c r="K13" i="25"/>
  <c r="M13" i="25" s="1"/>
  <c r="M9" i="25"/>
  <c r="K9" i="25"/>
  <c r="M29" i="23"/>
  <c r="M25" i="23"/>
  <c r="M21" i="23"/>
  <c r="M17" i="23"/>
  <c r="M31" i="23"/>
  <c r="M27" i="23"/>
  <c r="M23" i="23"/>
  <c r="M19" i="23"/>
  <c r="M13" i="23"/>
  <c r="L29" i="23"/>
  <c r="L27" i="23"/>
  <c r="M9" i="23"/>
  <c r="K9" i="23"/>
  <c r="J84" i="14"/>
  <c r="L84" i="14"/>
  <c r="J76" i="14"/>
  <c r="L76" i="14"/>
  <c r="K71" i="14"/>
  <c r="M71" i="14" s="1"/>
  <c r="K11" i="14"/>
  <c r="M11" i="14" s="1"/>
  <c r="M90" i="14"/>
  <c r="M82" i="14"/>
  <c r="M74" i="14"/>
  <c r="K79" i="14"/>
  <c r="M79" i="14" s="1"/>
  <c r="M119" i="14"/>
  <c r="M113" i="14"/>
  <c r="M107" i="14"/>
  <c r="M105" i="14"/>
  <c r="M101" i="14"/>
  <c r="M99" i="14"/>
  <c r="K91" i="14"/>
  <c r="M91" i="14" s="1"/>
  <c r="J72" i="14"/>
  <c r="L72" i="14" s="1"/>
  <c r="K51" i="14"/>
  <c r="M51" i="14" s="1"/>
  <c r="K35" i="14"/>
  <c r="M35" i="14" s="1"/>
  <c r="K19" i="14"/>
  <c r="M19" i="14" s="1"/>
  <c r="J92" i="14"/>
  <c r="L92" i="14" s="1"/>
  <c r="K87" i="14"/>
  <c r="M87" i="14" s="1"/>
  <c r="K59" i="14"/>
  <c r="M59" i="14" s="1"/>
  <c r="K43" i="14"/>
  <c r="M43" i="14" s="1"/>
  <c r="K27" i="14"/>
  <c r="M27" i="14" s="1"/>
  <c r="M121" i="14"/>
  <c r="M117" i="14"/>
  <c r="M111" i="14"/>
  <c r="M103" i="14"/>
  <c r="J88" i="14"/>
  <c r="L88" i="14" s="1"/>
  <c r="K83" i="14"/>
  <c r="M83" i="14" s="1"/>
  <c r="J80" i="14"/>
  <c r="L80" i="14" s="1"/>
  <c r="K75" i="14"/>
  <c r="M75" i="14"/>
  <c r="M96" i="14"/>
  <c r="M93" i="14"/>
  <c r="M86" i="14"/>
  <c r="M85" i="14"/>
  <c r="M78" i="14"/>
  <c r="M77" i="14"/>
  <c r="L90" i="14"/>
  <c r="L86" i="14"/>
  <c r="L82" i="14"/>
  <c r="L78" i="14"/>
  <c r="L74" i="14"/>
  <c r="L70" i="14"/>
  <c r="M69" i="14"/>
  <c r="L68" i="14"/>
  <c r="M67" i="14"/>
  <c r="L66" i="14"/>
  <c r="M65" i="14"/>
  <c r="L64" i="14"/>
  <c r="M63" i="14"/>
  <c r="L62" i="14"/>
  <c r="M61" i="14"/>
  <c r="M53" i="14"/>
  <c r="M45" i="14"/>
  <c r="M37" i="14"/>
  <c r="M29" i="14"/>
  <c r="M21" i="14"/>
  <c r="M13" i="14"/>
  <c r="L122" i="14" l="1"/>
  <c r="M122" i="14"/>
</calcChain>
</file>

<file path=xl/sharedStrings.xml><?xml version="1.0" encoding="utf-8"?>
<sst xmlns="http://schemas.openxmlformats.org/spreadsheetml/2006/main" count="876" uniqueCount="533">
  <si>
    <t>L.p.</t>
  </si>
  <si>
    <t>Wyszczególnienie</t>
  </si>
  <si>
    <t>Jm.</t>
  </si>
  <si>
    <t>szt.</t>
  </si>
  <si>
    <t>Ilość 
zam. podst.</t>
  </si>
  <si>
    <t>Indeks</t>
  </si>
  <si>
    <t>Formularz rzeczowo - cenowy</t>
  </si>
  <si>
    <r>
      <t>na</t>
    </r>
    <r>
      <rPr>
        <sz val="12"/>
        <color rgb="FF000000"/>
        <rFont val="Arial"/>
        <family val="2"/>
        <charset val="238"/>
      </rPr>
      <t xml:space="preserve"> sukcesywną dostawę art. gosp. dom.</t>
    </r>
  </si>
  <si>
    <t>CZĘŚĆ I: Drobne artykuły gospodarstwa domowego</t>
  </si>
  <si>
    <t>Brelok kolorowy (zawieszka) do kluczy z okienkiem
zawieszka do opisu kluczy, osłona breloka przeźroczysta, poliestyren,  
różne kolory</t>
  </si>
  <si>
    <t>Brelok (zawieszka) do kluczy z metalowym kółkiem                                                                                          wym. 5,0 - 5,5 cm, szer. 2 - 2,5 cm, obustronnie przezroczysta, wykonana w jednym kawałku z twardego i sztywnego plastiku, zaokrąglona po obu stronach, otwory po obu stronach, metalowe kółka, różne kolory</t>
  </si>
  <si>
    <t xml:space="preserve">Deska do prasowania bez przedłużacza
wym.: blatu min. (szer. x gł.) 30 x 110 cm, </t>
  </si>
  <si>
    <t xml:space="preserve">Drążek prysznicowy  prosty                                                                                    rozprężny drążek  z możliwością regulacji długości,
średnica drążka: min. 20 mm ), po rozłozeniu min. 115 cm </t>
  </si>
  <si>
    <t>Druciak spiralny ze stali nierdzewnej                                                                                                          nie rysujący powierzchni, uniwersalny, barwa srebna,
waga min. 15 g,</t>
  </si>
  <si>
    <t>Filiżanka plastikowa                                                                                                                                  jednorazowa z uchem do napojów gorących, biała,  opak. 50 szt.</t>
  </si>
  <si>
    <t>op.</t>
  </si>
  <si>
    <t>Flaczarka plastikowa                                                                                                                            jednorazowa, 350 ml (± 20 ml), głęboka,                                                                        opak. 100 szt.</t>
  </si>
  <si>
    <t>Folia aluminiowa                                                                                                                                            wym.: szer. 30 cm (±  2cm), dł. 50 m (± 5 m)</t>
  </si>
  <si>
    <t>Folia aluminiowa                                                                                                                                            wym.: szer. 45 cm (±  3 cm), dł. 150 m (± 5 m)</t>
  </si>
  <si>
    <t>Folia strecz do owijania i zabezpieczenia przed uszkodzeniem
waga 2,7 - 3,5 kg netto,  
wym.: szer. 500 mm (± 20 mm),  waga min. 2,7 kg ,grubość min.23 my</t>
  </si>
  <si>
    <t>Folia strecz ręczna-mic 20
waga 2,5 - 3,2 kg netto,  
wym.: szer. 200 mm (± 20 mm),  dł. 326 m   (± 2 m)</t>
  </si>
  <si>
    <t>Gąbka do naczyń
z jednej strony z trwałym padem szorującym o wym: 9x7x3 cm,(± 1 cm), opak. 5 szt.</t>
  </si>
  <si>
    <t xml:space="preserve">Kanister z polietylenu 10l </t>
  </si>
  <si>
    <t>Karnisz podwójny
na bazie rurki metalowej o Ø min. 19 mm, kolor antyczny mosiądz, z kompletem żabek i wsporników, 
wym.: dł.180 cm (± 20 cm)</t>
  </si>
  <si>
    <t>kpl.</t>
  </si>
  <si>
    <t>Kij chromowany gwintowany
wzmocniony, gładki, wym.: dł.130 cm (± 10 cm)</t>
  </si>
  <si>
    <t xml:space="preserve">Kij drewniany (trzonek do szpadla ogrodniczego)                                                                          wym.: dł.100 cm (± 5 cm) , uchwyt T     </t>
  </si>
  <si>
    <t xml:space="preserve">Kij drewniany do flagi                                                                                                                                   wym.: dł. min. 150 cm 
</t>
  </si>
  <si>
    <t>Kij drewniany gwintowany
wym.: dł.150 cm (± 5 cm)</t>
  </si>
  <si>
    <t xml:space="preserve">KOMPLET do sprzątania
(wiadro + kij + końcówka mopa), 
WIADRO: poj. 10-13 l z metalowym pałąkiem, z wyciskaczem                                                   KIJ chromowany, gwintowany, dł. 120 cm (± 5 cm)                                                                                      KOŃCÓWKA  mopa:  bawełna min. 250 g (± 25 g) </t>
  </si>
  <si>
    <t>Końcówka  mopa bawełniana sznurkowa 
biała, do kija gwintowanego                                                                                                                                               160 g (± 10 g),wym.: dł. 28 cm (± 2 cm)</t>
  </si>
  <si>
    <t>Końcówka  mopa bawełniana sznurkowa
barwa bialo - niebieska, do kija gwintowanego                                                                                                                                               waga min. 300 g, min. dl. sznurków 31 cm</t>
  </si>
  <si>
    <t>Kosz do segregacji śmieci o pojemności 45-60 litrów, wysokość 55-65 cm, kosz posiada etykietę i pokrywę określającą rodzaj segregowanych odpadów (niebieski, zielony żółty).</t>
  </si>
  <si>
    <t>Kosz na bieliznę plastikowy
ażurowy z dwoma uchwytami 
poj. 60 l (± 5 l )</t>
  </si>
  <si>
    <t>Kosz na śmieci biurowy                                                                                                                     plastikowy, okrągły, ażurowy, 
poj. 16l (± 4 l)</t>
  </si>
  <si>
    <t xml:space="preserve">Kosz plastikowy z pedałem
poj. 15 l (± 1 l)       </t>
  </si>
  <si>
    <t xml:space="preserve">Kosz plastikowy z uchylną pokrywą                                                                                                           poj. 25 l (± 1 l)                                          </t>
  </si>
  <si>
    <t xml:space="preserve">Kosz plastikowy z uchylną pokrywą                                                                                                           poj. 50 l (± 3 l)                                          </t>
  </si>
  <si>
    <t>Kosz plastikowy z uchylną pokrywą
poj. 9 l (± 1 l)</t>
  </si>
  <si>
    <t>Koszyczek prostokątny plastikowy
wym: 25x14x7cm (±2 cm)</t>
  </si>
  <si>
    <t>Kubek plastikowy                                                                                                                                       jednorazowy do napojów zimnych, 
poj. 200 ml, ( ± 10 ml ), opak. 100 szt.</t>
  </si>
  <si>
    <t>Kubek plastikowy                                                                                                                                   jednorazowy, brązowy, do napojów gorących, 
poj. 200 ml, ( ± 10 ml ), opak. 100 szt.</t>
  </si>
  <si>
    <t>Łyżeczka plastikowa jednorazowa                                                                                                               opak. 100 szt.</t>
  </si>
  <si>
    <t>Łyżka duża  plastikowa                                                                                                                              jednorazowa,                                                                                                                                                     opak. 100 szt.</t>
  </si>
  <si>
    <t>Mata wejściowa 
podłoże z gumy, wierzch wykładzina wykończona dookoła gumowym rantem,
wym.: 40 x 60 cm ( ±  5 cm), gr. 8 -10 mm</t>
  </si>
  <si>
    <t>Mata wejściowa
podłoże gumowe, wierzch z wykładziny, 2 cm pasek boczny wykończeniowy z gumy ze wszystkich stron,  
wym.: 120x180 cm (± 5 cm), gr. 8-10 mm</t>
  </si>
  <si>
    <t>Mata wejściowa
podłoże gumowe, wierzch z wykładziny, 2 cm pasek boczny wykończeniowy z gumy ze wszystkich stron,  
wym.: 90x150 cm (± 5 cm), gr. 8-10 mm</t>
  </si>
  <si>
    <t>Mata wejściowa
podłoże gumowe, wierzch z wykładziny, 2 cm pasek boczny wykończeniowy z gumy ze wszystkich stron, 
wym.: dł.xszer. 90x60 cm (± 5 cm), gr. 8-10 mm</t>
  </si>
  <si>
    <t>Miotła  ze słomy "Sorgo"                                                                                                                            wym: wys. 45 cm (± 2 cm), szer. 5 cm (± 1 cm),
min. 5 przeszyć, trzonek bukowy, dł. narzędzia  140 cm (± 10 cm)</t>
  </si>
  <si>
    <t xml:space="preserve">Miotła "ulicówka", 
z kijem gwintowanym o dł. 120 czm  (± 5 cm) , szer. 25 - 30 cm, z włosiem z PCV o dł. 15 cm (± 5 cm)                  </t>
  </si>
  <si>
    <t>Miotła (zmiotka) z szufelką
zestaw z tworzywa sztucznego, szufelka zakończona gumą, dodatkowo końcówki włosia na zmiotce rozwarstwione 
wym.:szerokość robocza: 24 cm  (± 2 cm)</t>
  </si>
  <si>
    <t>Miotła (zmiotka)
szer. 5,4 cm ( ± 0,5 cm ), dł. włosia 6 cm ( ± 1 cm )</t>
  </si>
  <si>
    <t>Miotła brzozowa
z możliwością obsadzania na kiju drewnianym
wym: śr. góry Ø 70 mm, dł. 65-75 cm</t>
  </si>
  <si>
    <t>Miotła z tworzywa sztucznego
na kij gwintowany,
wym.: dł. 30 cm (± 2 cm), szer. 5,4 cm (± 0,5 cm), dł. włosia 5 - 6 cm</t>
  </si>
  <si>
    <t>Miska okrągła
12l ( ± 3 l)</t>
  </si>
  <si>
    <t>Mop  na sucho 
dł. 80 cm (± 1 cm)</t>
  </si>
  <si>
    <t>Mydelniczka wisząca
montowana do ściany,talerzyk ze szkła mrożonego,uchwyt metalowy metalowy chromowany, szerokość 10,8 cm, wysokość 5,6 cm, głębokość 12,5 cm, .(± 1 cm) kolor chromowany</t>
  </si>
  <si>
    <t>Nóż plastikowy                                                                                                                              jednorazowy,                                                                                                                                                     opak. 100 szt.</t>
  </si>
  <si>
    <t>Obrus papierowy
kolor czerwony, granatowy,biały, na rolce wym.7m x1,20m .(± 0,1 m)</t>
  </si>
  <si>
    <t>Pojemnik plastikowy na odpady  2 kołowy
uchwyty po bokach, zbiornik otwierany ręcznie przy pomocy pokrywy,
poj. 120 l (± 2 l)</t>
  </si>
  <si>
    <t xml:space="preserve">Pojemnik plastikowy na odpady bez kółek
uchwyty po bokach,
poj. 90 l  (± 2 l) </t>
  </si>
  <si>
    <t>Przepychacz do zlewu 
gumowy,  z drewnianym kijem o dł. 25-26 cm,
wym.: 10x10 cm ( ± 2 cm )</t>
  </si>
  <si>
    <t>Serwetki papierowe                                                                                                           jednorazowe skladane, stolowe, 3 warstwowe,                                                                      różne kolory,                                                                                                                               opakowanie  20 szt.</t>
  </si>
  <si>
    <t>Serwetki papierowe                                                                                                           zwykle, białe lub kolorowe oraz czerwone, niebieskie/granatowe,                                              opakowanie  500 szt.</t>
  </si>
  <si>
    <t xml:space="preserve">Serwetki pod filiżanke okrągłe, wykonane z papieru, średnica 9 cm, kolor biały, pakowane po 1000 szt. </t>
  </si>
  <si>
    <t xml:space="preserve">Skrobaczka metalowa
do szyb i podłóg  z wymiennymi nożykami, 
wym.: szer. nożyka  9 - 10 cm </t>
  </si>
  <si>
    <t xml:space="preserve">Stojak na ręcznik papierowy kuchenny,                                                                            stalowy, wys. ok..29 cm, średnica trzpienia ok. 2,9 cm  </t>
  </si>
  <si>
    <t xml:space="preserve">Stojak na worki do segregacji odpadów . 4 kolorowe sekcje z uchylnymi pokrywami (żółta, niebieska, zielona, brązowa). Możliwość powieszenia worków 120 litrów. Stabilna podstawa </t>
  </si>
  <si>
    <t>Suszarka do bielizny                                                                                              Suszarka jest wykonana ze stali malowanej proszkowo,z rozkładanymi skrzydłami oraz skrzyżowanymi nóżkami,antypoślizgowe nakładki na nóżki</t>
  </si>
  <si>
    <t>Suszarka do bielizny do zawieszenia na grzejnik                                                                                               Suszarka jest wykonana ze stali malowanej proszkowo,dzięki regulowanym uchwytom, można zawieszać ją na drzwi, grzejnik, balkon.</t>
  </si>
  <si>
    <t>Suszarka do naczyń stojąca
plastikowa, posiada podstawkę, na której gromadzi się woda, pojemnik na min.10 talerzy oraz pojemnik do bezpiecznego odkładania noży, sztućców oraz akcesoriów kuchennych</t>
  </si>
  <si>
    <t>Suszarka do naczyń wisząca
podwójna, metalowa, lakierowana z ociekaczem, biała 
wym.: dł.xszer.xwys. 48x36x24 cm  (± 2 cm )</t>
  </si>
  <si>
    <t>Szczotka do czyszczenia fug i kątów
z kijem -włosie ścięte pod katem wym 22-24 cm</t>
  </si>
  <si>
    <t>Szczotka do kaloryferów (± 2 cm)
wym.: dł. całkowita 76 cm, dł. uchwytu 28 cm</t>
  </si>
  <si>
    <t>Szczotka do szorowania  „szrober ręczny"
z twardym sztuczny włosiem, 
wym.: dłxszer. 23x6 cm  ( ± 2 cm )</t>
  </si>
  <si>
    <t>Szczotka do szorowania ręcznegoz PCV " Żelazko"                                                                                  wym: dłxszer.15 x 6 cm (± 1 cm), dł. włosia 3 - 3,5 cm (± 0,5 cm)</t>
  </si>
  <si>
    <t xml:space="preserve">Szczotka stalowa                                                                                                                                  podstawa drewniana, 5 rzędowa, 
wym.: dł. całkowita 28 cm, szer. 4 cm  (± 2 cm)         </t>
  </si>
  <si>
    <t>Szczotka WC  z podstawą
kolor biały, wolnostojąca z polipropylenu, wys. 37 cm (± 3 cm ),  
końcówka półkolista z włosiem plastikowym, dł. 2,5 - 3,5 cm</t>
  </si>
  <si>
    <t>Sznur do bielizny powlekany                                                                                                                                                                    min. 20 mb</t>
  </si>
  <si>
    <t>Sznurek-taśma bawełniana do wiązania akt
w krążkach  po 80 -100 m
wym.: szer. 1-1,5 cm</t>
  </si>
  <si>
    <t>Szufelka metalowa lakierowana do śmieci
wym.: dłxszer. 24 x 22 cm  (± 2 cm )</t>
  </si>
  <si>
    <t>Szufelka plastikowa z gumką                                                                                                                                                                                wym.: dłxszer.xwys. 395 x 245 x 35 mm  (± 10 mm )</t>
  </si>
  <si>
    <t>Szufelka plastikowa
na długim kiju (120-150 cm) w komplecie ze zmiotką (do sprzątania placu), szerokość szufelki:  22 - 24 cm</t>
  </si>
  <si>
    <t xml:space="preserve">Ściągaczka do szyb
z tworzywa sztucznego, ściągacz gumowy, 
wym.: dł. 27 cm (± 2 cm) </t>
  </si>
  <si>
    <t>Ściągaczka gumowa do podłogi  + kij aluminiowy
z uchwytem z metalu odpornego na korozję,                                          
wym.: szer. robocza listwy 50 cm ( ± 2 cm ), dł. kija 120 cm ( ± 5 cm ), szer. gumowej nakładki min. 3 cm</t>
  </si>
  <si>
    <t>Ściągaczka gumowa do podłogi  + kij aluminiowy
z uchwytem z metalu odpornego na korozję,                                          
wym.: szer. robocza listwy 80 cm ( ± 2 cm ), dł. kija 120 cm ( ± 5 cm ), szer. gumowej nakładki min. 3 cm</t>
  </si>
  <si>
    <t xml:space="preserve">Taca aluminiowa owalna 35 cm x 24 cm </t>
  </si>
  <si>
    <t>Taca plastikowa prostokątna                                                                                                                                    wym.:  30 cm x 40 cm  ( ± 5 cm )</t>
  </si>
  <si>
    <t>Tacka kartonowa prostokątna 
14cm x 33 cm opak 250 szt</t>
  </si>
  <si>
    <t>Talerzyki papierowe
kolory  białe,                                                                                                              średnica  150 mm (± 20 mm), opak. 100 szt.</t>
  </si>
  <si>
    <t>Talerzyki papierowe
kolory  białe,                                                                                                              średnica  180 mm (± 20 mm), opak. 100 szt.</t>
  </si>
  <si>
    <t>Talerzyki papierowe, 
kolory  białe,                                                                                                              średnica  230 mm (± 20 mm), opak. 100 szt.</t>
  </si>
  <si>
    <t xml:space="preserve">Taśma ostrzegawcza biało - czerwona                                                                                                    w rolce
dł.min. 30 m </t>
  </si>
  <si>
    <t>Uchwyt do papieru toaletowego wc chrom
montaż na śrubach</t>
  </si>
  <si>
    <t xml:space="preserve">Uszczelki samoprzylepne gumowe do okien  
wym.: szer. 8-9 mm, gr. 3-4 mm, typ "E" </t>
  </si>
  <si>
    <t>mb</t>
  </si>
  <si>
    <t xml:space="preserve">Wiadro  plastikowe z wyciskaczem                                                                                                             poj. 12 l (±3l) </t>
  </si>
  <si>
    <t xml:space="preserve">Wiadro ocynkowane                                                                                                                                 poj. 16 l (±2l) </t>
  </si>
  <si>
    <t xml:space="preserve">Wiadro plastikowe
okrągłe, bez pokrywy, 
poj. 12 l (±3l)      </t>
  </si>
  <si>
    <t>Widelec plastikowy
jednorazowy, opak 100 szt.</t>
  </si>
  <si>
    <t>Wieszak łazienkowy
4 zawieszkowy, chromowany, mocowany do ściany za pomocą wkrętów z kołkami</t>
  </si>
  <si>
    <t>Wieszak łazienkowy
pojedynczy, chromowany, mocowany do ściany za pomocą wkrętów z kołkami</t>
  </si>
  <si>
    <t xml:space="preserve">Wieszak ubraniowy plastikowy
obrotowy  z poprzeczką, 
wym.: szer. min.40 cm </t>
  </si>
  <si>
    <t>Wieszak ubraniowy stojący
metalowy, min. 5 ramienny, na odzież i torebkii, wysokość miin. 170 cm, w podstawie znajduje się obciążenie ( stabilny ).</t>
  </si>
  <si>
    <t xml:space="preserve">Wycieraczka gumowa                                                                                                                                    wym.: min. 60x40 cm </t>
  </si>
  <si>
    <t xml:space="preserve">Wycieraczka gumowa z otworami
wym.: wys. 20 mm (± 2 mm), szer.x dł100 x150 cm (± 10 cm) </t>
  </si>
  <si>
    <t xml:space="preserve">Grabie plastikowe do trawy GRABIE WACHLARZOWE REGULOWANE DO TRAWY Możliwość ustawienia szerokości wachlarza od ok. 35 do ok. 52 cm.
Przeznaczenie: do grabienia opadłych liści, skoszonej trawy i innych odpadów ogrodowych.
6-cio stopniową regulacją odległości między zębami.
Grabie wykonane w całości z tworzywa sztucznego.
Trzonek drewniany 150cm 
</t>
  </si>
  <si>
    <t>CZĘŚĆ II: Worki na odpady</t>
  </si>
  <si>
    <t>Cukiernica 
pasująca pod względem wzornictwa do serwisu "Merkury"</t>
  </si>
  <si>
    <t>Czajnik z gwizdkiem                                                                                                  ze stali nierdzewnej poj. min. 2l</t>
  </si>
  <si>
    <t>Dzbanek do gorących napoi
szklany, przeźroczysty, niebarwiony, wys. 18-19 cm, poj. 1 - 1,3 l</t>
  </si>
  <si>
    <t>Dzbanek do mleka, pojemność 300 ml, wykonany z porcelany w kolorze białym, pasujący pod względem wzornicttwa do serwisu "Victoria "</t>
  </si>
  <si>
    <t>Dzbanek do zimnych napoi
szklany, przeźroczysty, niebarwiony, wys. 18-19 cm, poj. 1 - 1,2 l</t>
  </si>
  <si>
    <t>Filiżanka ze spodkiem -
duża, o pojemności 400ml (± 10ml); wykonana z białej porcelany;                                          z możliwością mycia w zmywarkach</t>
  </si>
  <si>
    <t>opak.</t>
  </si>
  <si>
    <t>Filiżanka ze spodkiem, wykonana z porcelany w kolorze białym, poj.  200 ml. pakowane po 6 szt.</t>
  </si>
  <si>
    <t>Kubki  ceramiczne do kawy
poj.ok 0,25 l</t>
  </si>
  <si>
    <t>Literatka szklana 
 Ø 5,5 - 6,0 cm, wys. 8- 8,5  cm, poj.  150 ml ( ± 10 ml ), pakowane po 6 szt.</t>
  </si>
  <si>
    <t>Łopatka do tortu ze stali nierdzewnej</t>
  </si>
  <si>
    <t>Łyżeczka mała do herbaty
ze stali nierdzewnej polerowanej,odpowiadająca pod względem wzornictwa  kompletom sztućców London, pakowane po 12 szt.</t>
  </si>
  <si>
    <t xml:space="preserve">Łyżeczka mała do kawy
ze stali nierdzewnej polerowanej,odpowiadająca pod względem wzornictwa  kompletom sztućców London, pakowane po 12 szt. </t>
  </si>
  <si>
    <t xml:space="preserve">Łyżka stołowa  
ze stali nierdzewnej  polerowanej, odpowiadający pod względem wzornictwa  kompletom sztućców London, pakowane po 12 szt. </t>
  </si>
  <si>
    <t>Miseczka 
wykonana z białej porcelany, poj. 490-510 ml, śr. 14 cm, ( ± 10 mm ), wys. 5-5,5 cm, możliwość mycia w zmywarce</t>
  </si>
  <si>
    <t>Miseczka śniadaniowa    
wykonana z białej porcelany, poj. 290-310 ml, śr. 13 cm, ( ± 10 mm ), wys. 6-8,5 cm, możliwość mycia w zmywarce</t>
  </si>
  <si>
    <t>Mlecznik
dzbanek na śmietankę, z białej porcelany, niezdobionej, możliwośc mycia w zmywarce
poj.140 -150 ml</t>
  </si>
  <si>
    <t>Nóż ostry kuchenny
dł. 20cm ( ± 20mm); wykonany ze stali nierdzewnej; z drewnianą lub polipropylenową rączką</t>
  </si>
  <si>
    <t xml:space="preserve">Nóż stołowy
ze stali nierdzewnej  polerowanej, odpowiadający pod względem wzornictwa  kompletom sztućców London, pakowane po 12 szt. </t>
  </si>
  <si>
    <t>Serwetnik 
pasujący pod względem wzornictwa do serwisu "Merkury"</t>
  </si>
  <si>
    <t>Szklanka do napojów/ wody/ soków
z przezroczystego, grubego, niebarwionego szkła,możliwość mycia w zmywarce poj. 280-290 ml, wys. ok. 13,5 cm,  Ø 6,5 cm, pakowane po 6 szt.</t>
  </si>
  <si>
    <t xml:space="preserve">Taca prostokątna
 z gładkim rantem wykonana ze stali nierdzewnej, wymiary : min. 30cm, szer 20cm </t>
  </si>
  <si>
    <t xml:space="preserve">Taca prostokątna
 z gładkim rantem wykonana ze stali nierdzewnej, wymiary: dł. ok. 40cm, szer 30cm </t>
  </si>
  <si>
    <t>Talerz obiadowy
pasujący pod względem wzornictwa do serwisu "Merkury"
wykonany z białej porcelany, płytki, Ø 28 cm ( ± 10 mm )</t>
  </si>
  <si>
    <t>Talerz śniadaniowy 
pasujący pod względem wzornictwa do serwisu "Merkury"
wykonany z białej porcelany, płytki, Ø 18 cm ( ± 10 mm )</t>
  </si>
  <si>
    <t>Talerzyk do ciasta
pasujący pod względem wzornictwa do serwisu "Merkury"
wykonany z białej porcelany, Ø 16 cm ( ± 10 mm )</t>
  </si>
  <si>
    <t>Termos do herbaty z opisem "Herbata"
podwójne ścianki wykonane ze stali nierdzewnej z ozdobnym napisem w kolorze czarnym; pokrywka z przyciskiem wykonana z polipropylenu w kolorze czarnym; pojemność 1 litr (±20ml)</t>
  </si>
  <si>
    <t>Termos do kawy lub herbaty                                                                                                               podwójne ścianki wykonane ze stali nierdzewnej, pokrywka z przyciskiem wykonana z polipropylenu w kolorze czarnym - poj. 2 l.(± 20 ml)</t>
  </si>
  <si>
    <t>Termos do kawy lub herbaty
podwójne ścianki wykonane ze stali nierdzewnejpokrywka z przyciskiem wykonana z polipropylenu w kolorze czarnympojemność 1 litr (±20ml)</t>
  </si>
  <si>
    <t>Termos do kawy z opisem "Kawa"
podwójne ścianki wykonane ze stali nierdzewnej z ozdobnym napisem w kolorze czarnym; pokrywka z przyciskiem wykonana z polipropylenu w kolorze czarnym; pojemność 1 litr (±20ml)</t>
  </si>
  <si>
    <t>Wazon szklany
z przezroczystego, grubego, niebarwionego szkła; wysokość 25cm ( ±  50mm)</t>
  </si>
  <si>
    <t xml:space="preserve">Widelec
ze stali nierdzewnej  polerowanej, odpowiadający pod względem wzornictwa  kompletom sztućców London, pakowane po 12 szt.  </t>
  </si>
  <si>
    <t>Wideleczyk
ze stali nierdzewnej  polerowanej, odpowiadający pod względem wzornictwa  kompletom sztućców  London, pakowane po 12 szt.</t>
  </si>
  <si>
    <t>CZĘŚĆ III: artykuły gastronomiczne</t>
  </si>
  <si>
    <t>CZĘŚĆ IV: Artykuły specjalistyczne sprzątające i myjące (akcesoria do łazienki)</t>
  </si>
  <si>
    <t>Dozownik / podajnik do ręczników papierowych składanych
satynowy, ze stali nierdzewnej, kolor srebrny - matowy, zamykany na kluczyk, wym.: wys x szer x gł: 33,0 x 27,5 x 13,3 cm (± 5 mm), mieści 2 opak. ręczników</t>
  </si>
  <si>
    <t>Dozownik mydła w płynie  
kolor biały, z trwałego tworzywa ABS, dwa boczne okienka do kontroli poziomu mydła, zamykany na kluczyk, plus  kluczyk
poj. 0,8-0,9 l, wym.: szer. 11 cm, wys. 24 cm, gł. 10 cm, (± 1 mm)</t>
  </si>
  <si>
    <t>Kluczyk do dozownika do ręcznikow papierowych 
 do poz. 1</t>
  </si>
  <si>
    <t xml:space="preserve">Kluczyk do dozownika mydła                                                                        do poz. 2   </t>
  </si>
  <si>
    <t>Kluczyk do pojemnika  na papier toaletowy 
do poz. 8</t>
  </si>
  <si>
    <t>Kluczyk do pojemnika na ręczniki składane
do poz. 7</t>
  </si>
  <si>
    <t xml:space="preserve">Pojemnik do ręczników papierowych składanych
kolor biały, z tworzywa sztucznego ABS, zaopatrzony w okienko kontroli ilości ręczników, zamykany na kluczyk, plus kluczyk,
poj. max 250 szt., wym.: szer. 28 cm, wys. 23 cm, gł. 14 cm, (± 1 mm)
 </t>
  </si>
  <si>
    <t xml:space="preserve">Pojemnik na papier toaletowy maxi
dostosowany do papieru  Ø rolki 23 cm, kolor biały, z trwałego tworzywa sztucznego ABS, zaopatrzony w okienko kontroli ilości papieru, zamykany na kluczyk, plus kluczyk,  
wym.: szer. 28 cm, wys. 30 cm, gł. 13 cm, (± 1 cm) 
</t>
  </si>
  <si>
    <t xml:space="preserve">Pojemnik na papier toaletowy maxi
dostosowany do papieru  Ø rolki 25 cm, kolor biały, z trwałego tworzywa sztucznego ABS, zaopatrzony w okienko kontroli ilości papieru, zamykany na kluczyk, plus kluczyk,  
wym.: szer. 28 cm, wys. 30 cm, gł. 13 cm, (± 1 mm) 
</t>
  </si>
  <si>
    <t xml:space="preserve">Pojemnik na papier toaletowy mini
dostosowany do papieru  Ø rolki max 20 cm, kolor biały, z trwałego tworzywa sztucznego ABS, zaopatrzony w okienko kontroli ilości papieru, zamykany na kluczyk; plus kluczyk,  
wym.: szer. 21 cm, wys. 24 cm, gł. 12 cm, (± 1 mm) 
</t>
  </si>
  <si>
    <t>CZĘŚĆ V: Artykuły specjalistyczne sprzatajace i myjące (wózki i akcesoria do sprzątania )</t>
  </si>
  <si>
    <t>Guma zbierajaca przednia
(122200/33) do maszyny TASKI SWINGO 755B na wymianę</t>
  </si>
  <si>
    <t>Guma zbierająca tylna
(12200/34) do maszyny TASKI SWINGO 755B na wymianę</t>
  </si>
  <si>
    <t>Mop płaski z kieszeniami  
skład: min. 60 % bawełna, min. ilość cykli prań 200, wym.: dł. 50 cm (±1cm)</t>
  </si>
  <si>
    <t>Mop płaski z kieszeniami
skład: 80-90 % mikrofaza poliestrowa, 10-20 % poliester, min. ilość cykli prań 200, wym.: dł. 40 cm (±1cm)</t>
  </si>
  <si>
    <t>Mop płaski z kieszeniami
skład: min. 60 % bawełna, min. ilość cykli prań 200, wym.: dł. 40 cm (±1cm)</t>
  </si>
  <si>
    <t>Mop płaski z uszami 
skład: 80-90% mikrofaza poliestrowa, 10-20% poliester, min. ilość cykli prań 200,  
wym.: dł. 40 cm (±1cm)</t>
  </si>
  <si>
    <t>Mop płaski z uszami 
skład: 85-90% mikrofaza poliestrowa, 10-15% poliester, min. ilość cykli prań 300,
wym.: dł. 50 cm (±1cm),  waga 115 g (±  10g)</t>
  </si>
  <si>
    <t>Mop płaski z uszami
min. 60 % bawełna, min. ilość cykli prań 200, wym.: dł. 40 cm (±1cm)</t>
  </si>
  <si>
    <t xml:space="preserve">Mop płaski z uszami
min. 60 % bawełna, min. ilość cykli prań 200, wym.: dł. 50 cm (±1cm), </t>
  </si>
  <si>
    <t>Mop rotacyjny:
1. wiadro z pedałem poj. 20-22  l
2. wirówka śr. 20-22 cm
3. kij wkręcany dł. 115 - 120 cm
4. śr. mopa 14-16 cm</t>
  </si>
  <si>
    <t xml:space="preserve">Mop sznurkowy  agrafka + kij + uchwyt
mop sznurkowy min. 280 g, skład: min.60% bawełna, sztyl alumniowy o dł. 135-140 cm z rękojeścią wykończoną kolorowym astomerem  </t>
  </si>
  <si>
    <t xml:space="preserve">Mop sznurkowy do uchwytu agrafka  
skład: min. 60% bawełna, waga  min. 280 g </t>
  </si>
  <si>
    <t>Mop zapinany z przodu (na napy)                                                                     wym. 14 cm szerokośc x 33 cm długość (na wymianę - pasujący do stelaża typu Vileda)</t>
  </si>
  <si>
    <t xml:space="preserve">Myjka ze ściągaczem + kij
syntetyczna gąbka do szyb oraz gumowy ściągacz do osuszania, 
wym.: dłxszer.  25x9 cm (±1cm),  
kij teleskopowy o dł. 70-120 cm (±10 cm) </t>
  </si>
  <si>
    <t>Pad holder do maszyny CLEANFIX Floor Mac PE300, na wymianę</t>
  </si>
  <si>
    <t>Prasa do wyciskania mopów
z wałkiem z tworzywa sztucznego, dwukolorowa, 
wym.: dłxszer.xwys. 25x24,5x35 cm (± 1 mm)</t>
  </si>
  <si>
    <t>Stelaż - szczotka płaska
dwukolorowa, tworzywo sztuczne, kompatybilna z mopami z uszami,
wym.: dł. 40 cm  (± 10mm), waga 0,55 - 0,60 kg</t>
  </si>
  <si>
    <t>Stelaż do wkładu akrylowego 
o wym,. dł.xszer. 60x12 cm ± 5mm</t>
  </si>
  <si>
    <t>Trzymak do padów do maszyny Taski Swingo 755B,
na wymianę</t>
  </si>
  <si>
    <t>Wkład do mopa płaskiego                                                                                wkład wykonany z mikrofibry,  z wstawkami czyszczącymi, pranie do 60ºC</t>
  </si>
  <si>
    <t xml:space="preserve">Wózek transportowy, magazynowy (platforma).
2 koła skrętne i dwa stałe, koła pompowane Ø 20 cm (±2cm), powierzchnia platformy (60x90)cm szer./dł (±5cm), udźwig: min. 280 kg, waga max 25 kg, stalowa konstrukcja nośna wózka malowana proszkowo, płyta platformy wyposażona w matę antypoślizgową, składany stalowy uchwyt </t>
  </si>
  <si>
    <t>Wskaźnik „Śliska podłoga”</t>
  </si>
  <si>
    <t>Zestaw do mycia i sprzątania 
z mopem płaskim w sytemie ultramax,  zestaw zawiera: mop z drążkiem oraz wiadro, wym. elementów zestawu:
nakładka mopa razem z wkładem: dłxszer. 35 cm x 14 cm (±1cm), 
drążek teleskopowy mopa: dł. 80 - 140 cm,
wiadro z włożoną wyciskarką: dłxszer. 36 cm x 26 cm (±2cm)</t>
  </si>
  <si>
    <t>Wiadro budowlane  poj.20 l.                                                                                                                                                                                                                          
wykonane z wysokoelastycznych tworzyw,                                                                                                                                                                                                                                                                                                                                                 
odporne na uszkodzenia mechaniczne.
spód wzmocniony dodatkowym ożebrowaniem,                                                                                                                                                                                                                                                                                                                                                                                                                                                                                                                                nie odkształca się podczas użytkowania.
posiada podziałkę do odmierzania ilości użytej zaprawy.                                                                                                                                                                                                                                                                                                                                                                                                                                                                                                                               metalowy uchwyt</t>
  </si>
  <si>
    <t>Taśma ostrzegawcza biało - niebieska w rolce, jednostronna , dł min. 100m, szer. Min. 70mm, grub. Min 25 mic. Taśma odporna na starzenie oraz promienie UV</t>
  </si>
  <si>
    <t>Dozownik z tworzywa sztucznego 500ml, Spryskiwacz, Rozpylacz</t>
  </si>
  <si>
    <t>Wózek platformowy, konstrukcja stalowa, platforma nośna z woododpornej sklejki- wzmocniona profilami od spodu, 4 ściany wypełnione drucianą siatką, wysokość siatki min. 500 mm, wszystkie burty demontowalne (2 na zaczepy, 2 odkręcane w gniazdach), udźwig min. 400 kg, koła z jasnej pełnej gumy nie brudzącej podłoża (2 stałe, 2 skrętne), wymiary całkowite wózka w mm max800 x max500, waga max 35 kg</t>
  </si>
  <si>
    <t>Patyczki do szaszłyków, dł min 25cm, 200szt/opak</t>
  </si>
  <si>
    <t>Czarna folia strecz do owijania i zabezpieczenia przed uszkodzeniem
waga 2,7 - 3,5 kg netto,  
wym.: szer. 500 mm (± 20 mm),  waga min. 2,7 kg ,grubość min. 23 mic</t>
  </si>
  <si>
    <t xml:space="preserve">ZESTAW SPRZĄTAJĄCY   wiadro o owalnym kształcie, wykonane z wysokiej jakości ekologicznego tworzywa ,  mop obrotowy z rączką, nakładki mopa wykonane z chłonnych i ultra cienskich włókien  zmikrofibry ( w kształcie trójkątnym) , dokładne wyciskanie wody, bez rozpryskiwania, ergonomiczny kształt mopa w kształcie trójkata , dł.włosia 12 cm +/- 3cm, długość kija do mopa 125 +/- 10 cm                             </t>
  </si>
  <si>
    <t>SZCZOTKA WALCOWA DO SZOROWARKI NILFISK SCRUBTEC 130,               oryginalna szczotka walcowa 31 cm( niebieska lub biała) marki NILFISK, przeznaczona do maszyny: SC100,SCRUBTEC 130 E</t>
  </si>
  <si>
    <t>DRABINKA- TABORET 2 STOPNIOWY, wymiary: 486x172xH630mm +/-5cm, szer. Górnego schodka 23cm +/-2cm, podest roboczy: 23x37 cm +/-3cm, stopień o szr. 11 cm +/- 4cm, wysokość podestu: 43 cm +/-5 cm, zasięg pracy; 2,5 m, nośność min 150 kg, waga max 3 kg</t>
  </si>
  <si>
    <t>Łopata do śniegu o wygodnej rękjeści z mrozoodpornego tworzywa sztucznego okutadodatkowo metalem Wym. 40 na 60cm +/-5cm , długośc całkowita narzędzia 125 cm+/-5cm</t>
  </si>
  <si>
    <t>GSP1001</t>
  </si>
  <si>
    <t>GSP2002</t>
  </si>
  <si>
    <t>GSP3003</t>
  </si>
  <si>
    <t>GSP4004</t>
  </si>
  <si>
    <t>GSP1002</t>
  </si>
  <si>
    <t>GSP1003</t>
  </si>
  <si>
    <t>GSP1004</t>
  </si>
  <si>
    <t>GSP1005</t>
  </si>
  <si>
    <t>GSP1006</t>
  </si>
  <si>
    <t>GSP1007</t>
  </si>
  <si>
    <t>GSP1008</t>
  </si>
  <si>
    <t>GSP1009</t>
  </si>
  <si>
    <t>GSP1010</t>
  </si>
  <si>
    <t>GSP1011</t>
  </si>
  <si>
    <t>GSP1012</t>
  </si>
  <si>
    <t>GSP1014</t>
  </si>
  <si>
    <t>GSP1015</t>
  </si>
  <si>
    <t>GSP1017</t>
  </si>
  <si>
    <t>GSP1018</t>
  </si>
  <si>
    <t>GSP1019</t>
  </si>
  <si>
    <t>GSP1020</t>
  </si>
  <si>
    <t>GSP1021</t>
  </si>
  <si>
    <t>GSP1022</t>
  </si>
  <si>
    <t>GSP1023</t>
  </si>
  <si>
    <t>GSP1024</t>
  </si>
  <si>
    <t>GSP1025</t>
  </si>
  <si>
    <t>GSP1026</t>
  </si>
  <si>
    <t>GSP1027</t>
  </si>
  <si>
    <t>GSP1028</t>
  </si>
  <si>
    <t>GSP1029</t>
  </si>
  <si>
    <t>GSP1030</t>
  </si>
  <si>
    <t>GSP1031</t>
  </si>
  <si>
    <t>GSP1032</t>
  </si>
  <si>
    <t>GSP1033</t>
  </si>
  <si>
    <t>GSP1034</t>
  </si>
  <si>
    <t>GSP1035</t>
  </si>
  <si>
    <t>GSP1036</t>
  </si>
  <si>
    <t>GSP1037</t>
  </si>
  <si>
    <t>GSP1038</t>
  </si>
  <si>
    <t>GSP1039</t>
  </si>
  <si>
    <t>GSP1040</t>
  </si>
  <si>
    <t>GSP1041</t>
  </si>
  <si>
    <t>GSP1042</t>
  </si>
  <si>
    <t>GSP1043</t>
  </si>
  <si>
    <t>GSP1044</t>
  </si>
  <si>
    <t>GSP1045</t>
  </si>
  <si>
    <t>GSP1046</t>
  </si>
  <si>
    <t>GSP1047</t>
  </si>
  <si>
    <t>GSP1048</t>
  </si>
  <si>
    <t>GSP1049</t>
  </si>
  <si>
    <t>GSP1050</t>
  </si>
  <si>
    <t>GSP1051</t>
  </si>
  <si>
    <t>GSP1052</t>
  </si>
  <si>
    <t>GSP1053</t>
  </si>
  <si>
    <t>GSP1054</t>
  </si>
  <si>
    <t>GSP1055</t>
  </si>
  <si>
    <t>GSP1056</t>
  </si>
  <si>
    <t>GSP1057</t>
  </si>
  <si>
    <t>GSP1058</t>
  </si>
  <si>
    <t>GSP1059</t>
  </si>
  <si>
    <t>GSP1060</t>
  </si>
  <si>
    <t>GSP1061</t>
  </si>
  <si>
    <t>GSP1062</t>
  </si>
  <si>
    <t>GSP1063</t>
  </si>
  <si>
    <t>GSP1064</t>
  </si>
  <si>
    <t>GSP1065</t>
  </si>
  <si>
    <t>GSP1066</t>
  </si>
  <si>
    <t>GSP1067</t>
  </si>
  <si>
    <t>GSP1068</t>
  </si>
  <si>
    <t>GSP1069</t>
  </si>
  <si>
    <t>GSP1070</t>
  </si>
  <si>
    <t>GSP1071</t>
  </si>
  <si>
    <t>GSP1072</t>
  </si>
  <si>
    <t>GSP1073</t>
  </si>
  <si>
    <t>GSP1074</t>
  </si>
  <si>
    <t>GSP1075</t>
  </si>
  <si>
    <t>GSP1076</t>
  </si>
  <si>
    <t>GSP1077</t>
  </si>
  <si>
    <t>GSP1078</t>
  </si>
  <si>
    <t>GSP1079</t>
  </si>
  <si>
    <t>GSP1080</t>
  </si>
  <si>
    <t>GSP1081</t>
  </si>
  <si>
    <t>GSP1082</t>
  </si>
  <si>
    <t>GSP1083</t>
  </si>
  <si>
    <t>GSP1084</t>
  </si>
  <si>
    <t>GSP1085</t>
  </si>
  <si>
    <t>GSP1086</t>
  </si>
  <si>
    <t>GSP1087</t>
  </si>
  <si>
    <t>GSP1088</t>
  </si>
  <si>
    <t>GSP1089</t>
  </si>
  <si>
    <t>GSP1090</t>
  </si>
  <si>
    <t>GSP1091</t>
  </si>
  <si>
    <t>GSP1092</t>
  </si>
  <si>
    <t>GSP1093</t>
  </si>
  <si>
    <t>GSP1094</t>
  </si>
  <si>
    <t>GSP1095</t>
  </si>
  <si>
    <t>GSP1096</t>
  </si>
  <si>
    <t>GSP1097</t>
  </si>
  <si>
    <t>GSP1098</t>
  </si>
  <si>
    <t>GSP1099</t>
  </si>
  <si>
    <t>GSP1100</t>
  </si>
  <si>
    <t>GSP1101</t>
  </si>
  <si>
    <t>GSP1102</t>
  </si>
  <si>
    <t>GSP1103</t>
  </si>
  <si>
    <t>GSP1104</t>
  </si>
  <si>
    <t>GSP1105</t>
  </si>
  <si>
    <t>GSP1106</t>
  </si>
  <si>
    <t>GSP1107</t>
  </si>
  <si>
    <t>GSP1108</t>
  </si>
  <si>
    <t>GSP1109</t>
  </si>
  <si>
    <t>GSP1110</t>
  </si>
  <si>
    <t>GSP1111</t>
  </si>
  <si>
    <t>GSP1112</t>
  </si>
  <si>
    <t>GSP1113</t>
  </si>
  <si>
    <t>GSP1114</t>
  </si>
  <si>
    <t>GSP1115</t>
  </si>
  <si>
    <t>GSP2001</t>
  </si>
  <si>
    <t>GSP2003</t>
  </si>
  <si>
    <t>GSP2004</t>
  </si>
  <si>
    <t>GSP2005</t>
  </si>
  <si>
    <t>GSP2006</t>
  </si>
  <si>
    <t>GSP2007</t>
  </si>
  <si>
    <t>GSP2008</t>
  </si>
  <si>
    <t>GSP2009</t>
  </si>
  <si>
    <t>GSP2010</t>
  </si>
  <si>
    <t>GSP2011</t>
  </si>
  <si>
    <t>GSP2017</t>
  </si>
  <si>
    <t>GSP2018</t>
  </si>
  <si>
    <t>GSP2019</t>
  </si>
  <si>
    <t>GSP2020</t>
  </si>
  <si>
    <t>GSP2021</t>
  </si>
  <si>
    <t>GSP2024</t>
  </si>
  <si>
    <t>GSP2025</t>
  </si>
  <si>
    <t>GSP2026</t>
  </si>
  <si>
    <t>GSP2027</t>
  </si>
  <si>
    <t>GSP2028</t>
  </si>
  <si>
    <t>GSP2029</t>
  </si>
  <si>
    <t>GSP2030</t>
  </si>
  <si>
    <t>GSP3001</t>
  </si>
  <si>
    <t>GSP3005</t>
  </si>
  <si>
    <t>GSP4006</t>
  </si>
  <si>
    <t>GSP3004</t>
  </si>
  <si>
    <t>GSP3006</t>
  </si>
  <si>
    <t>GSP3007</t>
  </si>
  <si>
    <t>GSP3008</t>
  </si>
  <si>
    <t>GSP3010</t>
  </si>
  <si>
    <t>GSP3011</t>
  </si>
  <si>
    <t>GSP3012</t>
  </si>
  <si>
    <t>GSP3013</t>
  </si>
  <si>
    <t>GSP3014</t>
  </si>
  <si>
    <t>GSP3015</t>
  </si>
  <si>
    <t>GSP3017</t>
  </si>
  <si>
    <t>GSP3018</t>
  </si>
  <si>
    <t>GSP3019</t>
  </si>
  <si>
    <t>GSP3020</t>
  </si>
  <si>
    <t>GSP3021</t>
  </si>
  <si>
    <t>GSP3022</t>
  </si>
  <si>
    <t>GSP3023</t>
  </si>
  <si>
    <t>GSP3024</t>
  </si>
  <si>
    <t>GSP3025</t>
  </si>
  <si>
    <t>GSP3026</t>
  </si>
  <si>
    <t>GSP3027</t>
  </si>
  <si>
    <t>GSP3028</t>
  </si>
  <si>
    <t>GSP3029</t>
  </si>
  <si>
    <t>GSP3030</t>
  </si>
  <si>
    <t>GSP3031</t>
  </si>
  <si>
    <t>GSP3032</t>
  </si>
  <si>
    <t>GSP3033</t>
  </si>
  <si>
    <t>GSP3034</t>
  </si>
  <si>
    <t>GSP4001</t>
  </si>
  <si>
    <t>GSP4002</t>
  </si>
  <si>
    <t>GSP4003</t>
  </si>
  <si>
    <t>GSP4005</t>
  </si>
  <si>
    <t>GSP4007</t>
  </si>
  <si>
    <t>GSP4008</t>
  </si>
  <si>
    <t>GSP4009</t>
  </si>
  <si>
    <t>GSP4010</t>
  </si>
  <si>
    <t>GSP5001</t>
  </si>
  <si>
    <t>GSP5006</t>
  </si>
  <si>
    <t>GSP5007</t>
  </si>
  <si>
    <t>GSP5008</t>
  </si>
  <si>
    <t>GSP5009</t>
  </si>
  <si>
    <t>GSP5010</t>
  </si>
  <si>
    <t>GSP5011</t>
  </si>
  <si>
    <t>GSP5012</t>
  </si>
  <si>
    <t>GSP5013</t>
  </si>
  <si>
    <t>GSP5014</t>
  </si>
  <si>
    <t>GSP5015</t>
  </si>
  <si>
    <t>GSP5016</t>
  </si>
  <si>
    <t>GSP5017</t>
  </si>
  <si>
    <t>GSP5018</t>
  </si>
  <si>
    <t>GSP5019</t>
  </si>
  <si>
    <t>GSP5020</t>
  </si>
  <si>
    <t>GSP5021</t>
  </si>
  <si>
    <t>GSP5022</t>
  </si>
  <si>
    <t>GSP5023</t>
  </si>
  <si>
    <t>GSP5024</t>
  </si>
  <si>
    <t>GSP5025</t>
  </si>
  <si>
    <t>GSP5026</t>
  </si>
  <si>
    <t>GSP5027</t>
  </si>
  <si>
    <t>GSP5028</t>
  </si>
  <si>
    <t>GSP5029</t>
  </si>
  <si>
    <t>GSP5030</t>
  </si>
  <si>
    <t>GSP5031</t>
  </si>
  <si>
    <t>GSP5032</t>
  </si>
  <si>
    <t>GSP5033</t>
  </si>
  <si>
    <t>GSP5034</t>
  </si>
  <si>
    <t>GSP5035</t>
  </si>
  <si>
    <t>GSP5036</t>
  </si>
  <si>
    <t>GSP5037</t>
  </si>
  <si>
    <t>GSP5038</t>
  </si>
  <si>
    <t>GSP5039</t>
  </si>
  <si>
    <t>GSP5040</t>
  </si>
  <si>
    <t>GSP5041</t>
  </si>
  <si>
    <t>GSP5042</t>
  </si>
  <si>
    <t>GSP5043</t>
  </si>
  <si>
    <t>GSP5044</t>
  </si>
  <si>
    <t>GSP5045</t>
  </si>
  <si>
    <t>GSP5046</t>
  </si>
  <si>
    <t>GSP5047</t>
  </si>
  <si>
    <t>GSP5048</t>
  </si>
  <si>
    <t>GSP5049</t>
  </si>
  <si>
    <t>GSP5050</t>
  </si>
  <si>
    <t>GSP5052</t>
  </si>
  <si>
    <t>GSP5053</t>
  </si>
  <si>
    <t>GSP5054</t>
  </si>
  <si>
    <t>GSP5055</t>
  </si>
  <si>
    <t>GSP5056</t>
  </si>
  <si>
    <t>GSP5057</t>
  </si>
  <si>
    <t>GSP5058</t>
  </si>
  <si>
    <t>GSP5059</t>
  </si>
  <si>
    <t>GSP5060</t>
  </si>
  <si>
    <t>GSP5061</t>
  </si>
  <si>
    <t>GSP5062</t>
  </si>
  <si>
    <t>GSP5063</t>
  </si>
  <si>
    <t>GSP5064</t>
  </si>
  <si>
    <t>GSP5065</t>
  </si>
  <si>
    <t>GSP5066</t>
  </si>
  <si>
    <t>GSP5067</t>
  </si>
  <si>
    <t>GSP5069</t>
  </si>
  <si>
    <t>GSP5071</t>
  </si>
  <si>
    <t>KOŃCÓWKI DO MOPÓW z poz.112, średnica wkładu  po rozłożeniu  38 cm (+/- 5cm), delikatne włókna wykonane w 100 % z mikrofibry, duża powierzchnia czyszczenia, trójkątny kształt, mozliwość prania mechanicznego, nadaje się do mycia wszystkich rodzajów podłóg</t>
  </si>
  <si>
    <t xml:space="preserve">Kosz plastikowy z uchylną pokrywą                                                                                                           poj. 15 l (± 1 l)                                          </t>
  </si>
  <si>
    <t>Miotła z włosia mieszanego
na kij gwintowany,
wym.: dł. 40 cm ( ± 2 cm ), szer. 5,4 cm ( ± 0,5 cm ), dł. włosia 6 cm ( ± 1 cm )</t>
  </si>
  <si>
    <t>Szczotka do czyszczenia kostki brukowej z kijem dł trzonka 120cm +/- 5cm</t>
  </si>
  <si>
    <t>Teleskopowa myjka (szer. 35 cm +/- 2cm) do okien, zdejmowana końcówka bawełniana z możliwością wyprania długość max teleskopu 2m (+/-,0,5 m)</t>
  </si>
  <si>
    <t>Drewniane mieszadełka, dł. Min 18cm +/- 2cm, 1000szt/opak</t>
  </si>
  <si>
    <t>Kubki papierowe białe do gorących napojów, poj. 200-250ml, 50szt/opak</t>
  </si>
  <si>
    <t>Regał łazienkowy plastikowy
prostokątny, 3  kosze wysuwane,
wym.: 48 x 23 x 30 cm, (± 2 cm)</t>
  </si>
  <si>
    <t>GSP3035</t>
  </si>
  <si>
    <t>Mop płaski (stelaż+wkład+kij) lekki i trwały uchwyt, ruchomy przegub ułatwiający czyszczenie powierzchni pionowych, wymiar: 34 cm x 13 cm ( ± 1 cm ) MOP: wykonany z  wysokiej jakości  mikrofibry  z wstawkami czyszczącymi  (czyści nawet bez użycia detergentów ),pranie nakładek  60o C, kij: teleskopowy z regulowaną długością ok. 80 - 140 cm</t>
  </si>
  <si>
    <t xml:space="preserve">Wózek schodowy, trójkołowy, nośność min 250 kg, wyposażony w trzy koła o optymalnych wymiarach dla większości typów schodów, </t>
  </si>
  <si>
    <t>Wózek transportowy magazynowy dwukołowy 
składana dolna platforma, pompowane koła,uchwyty ochronne wykonane z wytrzymałego tworzywa sztucznego, z osłon ręcznych,stabilna i solidna konstrukcja, łopatki osłaniające koła. Materiał: rura stalowa, obciążenie do min. 200 kg, wymiary min. 42 x 115 cm, średnica opony ok. 26cm</t>
  </si>
  <si>
    <t xml:space="preserve">Wózek składany stalowy
malowany proszkowo
Posiada atesty TÜV / GS
Stabilny, stalowy z powierzchnią malowaną proszkowo, rama teleskopowa
Maks. obciążenie 100 kg                                                                   
Szerokość produktu 485 mm
Wysokość produktu 1110 mm
Składany podnośnik z aluminium ok. 48,5 x 34 cm
Podnośnik z wysokiej jakości systemem sprężyn
Koła TPR z felgami PP ok. 175 x 33 mm
Zajmuje niewiele miejsca, wsuwany
Waga max. 6 kg.
</t>
  </si>
  <si>
    <t xml:space="preserve">Pad do maszyny brązowy, wym.: Ø 60 cm na wymianę </t>
  </si>
  <si>
    <t>Pad do maszyny czerwony, wym.:  Ø 33 cm, na wymianę</t>
  </si>
  <si>
    <t xml:space="preserve">Pad do maszyny Karcher B40 W Bp Dose, średnio-miękka, czerwony, śr. 432mm, opakowanie 5 sztuk,  na wymianę </t>
  </si>
  <si>
    <t>Pad do maszyny z mikrofazy, wym.:  Ø 16,5 cm, na wymianę</t>
  </si>
  <si>
    <t xml:space="preserve">Pad do maszyny z mikrofazy, wym.: Ø 33 cm, na wymianę </t>
  </si>
  <si>
    <t>Pad do szorowarki  brązowy, czerwony, biały, wym.: Ø 33 cm, na wymianę</t>
  </si>
  <si>
    <t xml:space="preserve">Pad do szorowarki  czarny, czerwony, zielony, niebieski, brązowy, biały, wym.: Ø 43 cm, na wymianę </t>
  </si>
  <si>
    <t>Pad do szorowarki  FloorMac bonetowy, wym.: j 33cm, na wymianę</t>
  </si>
  <si>
    <t>Pad do szorowarki  FloorMac czerwony, wym.: j 33cm,na wymianę</t>
  </si>
  <si>
    <t xml:space="preserve">Pad do szorowarki czerwony, zielony, niebieski, brązowy, biały, wym.: Ø 38 cm, na wymianę </t>
  </si>
  <si>
    <t>Pad jednorazowy  do szorowarki ręcznej , czarny, czerwony, zielony, wym.: dłxszer. 25x11,5 cm, opak. 5 szt.</t>
  </si>
  <si>
    <t>Pady tarczowe  bardzo twarde  do szorowarki Karcher BDS 43/DUOC Ø432mm, opak. 5szt</t>
  </si>
  <si>
    <t>Pady tarczowe twarde do szorowarki Karcher BDS 43/DUOC Ø432 mm, opak. 5 szt, na wymianę</t>
  </si>
  <si>
    <t>Stelaż aluminiowy do wkładu akrylowego o dł. 98 - 100 cm, do zamiatania na sucho,z kijem o dł. min. 130 cm</t>
  </si>
  <si>
    <t>Szczotka do maszyny TASKI SWINGO 755B, na wymianę</t>
  </si>
  <si>
    <t>Szczotka do szorowarki Karcher BDP 43/410 C, na wymianę</t>
  </si>
  <si>
    <t>Szczotka do szorowarki jednotarczowej KARCHER BPS 33/180C, na wymianę</t>
  </si>
  <si>
    <t>Szczotka do szorowarki FloorMac Ø33 cm, na wymianę</t>
  </si>
  <si>
    <t xml:space="preserve">Trzymak do padów do maszyny NILFISK model SDM 43 – DUO, Ø 38 cm, na wymianę </t>
  </si>
  <si>
    <t xml:space="preserve">Uchwyt do pada ręcznego na kiju (komplet z kijem), niebieska packa na kij, małe haczyki pod packą, rozmiar 23,5cm x 10cm, ± 2 cm) </t>
  </si>
  <si>
    <t xml:space="preserve">Wkład akrylowy do zamiatania na sucho, nakładany na stelaż, 
wym.: dłxszer. 80x13 cm (± 5 mm) </t>
  </si>
  <si>
    <t xml:space="preserve">Wkład akrylowy do zamiatania na sucho, nakładany na stelaż, 
wym.:  dłxszer. 60x12 cm (± 5 mm)  </t>
  </si>
  <si>
    <t xml:space="preserve">Wózek serwisowy do  sprzątania 
konstrukcja wózka chromowana, wyposaż. standardowe: 1 ramka chromowa na worek, 1 ramka chromowana pod prasę,1 prasa do wyciskania dwukolorowa z wałkiem z tworzywa sztucznego dopasowana do stelaża wózka, 2 wiadra  w różnych kolorach  o poj. 20-21l  z podziałką, 2 wiadra w różnych kolorach o poj. 6-6,5 l dopasowane do koszyka wózka, 1 worek plastikowy kolorowy  o poj. 120-125 l o gr. 0,06-0,07 mm, 5 zapinek plastikowych (nakładanych) do umocowania worka na ramie, 1 koszyk z drutu stalowego chromowanego do zawieszenia na ramie z 2 zagiętymi uchwytami na wiadra 6-6,5l                    
</t>
  </si>
  <si>
    <t>Zapinka do worków na śmieci do mocowania na ramie wózka serwisowego, z tworzywa sztucznego</t>
  </si>
  <si>
    <t xml:space="preserve">Kosz wiklinowy owalny z uszami
wymiary zewnętrzne:
- dno 78 x 48 cm +/- 2-3 cm
- górny rozmiar 90 cm x 60 cm +/- 2-3 cm
- wysokość bez uszu 50 cm +/- 2-3 cm
- wysokość z uszami 57 cm +/- 2-3 cm
</t>
  </si>
  <si>
    <t>Metalowy stelaż do mopa o szer.120 cm, wykonany z metalu cynkowanego wraz z kijem aluminiowym o dł. 140 cm., średnica kija 23 mm.</t>
  </si>
  <si>
    <t>Drabina 3 stopniowa. Trzy szerokie stopnie z antypoślizgową powierzchnią. Składana. Stabilna konstrukcja. Blokada po rozłożeniu.  Nóżki, które nie rysują podłogi. Solidna. Udźwig min. 150 kg</t>
  </si>
  <si>
    <t xml:space="preserve">organizery  do szuflad na sztućce </t>
  </si>
  <si>
    <t xml:space="preserve">listwa na noże magnetyczna przyklejana bądź przykręcana </t>
  </si>
  <si>
    <t>Termos do herbaty z opisem "Herbata"
podwójne ścianki wykonane ze stali nierdzewnej z ozdobnym napisem w kolorze czarnym; pokrywka z przyciskiem wykonana z polipropylenu w kolorze czarnym; pojemność 2 l (±20ml)</t>
  </si>
  <si>
    <t>Termos do kawy z opisem "Kawa"
podwójne ścianki wykonane ze stali nierdzewnej z ozdobnym napisem w kolorze czarnym; pokrywka z przyciskiem wykonana z polipropylenu w kolorze czarnym; pojemność 2 l (±20ml)</t>
  </si>
  <si>
    <t>Pad do maszyny czerwony, brązowy, wym.:  O 16,5 cm</t>
  </si>
  <si>
    <t xml:space="preserve">Worki  (reklamówki)  jednorazowe
wym.: min. 25x45 cm, opak.  200 szt.
KOLOR BEZBARWNY LUB BIAŁY
Worki  (reklamówki)  jednorazowe
</t>
  </si>
  <si>
    <t>Worki na śmieci materiał LDPE     
poj. 35 l, wym.: 50 x 60 cm (± 2 cm )               grubość min. 0,025mm              
KOLOR SZARY/CZARNY</t>
  </si>
  <si>
    <t>Worki na śmieci materiał LDPE     
poj. 35 l, wym.: 50 x 60 cm (± 2 cm )               grubość min. 0,025mm          
KOLOR  ŻÓŁTY</t>
  </si>
  <si>
    <t>Worki na śmieci materiał LDPE     
poj. 35 l, wym.: 50 x 60 cm (± 2 cm )               grubość min. 0,025mm               
KOLOR ZIELONY</t>
  </si>
  <si>
    <t>Worki na śmieci materiał LDPE     
poj. 35 l, wym.: 50 x 60 cm (± 2 cm )               grubość min. 0,025mm               
KOLOR BRĄZOWY/POMARAŃCZOWY</t>
  </si>
  <si>
    <t>Worki na śmieci materiał LDPE
poj. 35 l, wym.: 50 x 60 cm (± 2 cm )               grubość min. 0,025mm              
KOLOR NIEBIESKI</t>
  </si>
  <si>
    <t>Worki na śmieci materiał LDPE
poj. 60l, wym.: 60x75 cm  (± 2 cm),                 grubość min. 0,030mm                        KOLOR SZARY/CZARNY</t>
  </si>
  <si>
    <t>Worki na śmieci materiał LDPE
poj. 60l, wym.: 60x75 cm  (± 2 cm)                  grubość min. 0,030mm                        KOLOR ŻÓŁTY</t>
  </si>
  <si>
    <t>Worki na śmieci materiał LDPE
poj. 60l, wym.: 60x75 cm  (± 2 cm)                  grubość min. 0,030mm                        KOLOR ZIELONY</t>
  </si>
  <si>
    <t>Worki na śmieci materiał LDPE
poj. 60l, wym.: 60x75 cm  (± 2 cm)                  grubość min. 0,030mm                        KOLOR BRĄZOWY/POMARAŃCZOWY</t>
  </si>
  <si>
    <t>Worki na śmieci materiał LDPE
poj. 60l, wym.: 60x75 cm  (± 2 cm)                  grubość min. 0,030mm                        KOLOR NIEBIESKI</t>
  </si>
  <si>
    <t>Worki na śmieci materiał LDPE,
poj. 120 l, wym.: 70x110 cm (± 2 cm),  grubość folii min. 0,040 mm
KOLOR SZARY/CZARNY</t>
  </si>
  <si>
    <t>Worki na odpady materiał  LDPE  poj. 120 l, wym.: 70x110 cm (± 2 cm) ,                 grubość folii min. 0,040 mm                   KOLOR ZIELONY</t>
  </si>
  <si>
    <t>Worki na odpady materiał  LDPE poj. 120 l, wym.: 70x110 cm (± 2 cm),                 grubość folii min. 0,040 mm                   KOLOR BRĄZOWY/POMARANCZOWY</t>
  </si>
  <si>
    <t>Worki na śmieci materiał LDPE
poj. 120 l, wym.: 70x110 cm (± 2 cm),  grubość folii min. 0,040 mm  
KOLOR NIEBIESKI</t>
  </si>
  <si>
    <t>Worki na śmieci materiał LDPE, z taśmą ściągającą
poj. 120 l, wym.: 70x110 cm (± 2 cm),  grubość folii min. 0,040 mm
KOLOR SZARY/CZARNY</t>
  </si>
  <si>
    <t>Worki na śmieci  materiał LDPE  poj. 160 l,  wym: 90x120 cm (± 2 cm)                    grubość folii min. 0,045 mm                 KOLOR SZARY/CZARNY</t>
  </si>
  <si>
    <t>Worki na śmieci  materiał LDPE  poj. 160 l,  wym: 90x120 cm (± 2 cm)                    grubość folii min. 0,045 mm                 KOLOR ŻÓŁTY</t>
  </si>
  <si>
    <t>Worki na śmieci  materiał LDPE  poj. 160 l,  wym: 90x120 cm (± 2 cm)                    grubość folii min. 0,045 mm                 KOLOR ZIELONY</t>
  </si>
  <si>
    <t>Worki na śmieci  materiał LDPE  poj. 160 l,  wym: 90x120 cm (± 2 cm)                    grubość folii min. 0,045 mm                 KOLOR BRĄZOWY/POMARANCZOWY</t>
  </si>
  <si>
    <t>Worki na śmieci  materiał LDPE  poj. 160 l,  wym: 90x120 cm (± 2 cm)                    grubość folii min. 0,045 mm                 KOLOR NIEBIESKI</t>
  </si>
  <si>
    <t>Worki na śmieci  materiał LDPE poj. 240 l,        wym: 90x140 cm (± 2 cm)                              grubość folii min. 0,050 mm                            KOLOR SZARY/CZARNY</t>
  </si>
  <si>
    <t>Worki na śmieci  materiał LDPE poj. 240 l,        wym: 90x140 cm (± 2 cm)                              grubość folii min. 0,050 mm                            KOLOR ŻÓŁTY, NIEBIESKI, ZIELONY, BRĄZOWY</t>
  </si>
  <si>
    <t>Ilość 
zam. Opcja</t>
  </si>
  <si>
    <t>cena jednostkowa netto [zł]</t>
  </si>
  <si>
    <t>wartość netto zam. podst. [zł]</t>
  </si>
  <si>
    <t>wartość netto zam. 
opcja [zł]</t>
  </si>
  <si>
    <t>wartość vat zam. podst. [zł]</t>
  </si>
  <si>
    <t xml:space="preserve">
wartość vat zam. opcja [zł]
</t>
  </si>
  <si>
    <t>wartość brutto zam.
podst. [zł]</t>
  </si>
  <si>
    <t>wartość brutto zam. 
opcja [zł]</t>
  </si>
  <si>
    <t>8=5x7</t>
  </si>
  <si>
    <t>9=6x7</t>
  </si>
  <si>
    <t>12=8+10</t>
  </si>
  <si>
    <t>13=9+11</t>
  </si>
  <si>
    <t>RAZEM BRUTTO CZ I</t>
  </si>
  <si>
    <t>Cena  za zamówienie podstawowe …………………………………………………….. (suma wierszy RAZEM  - kolumna 12)</t>
  </si>
  <si>
    <t>Cena  za zamówienie w opcji …………………………………………………….. (suma wierszy RAZEM=- kolumna 13)</t>
  </si>
  <si>
    <t xml:space="preserve">Sumę wartości brutto z wierszy „Razem” kolumny 12 i 13 należy przenieść z tabeli w odpowiednie pole formularza „Formeularz oferty” (załącznik nr 1 ). </t>
  </si>
  <si>
    <t xml:space="preserve">Dokument należy podpisać kwalifikowanym podpisem elektronicznym </t>
  </si>
  <si>
    <t>lub podpisem zaufanym lub podpisem osobistym</t>
  </si>
  <si>
    <t>RAZEM BRUTTO CZ II</t>
  </si>
  <si>
    <t>RAZEM BRUTTO CZ III</t>
  </si>
  <si>
    <t>RAZEM BRUTTO CZ V</t>
  </si>
  <si>
    <t>RAZEM BRUTTO CZ IV</t>
  </si>
  <si>
    <t xml:space="preserve">Zasłona prysznicowa tekstylna      
100 % poliester, wym: szr. x dł.150 x 200 cm ( ± 5 cm), materiał impregnowany, górny brzeg wzmocniony, min.10 oczek do zawieszenia na karniszu, możliwość prania, różne kolory pastelowe oraz biały </t>
  </si>
  <si>
    <t xml:space="preserve">Zasłona prysznicowa tekstylna  
100 % poliester,wym.: szer. x dł.  180 x 200 cm, materiał impregnowany, górny brzeg wzmocniony, 12 - 14 oczek do zawieszenia na karniszu, możliwość prania, różne kolory pastelowe oraz biały 
 </t>
  </si>
  <si>
    <t>Kij rotacyjny
do mopa obrotowego dł. 115 - 120 cm, z poz. 13</t>
  </si>
  <si>
    <t>Końcówka wymienna 
do mopa rotacyjnego śr. 14 - 16 cm, z poz. 13</t>
  </si>
  <si>
    <t>Stelaż płaskido mopa kieszeniowego, dwukolorowy, z tworzywa sztucznego, o dł. 40 cm, pasujący do poz. 7</t>
  </si>
  <si>
    <t>Stelaż płaski do mopa kieszeniowego, dwukolorowy, z tworzywa sztucznego, o dł. 50 cm, pasujący do  poz. 6</t>
  </si>
  <si>
    <t>Stelaż płaski do mopa z uszami, z tworzywa sztucznego, o dł. 40 cm, pasujący do poz. 9</t>
  </si>
  <si>
    <t>Stelaż płaski do mopa z uszami, z tworzywa sztucznego, o dł. 50 cm, pasujący do poz.10</t>
  </si>
  <si>
    <t>Sztyl aluminiowy teleskopowy z rękojeścią wykończoną kolorowym elastomerem,
wym.: dł. po rozłożeniu 150-275 cm (± 5 cm),  Ø 25-26 mm,  do poz. 34-40</t>
  </si>
  <si>
    <t>Sztyl aluminiowy z rękojeścią wykończoną kol. elastomerem,
wym.: dł.135-140 cm, Ø 25-26 mm, do poz. 34-40</t>
  </si>
  <si>
    <t xml:space="preserve">Uchwyt do mopa sznurkowego typu agrafka 
 do  poz. 15                                                                                </t>
  </si>
  <si>
    <t>Wyciskacz do wózków serwisowych pasujący do wiader z poz. 54</t>
  </si>
  <si>
    <t>Wkład wymienny do mopa z poz.75 bawełniany, wiązany o dł.120 cm.( kolor włosia biały). Odpowiedni do mycia na sucho i mokro</t>
  </si>
  <si>
    <t xml:space="preserve">Dokument należy podpisać kwalifikowanym podpisem elektronicznym lub 
podpisem zaufanym lub podpisem osobistym </t>
  </si>
  <si>
    <t>ZP/73/055/D/23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</si>
</sst>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21">
    <font>
      <sz val="11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Times New Roman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7" fillId="0" borderId="0"/>
    <xf numFmtId="0" fontId="8" fillId="0" borderId="0"/>
    <xf numFmtId="0" fontId="1" fillId="0" borderId="0"/>
  </cellStyleXfs>
  <cellXfs count="60">
    <xf numFmtId="0" fontId="0" fillId="0" borderId="0" xfId="0"/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12" fillId="0" borderId="0" xfId="0" applyFont="1"/>
    <xf numFmtId="0" fontId="9" fillId="0" borderId="0" xfId="0" applyFont="1" applyFill="1" applyAlignment="1">
      <alignment horizontal="center" vertical="top"/>
    </xf>
    <xf numFmtId="0" fontId="9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1" applyFont="1" applyBorder="1" applyAlignment="1">
      <alignment horizontal="left" vertical="center" wrapText="1"/>
    </xf>
    <xf numFmtId="0" fontId="1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/>
    </xf>
    <xf numFmtId="164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5" fillId="3" borderId="5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9" fillId="0" borderId="1" xfId="0" applyFont="1" applyBorder="1"/>
    <xf numFmtId="0" fontId="15" fillId="0" borderId="1" xfId="0" applyFont="1" applyFill="1" applyBorder="1" applyAlignment="1">
      <alignment horizontal="left" vertical="center" wrapText="1"/>
    </xf>
    <xf numFmtId="0" fontId="9" fillId="0" borderId="3" xfId="0" applyFont="1" applyBorder="1"/>
    <xf numFmtId="0" fontId="9" fillId="0" borderId="0" xfId="0" applyFont="1" applyAlignment="1">
      <alignment horizontal="center" vertical="top"/>
    </xf>
    <xf numFmtId="0" fontId="9" fillId="4" borderId="0" xfId="0" applyFont="1" applyFill="1" applyAlignment="1">
      <alignment horizontal="center" vertical="top"/>
    </xf>
    <xf numFmtId="0" fontId="18" fillId="0" borderId="0" xfId="0" applyFont="1" applyAlignment="1">
      <alignment horizontal="right" vertical="center" indent="15"/>
    </xf>
    <xf numFmtId="0" fontId="9" fillId="0" borderId="9" xfId="0" applyFont="1" applyBorder="1"/>
    <xf numFmtId="0" fontId="9" fillId="0" borderId="10" xfId="0" applyFont="1" applyBorder="1"/>
    <xf numFmtId="3" fontId="17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vertical="center" wrapText="1"/>
    </xf>
    <xf numFmtId="164" fontId="10" fillId="0" borderId="7" xfId="0" applyNumberFormat="1" applyFont="1" applyBorder="1"/>
    <xf numFmtId="164" fontId="20" fillId="0" borderId="7" xfId="0" applyNumberFormat="1" applyFont="1" applyBorder="1"/>
    <xf numFmtId="164" fontId="10" fillId="0" borderId="8" xfId="0" applyNumberFormat="1" applyFont="1" applyBorder="1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center" vertical="top" wrapText="1"/>
    </xf>
  </cellXfs>
  <cellStyles count="6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  <cellStyle name="Normalny 3 2" xfId="4" xr:uid="{00000000-0005-0000-0000-000004000000}"/>
    <cellStyle name="Normalny 3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8"/>
  <sheetViews>
    <sheetView tabSelected="1" zoomScale="90" zoomScaleNormal="90" zoomScalePageLayoutView="130" workbookViewId="0">
      <pane ySplit="5" topLeftCell="A114" activePane="bottomLeft" state="frozen"/>
      <selection pane="bottomLeft" activeCell="C1" sqref="C1:E1"/>
    </sheetView>
  </sheetViews>
  <sheetFormatPr defaultColWidth="9.109375" defaultRowHeight="13.2"/>
  <cols>
    <col min="1" max="1" width="5" style="1" customWidth="1"/>
    <col min="2" max="2" width="59.109375" style="2" customWidth="1"/>
    <col min="3" max="3" width="6.6640625" style="1" customWidth="1"/>
    <col min="4" max="4" width="8.5546875" style="1" customWidth="1"/>
    <col min="5" max="5" width="11.5546875" style="1" customWidth="1"/>
    <col min="6" max="6" width="12" style="3" customWidth="1"/>
    <col min="7" max="7" width="12" style="14" customWidth="1"/>
    <col min="8" max="8" width="13.33203125" style="3" bestFit="1" customWidth="1"/>
    <col min="9" max="9" width="13.44140625" style="3" customWidth="1"/>
    <col min="10" max="10" width="12" style="3" bestFit="1" customWidth="1"/>
    <col min="11" max="11" width="11" style="3" bestFit="1" customWidth="1"/>
    <col min="12" max="12" width="15.33203125" style="3" bestFit="1" customWidth="1"/>
    <col min="13" max="13" width="13.88671875" style="3" customWidth="1"/>
    <col min="14" max="16384" width="9.109375" style="3"/>
  </cols>
  <sheetData>
    <row r="1" spans="1:13" ht="15.6">
      <c r="A1" s="4" t="s">
        <v>6</v>
      </c>
      <c r="B1" s="4"/>
      <c r="C1" s="54" t="s">
        <v>532</v>
      </c>
      <c r="D1" s="54"/>
      <c r="E1" s="54"/>
    </row>
    <row r="2" spans="1:13" ht="15.75" customHeight="1">
      <c r="A2" s="5" t="s">
        <v>7</v>
      </c>
      <c r="B2" s="6"/>
      <c r="C2" s="6"/>
      <c r="D2" s="6"/>
      <c r="E2" s="6"/>
    </row>
    <row r="3" spans="1:13" ht="15.75" customHeight="1">
      <c r="B3" s="1"/>
    </row>
    <row r="4" spans="1:13" s="9" customFormat="1" ht="66">
      <c r="A4" s="7" t="s">
        <v>0</v>
      </c>
      <c r="B4" s="7" t="s">
        <v>1</v>
      </c>
      <c r="C4" s="7" t="s">
        <v>2</v>
      </c>
      <c r="D4" s="19" t="s">
        <v>5</v>
      </c>
      <c r="E4" s="8" t="s">
        <v>4</v>
      </c>
      <c r="F4" s="8" t="s">
        <v>496</v>
      </c>
      <c r="G4" s="8" t="s">
        <v>497</v>
      </c>
      <c r="H4" s="8" t="s">
        <v>498</v>
      </c>
      <c r="I4" s="8" t="s">
        <v>499</v>
      </c>
      <c r="J4" s="8" t="s">
        <v>500</v>
      </c>
      <c r="K4" s="8" t="s">
        <v>501</v>
      </c>
      <c r="L4" s="8" t="s">
        <v>502</v>
      </c>
      <c r="M4" s="8" t="s">
        <v>503</v>
      </c>
    </row>
    <row r="5" spans="1:13" s="12" customFormat="1" ht="12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 t="s">
        <v>504</v>
      </c>
      <c r="I5" s="10" t="s">
        <v>505</v>
      </c>
      <c r="J5" s="10">
        <v>10</v>
      </c>
      <c r="K5" s="10">
        <v>11</v>
      </c>
      <c r="L5" s="10" t="s">
        <v>506</v>
      </c>
      <c r="M5" s="10" t="s">
        <v>507</v>
      </c>
    </row>
    <row r="6" spans="1:13" s="12" customFormat="1" ht="13.95" customHeight="1">
      <c r="A6" s="39" t="s">
        <v>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s="22" customFormat="1" ht="48" customHeight="1">
      <c r="A7" s="20">
        <v>1</v>
      </c>
      <c r="B7" s="15" t="s">
        <v>9</v>
      </c>
      <c r="C7" s="24" t="s">
        <v>3</v>
      </c>
      <c r="D7" s="30" t="s">
        <v>187</v>
      </c>
      <c r="E7" s="21">
        <v>610</v>
      </c>
      <c r="F7" s="21">
        <v>122</v>
      </c>
      <c r="G7" s="33"/>
      <c r="H7" s="32">
        <f>E7*G7</f>
        <v>0</v>
      </c>
      <c r="I7" s="32">
        <f>F7*G7</f>
        <v>0</v>
      </c>
      <c r="J7" s="50">
        <f>H7*0.23</f>
        <v>0</v>
      </c>
      <c r="K7" s="50">
        <f>I7*0.23</f>
        <v>0</v>
      </c>
      <c r="L7" s="50">
        <f>H7+J7</f>
        <v>0</v>
      </c>
      <c r="M7" s="50">
        <f>I7+K7</f>
        <v>0</v>
      </c>
    </row>
    <row r="8" spans="1:13" s="22" customFormat="1" ht="48" customHeight="1">
      <c r="A8" s="20">
        <v>2</v>
      </c>
      <c r="B8" s="16" t="s">
        <v>10</v>
      </c>
      <c r="C8" s="24" t="s">
        <v>3</v>
      </c>
      <c r="D8" s="30" t="s">
        <v>191</v>
      </c>
      <c r="E8" s="21">
        <v>1000</v>
      </c>
      <c r="F8" s="21">
        <v>200</v>
      </c>
      <c r="G8" s="33"/>
      <c r="H8" s="32">
        <f t="shared" ref="H8:H71" si="0">E8*G8</f>
        <v>0</v>
      </c>
      <c r="I8" s="32">
        <f t="shared" ref="I8:I71" si="1">F8*G8</f>
        <v>0</v>
      </c>
      <c r="J8" s="50">
        <f t="shared" ref="J8:J71" si="2">H8*0.23</f>
        <v>0</v>
      </c>
      <c r="K8" s="50">
        <f t="shared" ref="K8:K71" si="3">I8*0.23</f>
        <v>0</v>
      </c>
      <c r="L8" s="50">
        <f t="shared" ref="L8:L71" si="4">H8+J8</f>
        <v>0</v>
      </c>
      <c r="M8" s="50">
        <f t="shared" ref="M8:M71" si="5">I8+K8</f>
        <v>0</v>
      </c>
    </row>
    <row r="9" spans="1:13" s="22" customFormat="1" ht="48" customHeight="1">
      <c r="A9" s="20">
        <v>3</v>
      </c>
      <c r="B9" s="16" t="s">
        <v>11</v>
      </c>
      <c r="C9" s="24" t="s">
        <v>3</v>
      </c>
      <c r="D9" s="30" t="s">
        <v>192</v>
      </c>
      <c r="E9" s="21">
        <v>5</v>
      </c>
      <c r="F9" s="21">
        <v>1</v>
      </c>
      <c r="G9" s="33"/>
      <c r="H9" s="32">
        <f t="shared" si="0"/>
        <v>0</v>
      </c>
      <c r="I9" s="32">
        <f t="shared" si="1"/>
        <v>0</v>
      </c>
      <c r="J9" s="50">
        <f t="shared" si="2"/>
        <v>0</v>
      </c>
      <c r="K9" s="50">
        <f t="shared" si="3"/>
        <v>0</v>
      </c>
      <c r="L9" s="50">
        <f t="shared" si="4"/>
        <v>0</v>
      </c>
      <c r="M9" s="50">
        <f t="shared" si="5"/>
        <v>0</v>
      </c>
    </row>
    <row r="10" spans="1:13" s="22" customFormat="1" ht="48" customHeight="1">
      <c r="A10" s="20">
        <v>4</v>
      </c>
      <c r="B10" s="16" t="s">
        <v>12</v>
      </c>
      <c r="C10" s="24" t="s">
        <v>3</v>
      </c>
      <c r="D10" s="30" t="s">
        <v>193</v>
      </c>
      <c r="E10" s="21">
        <v>35</v>
      </c>
      <c r="F10" s="21">
        <v>7</v>
      </c>
      <c r="G10" s="33"/>
      <c r="H10" s="32">
        <f t="shared" si="0"/>
        <v>0</v>
      </c>
      <c r="I10" s="32">
        <f t="shared" si="1"/>
        <v>0</v>
      </c>
      <c r="J10" s="50">
        <f t="shared" si="2"/>
        <v>0</v>
      </c>
      <c r="K10" s="50">
        <f t="shared" si="3"/>
        <v>0</v>
      </c>
      <c r="L10" s="50">
        <f t="shared" si="4"/>
        <v>0</v>
      </c>
      <c r="M10" s="50">
        <f t="shared" si="5"/>
        <v>0</v>
      </c>
    </row>
    <row r="11" spans="1:13" s="22" customFormat="1" ht="48" customHeight="1">
      <c r="A11" s="20">
        <v>5</v>
      </c>
      <c r="B11" s="16" t="s">
        <v>13</v>
      </c>
      <c r="C11" s="24" t="s">
        <v>3</v>
      </c>
      <c r="D11" s="30" t="s">
        <v>194</v>
      </c>
      <c r="E11" s="21">
        <v>1351</v>
      </c>
      <c r="F11" s="21">
        <v>270</v>
      </c>
      <c r="G11" s="33"/>
      <c r="H11" s="32">
        <f t="shared" si="0"/>
        <v>0</v>
      </c>
      <c r="I11" s="32">
        <f t="shared" si="1"/>
        <v>0</v>
      </c>
      <c r="J11" s="50">
        <f t="shared" si="2"/>
        <v>0</v>
      </c>
      <c r="K11" s="50">
        <f t="shared" si="3"/>
        <v>0</v>
      </c>
      <c r="L11" s="50">
        <f t="shared" si="4"/>
        <v>0</v>
      </c>
      <c r="M11" s="50">
        <f t="shared" si="5"/>
        <v>0</v>
      </c>
    </row>
    <row r="12" spans="1:13" s="22" customFormat="1" ht="48" customHeight="1">
      <c r="A12" s="20">
        <v>6</v>
      </c>
      <c r="B12" s="15" t="s">
        <v>14</v>
      </c>
      <c r="C12" s="24" t="s">
        <v>15</v>
      </c>
      <c r="D12" s="30" t="s">
        <v>195</v>
      </c>
      <c r="E12" s="21">
        <v>10</v>
      </c>
      <c r="F12" s="21">
        <v>2</v>
      </c>
      <c r="G12" s="33"/>
      <c r="H12" s="32">
        <f t="shared" si="0"/>
        <v>0</v>
      </c>
      <c r="I12" s="32">
        <f t="shared" si="1"/>
        <v>0</v>
      </c>
      <c r="J12" s="50">
        <f t="shared" si="2"/>
        <v>0</v>
      </c>
      <c r="K12" s="50">
        <f t="shared" si="3"/>
        <v>0</v>
      </c>
      <c r="L12" s="50">
        <f t="shared" si="4"/>
        <v>0</v>
      </c>
      <c r="M12" s="50">
        <f t="shared" si="5"/>
        <v>0</v>
      </c>
    </row>
    <row r="13" spans="1:13" s="22" customFormat="1" ht="48" customHeight="1">
      <c r="A13" s="20">
        <v>7</v>
      </c>
      <c r="B13" s="16" t="s">
        <v>16</v>
      </c>
      <c r="C13" s="24" t="s">
        <v>15</v>
      </c>
      <c r="D13" s="30" t="s">
        <v>196</v>
      </c>
      <c r="E13" s="21">
        <v>4</v>
      </c>
      <c r="F13" s="21">
        <v>1</v>
      </c>
      <c r="G13" s="33"/>
      <c r="H13" s="32">
        <f t="shared" si="0"/>
        <v>0</v>
      </c>
      <c r="I13" s="32">
        <f t="shared" si="1"/>
        <v>0</v>
      </c>
      <c r="J13" s="50">
        <f t="shared" si="2"/>
        <v>0</v>
      </c>
      <c r="K13" s="50">
        <f t="shared" si="3"/>
        <v>0</v>
      </c>
      <c r="L13" s="50">
        <f t="shared" si="4"/>
        <v>0</v>
      </c>
      <c r="M13" s="50">
        <f t="shared" si="5"/>
        <v>0</v>
      </c>
    </row>
    <row r="14" spans="1:13" s="22" customFormat="1" ht="48" customHeight="1">
      <c r="A14" s="20">
        <v>8</v>
      </c>
      <c r="B14" s="16" t="s">
        <v>17</v>
      </c>
      <c r="C14" s="24" t="s">
        <v>3</v>
      </c>
      <c r="D14" s="30" t="s">
        <v>197</v>
      </c>
      <c r="E14" s="21">
        <v>198</v>
      </c>
      <c r="F14" s="21">
        <v>40</v>
      </c>
      <c r="G14" s="33"/>
      <c r="H14" s="32">
        <f t="shared" si="0"/>
        <v>0</v>
      </c>
      <c r="I14" s="32">
        <f t="shared" si="1"/>
        <v>0</v>
      </c>
      <c r="J14" s="50">
        <f t="shared" si="2"/>
        <v>0</v>
      </c>
      <c r="K14" s="50">
        <f t="shared" si="3"/>
        <v>0</v>
      </c>
      <c r="L14" s="50">
        <f t="shared" si="4"/>
        <v>0</v>
      </c>
      <c r="M14" s="50">
        <f t="shared" si="5"/>
        <v>0</v>
      </c>
    </row>
    <row r="15" spans="1:13" s="22" customFormat="1" ht="48" customHeight="1">
      <c r="A15" s="20">
        <v>9</v>
      </c>
      <c r="B15" s="16" t="s">
        <v>18</v>
      </c>
      <c r="C15" s="24" t="s">
        <v>3</v>
      </c>
      <c r="D15" s="30" t="s">
        <v>198</v>
      </c>
      <c r="E15" s="21">
        <v>67</v>
      </c>
      <c r="F15" s="21">
        <v>13</v>
      </c>
      <c r="G15" s="33"/>
      <c r="H15" s="32">
        <f t="shared" si="0"/>
        <v>0</v>
      </c>
      <c r="I15" s="32">
        <f t="shared" si="1"/>
        <v>0</v>
      </c>
      <c r="J15" s="50">
        <f t="shared" si="2"/>
        <v>0</v>
      </c>
      <c r="K15" s="50">
        <f t="shared" si="3"/>
        <v>0</v>
      </c>
      <c r="L15" s="50">
        <f t="shared" si="4"/>
        <v>0</v>
      </c>
      <c r="M15" s="50">
        <f t="shared" si="5"/>
        <v>0</v>
      </c>
    </row>
    <row r="16" spans="1:13" s="22" customFormat="1" ht="48" customHeight="1">
      <c r="A16" s="20">
        <v>10</v>
      </c>
      <c r="B16" s="16" t="s">
        <v>19</v>
      </c>
      <c r="C16" s="24" t="s">
        <v>3</v>
      </c>
      <c r="D16" s="30" t="s">
        <v>199</v>
      </c>
      <c r="E16" s="21">
        <v>112</v>
      </c>
      <c r="F16" s="21">
        <v>22</v>
      </c>
      <c r="G16" s="33"/>
      <c r="H16" s="32">
        <f t="shared" si="0"/>
        <v>0</v>
      </c>
      <c r="I16" s="32">
        <f t="shared" si="1"/>
        <v>0</v>
      </c>
      <c r="J16" s="50">
        <f t="shared" si="2"/>
        <v>0</v>
      </c>
      <c r="K16" s="50">
        <f t="shared" si="3"/>
        <v>0</v>
      </c>
      <c r="L16" s="50">
        <f t="shared" si="4"/>
        <v>0</v>
      </c>
      <c r="M16" s="50">
        <f t="shared" si="5"/>
        <v>0</v>
      </c>
    </row>
    <row r="17" spans="1:13" s="22" customFormat="1" ht="48" customHeight="1">
      <c r="A17" s="20">
        <v>11</v>
      </c>
      <c r="B17" s="16" t="s">
        <v>20</v>
      </c>
      <c r="C17" s="24" t="s">
        <v>3</v>
      </c>
      <c r="D17" s="30" t="s">
        <v>200</v>
      </c>
      <c r="E17" s="21">
        <v>16</v>
      </c>
      <c r="F17" s="21">
        <v>3</v>
      </c>
      <c r="G17" s="33"/>
      <c r="H17" s="32">
        <f t="shared" si="0"/>
        <v>0</v>
      </c>
      <c r="I17" s="32">
        <f t="shared" si="1"/>
        <v>0</v>
      </c>
      <c r="J17" s="50">
        <f t="shared" si="2"/>
        <v>0</v>
      </c>
      <c r="K17" s="50">
        <f t="shared" si="3"/>
        <v>0</v>
      </c>
      <c r="L17" s="50">
        <f t="shared" si="4"/>
        <v>0</v>
      </c>
      <c r="M17" s="50">
        <f t="shared" si="5"/>
        <v>0</v>
      </c>
    </row>
    <row r="18" spans="1:13" s="22" customFormat="1" ht="48" customHeight="1">
      <c r="A18" s="20">
        <v>12</v>
      </c>
      <c r="B18" s="16" t="s">
        <v>21</v>
      </c>
      <c r="C18" s="24" t="s">
        <v>15</v>
      </c>
      <c r="D18" s="30" t="s">
        <v>201</v>
      </c>
      <c r="E18" s="21">
        <v>833</v>
      </c>
      <c r="F18" s="21">
        <v>167</v>
      </c>
      <c r="G18" s="33"/>
      <c r="H18" s="32">
        <f t="shared" si="0"/>
        <v>0</v>
      </c>
      <c r="I18" s="32">
        <f t="shared" si="1"/>
        <v>0</v>
      </c>
      <c r="J18" s="50">
        <f t="shared" si="2"/>
        <v>0</v>
      </c>
      <c r="K18" s="50">
        <f t="shared" si="3"/>
        <v>0</v>
      </c>
      <c r="L18" s="50">
        <f t="shared" si="4"/>
        <v>0</v>
      </c>
      <c r="M18" s="50">
        <f t="shared" si="5"/>
        <v>0</v>
      </c>
    </row>
    <row r="19" spans="1:13" s="22" customFormat="1" ht="96" customHeight="1">
      <c r="A19" s="20">
        <v>13</v>
      </c>
      <c r="B19" s="16" t="s">
        <v>106</v>
      </c>
      <c r="C19" s="24" t="s">
        <v>3</v>
      </c>
      <c r="D19" s="30" t="s">
        <v>202</v>
      </c>
      <c r="E19" s="21">
        <v>33</v>
      </c>
      <c r="F19" s="21">
        <v>7</v>
      </c>
      <c r="G19" s="33"/>
      <c r="H19" s="32">
        <f t="shared" si="0"/>
        <v>0</v>
      </c>
      <c r="I19" s="32">
        <f t="shared" si="1"/>
        <v>0</v>
      </c>
      <c r="J19" s="50">
        <f t="shared" si="2"/>
        <v>0</v>
      </c>
      <c r="K19" s="50">
        <f t="shared" si="3"/>
        <v>0</v>
      </c>
      <c r="L19" s="50">
        <f t="shared" si="4"/>
        <v>0</v>
      </c>
      <c r="M19" s="50">
        <f t="shared" si="5"/>
        <v>0</v>
      </c>
    </row>
    <row r="20" spans="1:13" s="23" customFormat="1" ht="48" customHeight="1">
      <c r="A20" s="20">
        <v>14</v>
      </c>
      <c r="B20" s="16" t="s">
        <v>22</v>
      </c>
      <c r="C20" s="24" t="s">
        <v>3</v>
      </c>
      <c r="D20" s="30" t="s">
        <v>203</v>
      </c>
      <c r="E20" s="21">
        <v>1</v>
      </c>
      <c r="F20" s="21">
        <v>1</v>
      </c>
      <c r="G20" s="33"/>
      <c r="H20" s="32">
        <f t="shared" si="0"/>
        <v>0</v>
      </c>
      <c r="I20" s="32">
        <f t="shared" si="1"/>
        <v>0</v>
      </c>
      <c r="J20" s="50">
        <f t="shared" si="2"/>
        <v>0</v>
      </c>
      <c r="K20" s="50">
        <f t="shared" si="3"/>
        <v>0</v>
      </c>
      <c r="L20" s="50">
        <f t="shared" si="4"/>
        <v>0</v>
      </c>
      <c r="M20" s="50">
        <f t="shared" si="5"/>
        <v>0</v>
      </c>
    </row>
    <row r="21" spans="1:13" s="23" customFormat="1" ht="48" customHeight="1">
      <c r="A21" s="20">
        <v>15</v>
      </c>
      <c r="B21" s="16" t="s">
        <v>23</v>
      </c>
      <c r="C21" s="24" t="s">
        <v>3</v>
      </c>
      <c r="D21" s="30" t="s">
        <v>204</v>
      </c>
      <c r="E21" s="21">
        <v>20</v>
      </c>
      <c r="F21" s="21">
        <v>4</v>
      </c>
      <c r="G21" s="33"/>
      <c r="H21" s="32">
        <f t="shared" si="0"/>
        <v>0</v>
      </c>
      <c r="I21" s="32">
        <f t="shared" si="1"/>
        <v>0</v>
      </c>
      <c r="J21" s="50">
        <f t="shared" si="2"/>
        <v>0</v>
      </c>
      <c r="K21" s="50">
        <f t="shared" si="3"/>
        <v>0</v>
      </c>
      <c r="L21" s="50">
        <f t="shared" si="4"/>
        <v>0</v>
      </c>
      <c r="M21" s="50">
        <f t="shared" si="5"/>
        <v>0</v>
      </c>
    </row>
    <row r="22" spans="1:13" s="23" customFormat="1" ht="48" customHeight="1">
      <c r="A22" s="20">
        <v>16</v>
      </c>
      <c r="B22" s="17" t="s">
        <v>25</v>
      </c>
      <c r="C22" s="24" t="s">
        <v>3</v>
      </c>
      <c r="D22" s="30" t="s">
        <v>205</v>
      </c>
      <c r="E22" s="21">
        <v>445</v>
      </c>
      <c r="F22" s="21">
        <v>89</v>
      </c>
      <c r="G22" s="33"/>
      <c r="H22" s="32">
        <f t="shared" si="0"/>
        <v>0</v>
      </c>
      <c r="I22" s="32">
        <f t="shared" si="1"/>
        <v>0</v>
      </c>
      <c r="J22" s="50">
        <f t="shared" si="2"/>
        <v>0</v>
      </c>
      <c r="K22" s="50">
        <f t="shared" si="3"/>
        <v>0</v>
      </c>
      <c r="L22" s="50">
        <f t="shared" si="4"/>
        <v>0</v>
      </c>
      <c r="M22" s="50">
        <f t="shared" si="5"/>
        <v>0</v>
      </c>
    </row>
    <row r="23" spans="1:13" s="23" customFormat="1" ht="48" customHeight="1">
      <c r="A23" s="20">
        <v>17</v>
      </c>
      <c r="B23" s="16" t="s">
        <v>26</v>
      </c>
      <c r="C23" s="24" t="s">
        <v>3</v>
      </c>
      <c r="D23" s="30" t="s">
        <v>206</v>
      </c>
      <c r="E23" s="21">
        <v>27</v>
      </c>
      <c r="F23" s="21">
        <v>5</v>
      </c>
      <c r="G23" s="33"/>
      <c r="H23" s="32">
        <f t="shared" si="0"/>
        <v>0</v>
      </c>
      <c r="I23" s="32">
        <f t="shared" si="1"/>
        <v>0</v>
      </c>
      <c r="J23" s="50">
        <f t="shared" si="2"/>
        <v>0</v>
      </c>
      <c r="K23" s="50">
        <f t="shared" si="3"/>
        <v>0</v>
      </c>
      <c r="L23" s="50">
        <f t="shared" si="4"/>
        <v>0</v>
      </c>
      <c r="M23" s="50">
        <f t="shared" si="5"/>
        <v>0</v>
      </c>
    </row>
    <row r="24" spans="1:13" s="23" customFormat="1" ht="48" customHeight="1">
      <c r="A24" s="20">
        <v>18</v>
      </c>
      <c r="B24" s="15" t="s">
        <v>27</v>
      </c>
      <c r="C24" s="24" t="s">
        <v>3</v>
      </c>
      <c r="D24" s="30" t="s">
        <v>207</v>
      </c>
      <c r="E24" s="21">
        <v>33</v>
      </c>
      <c r="F24" s="21">
        <v>7</v>
      </c>
      <c r="G24" s="33"/>
      <c r="H24" s="32">
        <f t="shared" si="0"/>
        <v>0</v>
      </c>
      <c r="I24" s="32">
        <f t="shared" si="1"/>
        <v>0</v>
      </c>
      <c r="J24" s="50">
        <f t="shared" si="2"/>
        <v>0</v>
      </c>
      <c r="K24" s="50">
        <f t="shared" si="3"/>
        <v>0</v>
      </c>
      <c r="L24" s="50">
        <f t="shared" si="4"/>
        <v>0</v>
      </c>
      <c r="M24" s="50">
        <f t="shared" si="5"/>
        <v>0</v>
      </c>
    </row>
    <row r="25" spans="1:13" s="23" customFormat="1" ht="48" customHeight="1">
      <c r="A25" s="20">
        <v>19</v>
      </c>
      <c r="B25" s="16" t="s">
        <v>28</v>
      </c>
      <c r="C25" s="24" t="s">
        <v>3</v>
      </c>
      <c r="D25" s="30" t="s">
        <v>208</v>
      </c>
      <c r="E25" s="21">
        <v>233</v>
      </c>
      <c r="F25" s="21">
        <v>47</v>
      </c>
      <c r="G25" s="33"/>
      <c r="H25" s="32">
        <f t="shared" si="0"/>
        <v>0</v>
      </c>
      <c r="I25" s="32">
        <f t="shared" si="1"/>
        <v>0</v>
      </c>
      <c r="J25" s="50">
        <f t="shared" si="2"/>
        <v>0</v>
      </c>
      <c r="K25" s="50">
        <f t="shared" si="3"/>
        <v>0</v>
      </c>
      <c r="L25" s="50">
        <f t="shared" si="4"/>
        <v>0</v>
      </c>
      <c r="M25" s="50">
        <f t="shared" si="5"/>
        <v>0</v>
      </c>
    </row>
    <row r="26" spans="1:13" s="23" customFormat="1" ht="64.5" customHeight="1">
      <c r="A26" s="20">
        <v>20</v>
      </c>
      <c r="B26" s="16" t="s">
        <v>29</v>
      </c>
      <c r="C26" s="24" t="s">
        <v>24</v>
      </c>
      <c r="D26" s="30" t="s">
        <v>209</v>
      </c>
      <c r="E26" s="21">
        <v>125</v>
      </c>
      <c r="F26" s="21">
        <v>25</v>
      </c>
      <c r="G26" s="33"/>
      <c r="H26" s="32">
        <f t="shared" si="0"/>
        <v>0</v>
      </c>
      <c r="I26" s="32">
        <f t="shared" si="1"/>
        <v>0</v>
      </c>
      <c r="J26" s="50">
        <f t="shared" si="2"/>
        <v>0</v>
      </c>
      <c r="K26" s="50">
        <f t="shared" si="3"/>
        <v>0</v>
      </c>
      <c r="L26" s="50">
        <f t="shared" si="4"/>
        <v>0</v>
      </c>
      <c r="M26" s="50">
        <f t="shared" si="5"/>
        <v>0</v>
      </c>
    </row>
    <row r="27" spans="1:13" s="23" customFormat="1" ht="48" customHeight="1">
      <c r="A27" s="20">
        <v>21</v>
      </c>
      <c r="B27" s="16" t="s">
        <v>30</v>
      </c>
      <c r="C27" s="24" t="s">
        <v>3</v>
      </c>
      <c r="D27" s="30" t="s">
        <v>210</v>
      </c>
      <c r="E27" s="21">
        <v>520</v>
      </c>
      <c r="F27" s="21">
        <v>104</v>
      </c>
      <c r="G27" s="33"/>
      <c r="H27" s="32">
        <f t="shared" si="0"/>
        <v>0</v>
      </c>
      <c r="I27" s="32">
        <f t="shared" si="1"/>
        <v>0</v>
      </c>
      <c r="J27" s="50">
        <f t="shared" si="2"/>
        <v>0</v>
      </c>
      <c r="K27" s="50">
        <f t="shared" si="3"/>
        <v>0</v>
      </c>
      <c r="L27" s="50">
        <f t="shared" si="4"/>
        <v>0</v>
      </c>
      <c r="M27" s="50">
        <f t="shared" si="5"/>
        <v>0</v>
      </c>
    </row>
    <row r="28" spans="1:13" s="22" customFormat="1" ht="48" customHeight="1">
      <c r="A28" s="20">
        <v>22</v>
      </c>
      <c r="B28" s="17" t="s">
        <v>31</v>
      </c>
      <c r="C28" s="25" t="s">
        <v>3</v>
      </c>
      <c r="D28" s="30" t="s">
        <v>211</v>
      </c>
      <c r="E28" s="21">
        <v>912</v>
      </c>
      <c r="F28" s="21">
        <v>182</v>
      </c>
      <c r="G28" s="33"/>
      <c r="H28" s="32">
        <f t="shared" si="0"/>
        <v>0</v>
      </c>
      <c r="I28" s="32">
        <f t="shared" si="1"/>
        <v>0</v>
      </c>
      <c r="J28" s="50">
        <f t="shared" si="2"/>
        <v>0</v>
      </c>
      <c r="K28" s="50">
        <f t="shared" si="3"/>
        <v>0</v>
      </c>
      <c r="L28" s="50">
        <f t="shared" si="4"/>
        <v>0</v>
      </c>
      <c r="M28" s="50">
        <f t="shared" si="5"/>
        <v>0</v>
      </c>
    </row>
    <row r="29" spans="1:13" s="23" customFormat="1" ht="48" customHeight="1">
      <c r="A29" s="20">
        <v>23</v>
      </c>
      <c r="B29" s="16" t="s">
        <v>32</v>
      </c>
      <c r="C29" s="25" t="s">
        <v>3</v>
      </c>
      <c r="D29" s="30" t="s">
        <v>212</v>
      </c>
      <c r="E29" s="21">
        <v>43</v>
      </c>
      <c r="F29" s="21">
        <v>9</v>
      </c>
      <c r="G29" s="33"/>
      <c r="H29" s="32">
        <f t="shared" si="0"/>
        <v>0</v>
      </c>
      <c r="I29" s="32">
        <f t="shared" si="1"/>
        <v>0</v>
      </c>
      <c r="J29" s="50">
        <f t="shared" si="2"/>
        <v>0</v>
      </c>
      <c r="K29" s="50">
        <f t="shared" si="3"/>
        <v>0</v>
      </c>
      <c r="L29" s="50">
        <f t="shared" si="4"/>
        <v>0</v>
      </c>
      <c r="M29" s="50">
        <f t="shared" si="5"/>
        <v>0</v>
      </c>
    </row>
    <row r="30" spans="1:13" s="23" customFormat="1" ht="48" customHeight="1">
      <c r="A30" s="20">
        <v>24</v>
      </c>
      <c r="B30" s="18" t="s">
        <v>33</v>
      </c>
      <c r="C30" s="25" t="s">
        <v>3</v>
      </c>
      <c r="D30" s="30" t="s">
        <v>213</v>
      </c>
      <c r="E30" s="21">
        <v>25</v>
      </c>
      <c r="F30" s="21">
        <v>5</v>
      </c>
      <c r="G30" s="33"/>
      <c r="H30" s="32">
        <f t="shared" si="0"/>
        <v>0</v>
      </c>
      <c r="I30" s="32">
        <f t="shared" si="1"/>
        <v>0</v>
      </c>
      <c r="J30" s="50">
        <f t="shared" si="2"/>
        <v>0</v>
      </c>
      <c r="K30" s="50">
        <f t="shared" si="3"/>
        <v>0</v>
      </c>
      <c r="L30" s="50">
        <f t="shared" si="4"/>
        <v>0</v>
      </c>
      <c r="M30" s="50">
        <f t="shared" si="5"/>
        <v>0</v>
      </c>
    </row>
    <row r="31" spans="1:13" s="23" customFormat="1" ht="48" customHeight="1">
      <c r="A31" s="20">
        <v>25</v>
      </c>
      <c r="B31" s="18" t="s">
        <v>34</v>
      </c>
      <c r="C31" s="25" t="s">
        <v>3</v>
      </c>
      <c r="D31" s="30" t="s">
        <v>214</v>
      </c>
      <c r="E31" s="21">
        <v>39</v>
      </c>
      <c r="F31" s="21">
        <v>8</v>
      </c>
      <c r="G31" s="33"/>
      <c r="H31" s="32">
        <f t="shared" si="0"/>
        <v>0</v>
      </c>
      <c r="I31" s="32">
        <f t="shared" si="1"/>
        <v>0</v>
      </c>
      <c r="J31" s="50">
        <f t="shared" si="2"/>
        <v>0</v>
      </c>
      <c r="K31" s="50">
        <f t="shared" si="3"/>
        <v>0</v>
      </c>
      <c r="L31" s="50">
        <f t="shared" si="4"/>
        <v>0</v>
      </c>
      <c r="M31" s="50">
        <f t="shared" si="5"/>
        <v>0</v>
      </c>
    </row>
    <row r="32" spans="1:13" s="23" customFormat="1" ht="48" customHeight="1">
      <c r="A32" s="20">
        <v>26</v>
      </c>
      <c r="B32" s="18" t="s">
        <v>35</v>
      </c>
      <c r="C32" s="25" t="s">
        <v>3</v>
      </c>
      <c r="D32" s="30" t="s">
        <v>215</v>
      </c>
      <c r="E32" s="21">
        <v>7</v>
      </c>
      <c r="F32" s="21">
        <v>1</v>
      </c>
      <c r="G32" s="33"/>
      <c r="H32" s="32">
        <f t="shared" si="0"/>
        <v>0</v>
      </c>
      <c r="I32" s="32">
        <f t="shared" si="1"/>
        <v>0</v>
      </c>
      <c r="J32" s="50">
        <f t="shared" si="2"/>
        <v>0</v>
      </c>
      <c r="K32" s="50">
        <f t="shared" si="3"/>
        <v>0</v>
      </c>
      <c r="L32" s="50">
        <f t="shared" si="4"/>
        <v>0</v>
      </c>
      <c r="M32" s="50">
        <f t="shared" si="5"/>
        <v>0</v>
      </c>
    </row>
    <row r="33" spans="1:13" s="23" customFormat="1" ht="48" customHeight="1">
      <c r="A33" s="20">
        <v>27</v>
      </c>
      <c r="B33" s="16" t="s">
        <v>429</v>
      </c>
      <c r="C33" s="25" t="s">
        <v>3</v>
      </c>
      <c r="D33" s="30" t="s">
        <v>216</v>
      </c>
      <c r="E33" s="21">
        <v>64</v>
      </c>
      <c r="F33" s="21">
        <v>13</v>
      </c>
      <c r="G33" s="33"/>
      <c r="H33" s="32">
        <f t="shared" si="0"/>
        <v>0</v>
      </c>
      <c r="I33" s="32">
        <f t="shared" si="1"/>
        <v>0</v>
      </c>
      <c r="J33" s="50">
        <f t="shared" si="2"/>
        <v>0</v>
      </c>
      <c r="K33" s="50">
        <f t="shared" si="3"/>
        <v>0</v>
      </c>
      <c r="L33" s="50">
        <f t="shared" si="4"/>
        <v>0</v>
      </c>
      <c r="M33" s="50">
        <f t="shared" si="5"/>
        <v>0</v>
      </c>
    </row>
    <row r="34" spans="1:13" s="23" customFormat="1" ht="48" customHeight="1">
      <c r="A34" s="20">
        <v>28</v>
      </c>
      <c r="B34" s="16" t="s">
        <v>36</v>
      </c>
      <c r="C34" s="25" t="s">
        <v>3</v>
      </c>
      <c r="D34" s="30" t="s">
        <v>217</v>
      </c>
      <c r="E34" s="21">
        <v>148</v>
      </c>
      <c r="F34" s="21">
        <v>30</v>
      </c>
      <c r="G34" s="33"/>
      <c r="H34" s="32">
        <f t="shared" si="0"/>
        <v>0</v>
      </c>
      <c r="I34" s="32">
        <f t="shared" si="1"/>
        <v>0</v>
      </c>
      <c r="J34" s="50">
        <f t="shared" si="2"/>
        <v>0</v>
      </c>
      <c r="K34" s="50">
        <f t="shared" si="3"/>
        <v>0</v>
      </c>
      <c r="L34" s="50">
        <f t="shared" si="4"/>
        <v>0</v>
      </c>
      <c r="M34" s="50">
        <f t="shared" si="5"/>
        <v>0</v>
      </c>
    </row>
    <row r="35" spans="1:13" s="23" customFormat="1" ht="48" customHeight="1">
      <c r="A35" s="20">
        <v>29</v>
      </c>
      <c r="B35" s="16" t="s">
        <v>37</v>
      </c>
      <c r="C35" s="25" t="s">
        <v>3</v>
      </c>
      <c r="D35" s="30" t="s">
        <v>218</v>
      </c>
      <c r="E35" s="21">
        <v>152</v>
      </c>
      <c r="F35" s="21">
        <v>30</v>
      </c>
      <c r="G35" s="34"/>
      <c r="H35" s="32">
        <f t="shared" si="0"/>
        <v>0</v>
      </c>
      <c r="I35" s="32">
        <f t="shared" si="1"/>
        <v>0</v>
      </c>
      <c r="J35" s="50">
        <f t="shared" si="2"/>
        <v>0</v>
      </c>
      <c r="K35" s="50">
        <f t="shared" si="3"/>
        <v>0</v>
      </c>
      <c r="L35" s="50">
        <f t="shared" si="4"/>
        <v>0</v>
      </c>
      <c r="M35" s="50">
        <f t="shared" si="5"/>
        <v>0</v>
      </c>
    </row>
    <row r="36" spans="1:13" s="22" customFormat="1" ht="48" customHeight="1">
      <c r="A36" s="20">
        <v>30</v>
      </c>
      <c r="B36" s="28" t="s">
        <v>38</v>
      </c>
      <c r="C36" s="26" t="s">
        <v>3</v>
      </c>
      <c r="D36" s="30" t="s">
        <v>219</v>
      </c>
      <c r="E36" s="21">
        <v>52</v>
      </c>
      <c r="F36" s="21">
        <v>10</v>
      </c>
      <c r="G36" s="35"/>
      <c r="H36" s="32">
        <f t="shared" si="0"/>
        <v>0</v>
      </c>
      <c r="I36" s="32">
        <f t="shared" si="1"/>
        <v>0</v>
      </c>
      <c r="J36" s="50">
        <f t="shared" si="2"/>
        <v>0</v>
      </c>
      <c r="K36" s="50">
        <f t="shared" si="3"/>
        <v>0</v>
      </c>
      <c r="L36" s="50">
        <f t="shared" si="4"/>
        <v>0</v>
      </c>
      <c r="M36" s="50">
        <f t="shared" si="5"/>
        <v>0</v>
      </c>
    </row>
    <row r="37" spans="1:13" s="22" customFormat="1" ht="48" customHeight="1">
      <c r="A37" s="20">
        <v>31</v>
      </c>
      <c r="B37" s="29" t="s">
        <v>39</v>
      </c>
      <c r="C37" s="27" t="s">
        <v>3</v>
      </c>
      <c r="D37" s="30" t="s">
        <v>220</v>
      </c>
      <c r="E37" s="21">
        <v>51</v>
      </c>
      <c r="F37" s="21">
        <v>10</v>
      </c>
      <c r="G37" s="35"/>
      <c r="H37" s="32">
        <f t="shared" si="0"/>
        <v>0</v>
      </c>
      <c r="I37" s="32">
        <f t="shared" si="1"/>
        <v>0</v>
      </c>
      <c r="J37" s="50">
        <f t="shared" si="2"/>
        <v>0</v>
      </c>
      <c r="K37" s="50">
        <f t="shared" si="3"/>
        <v>0</v>
      </c>
      <c r="L37" s="50">
        <f t="shared" si="4"/>
        <v>0</v>
      </c>
      <c r="M37" s="50">
        <f t="shared" si="5"/>
        <v>0</v>
      </c>
    </row>
    <row r="38" spans="1:13" s="22" customFormat="1" ht="48" customHeight="1">
      <c r="A38" s="20">
        <v>32</v>
      </c>
      <c r="B38" s="29" t="s">
        <v>40</v>
      </c>
      <c r="C38" s="27" t="s">
        <v>15</v>
      </c>
      <c r="D38" s="30" t="s">
        <v>221</v>
      </c>
      <c r="E38" s="21">
        <v>30</v>
      </c>
      <c r="F38" s="21">
        <v>6</v>
      </c>
      <c r="G38" s="35"/>
      <c r="H38" s="32">
        <f t="shared" si="0"/>
        <v>0</v>
      </c>
      <c r="I38" s="32">
        <f t="shared" si="1"/>
        <v>0</v>
      </c>
      <c r="J38" s="50">
        <f t="shared" si="2"/>
        <v>0</v>
      </c>
      <c r="K38" s="50">
        <f t="shared" si="3"/>
        <v>0</v>
      </c>
      <c r="L38" s="50">
        <f t="shared" si="4"/>
        <v>0</v>
      </c>
      <c r="M38" s="50">
        <f t="shared" si="5"/>
        <v>0</v>
      </c>
    </row>
    <row r="39" spans="1:13" s="22" customFormat="1" ht="48" customHeight="1">
      <c r="A39" s="20">
        <v>33</v>
      </c>
      <c r="B39" s="29" t="s">
        <v>41</v>
      </c>
      <c r="C39" s="27" t="s">
        <v>15</v>
      </c>
      <c r="D39" s="30" t="s">
        <v>222</v>
      </c>
      <c r="E39" s="21">
        <v>17</v>
      </c>
      <c r="F39" s="21">
        <v>3</v>
      </c>
      <c r="G39" s="35"/>
      <c r="H39" s="32">
        <f t="shared" si="0"/>
        <v>0</v>
      </c>
      <c r="I39" s="32">
        <f t="shared" si="1"/>
        <v>0</v>
      </c>
      <c r="J39" s="50">
        <f t="shared" si="2"/>
        <v>0</v>
      </c>
      <c r="K39" s="50">
        <f t="shared" si="3"/>
        <v>0</v>
      </c>
      <c r="L39" s="50">
        <f t="shared" si="4"/>
        <v>0</v>
      </c>
      <c r="M39" s="50">
        <f t="shared" si="5"/>
        <v>0</v>
      </c>
    </row>
    <row r="40" spans="1:13" s="22" customFormat="1" ht="48" customHeight="1">
      <c r="A40" s="20">
        <v>34</v>
      </c>
      <c r="B40" s="29" t="s">
        <v>42</v>
      </c>
      <c r="C40" s="27" t="s">
        <v>15</v>
      </c>
      <c r="D40" s="30" t="s">
        <v>223</v>
      </c>
      <c r="E40" s="21">
        <v>20</v>
      </c>
      <c r="F40" s="21">
        <v>4</v>
      </c>
      <c r="G40" s="35"/>
      <c r="H40" s="32">
        <f t="shared" si="0"/>
        <v>0</v>
      </c>
      <c r="I40" s="32">
        <f t="shared" si="1"/>
        <v>0</v>
      </c>
      <c r="J40" s="50">
        <f t="shared" si="2"/>
        <v>0</v>
      </c>
      <c r="K40" s="50">
        <f t="shared" si="3"/>
        <v>0</v>
      </c>
      <c r="L40" s="50">
        <f t="shared" si="4"/>
        <v>0</v>
      </c>
      <c r="M40" s="50">
        <f t="shared" si="5"/>
        <v>0</v>
      </c>
    </row>
    <row r="41" spans="1:13" s="22" customFormat="1" ht="48" customHeight="1">
      <c r="A41" s="20">
        <v>35</v>
      </c>
      <c r="B41" s="29" t="s">
        <v>43</v>
      </c>
      <c r="C41" s="27" t="s">
        <v>15</v>
      </c>
      <c r="D41" s="30" t="s">
        <v>224</v>
      </c>
      <c r="E41" s="21">
        <v>5</v>
      </c>
      <c r="F41" s="21">
        <v>1</v>
      </c>
      <c r="G41" s="35"/>
      <c r="H41" s="32">
        <f t="shared" si="0"/>
        <v>0</v>
      </c>
      <c r="I41" s="32">
        <f t="shared" si="1"/>
        <v>0</v>
      </c>
      <c r="J41" s="50">
        <f t="shared" si="2"/>
        <v>0</v>
      </c>
      <c r="K41" s="50">
        <f t="shared" si="3"/>
        <v>0</v>
      </c>
      <c r="L41" s="50">
        <f t="shared" si="4"/>
        <v>0</v>
      </c>
      <c r="M41" s="50">
        <f t="shared" si="5"/>
        <v>0</v>
      </c>
    </row>
    <row r="42" spans="1:13" s="22" customFormat="1" ht="48" customHeight="1">
      <c r="A42" s="20">
        <v>36</v>
      </c>
      <c r="B42" s="29" t="s">
        <v>44</v>
      </c>
      <c r="C42" s="27" t="s">
        <v>3</v>
      </c>
      <c r="D42" s="30" t="s">
        <v>225</v>
      </c>
      <c r="E42" s="21">
        <v>33</v>
      </c>
      <c r="F42" s="21">
        <v>7</v>
      </c>
      <c r="G42" s="35"/>
      <c r="H42" s="32">
        <f t="shared" si="0"/>
        <v>0</v>
      </c>
      <c r="I42" s="32">
        <f t="shared" si="1"/>
        <v>0</v>
      </c>
      <c r="J42" s="50">
        <f t="shared" si="2"/>
        <v>0</v>
      </c>
      <c r="K42" s="50">
        <f t="shared" si="3"/>
        <v>0</v>
      </c>
      <c r="L42" s="50">
        <f t="shared" si="4"/>
        <v>0</v>
      </c>
      <c r="M42" s="50">
        <f t="shared" si="5"/>
        <v>0</v>
      </c>
    </row>
    <row r="43" spans="1:13" s="22" customFormat="1" ht="51" customHeight="1">
      <c r="A43" s="20">
        <v>37</v>
      </c>
      <c r="B43" s="29" t="s">
        <v>45</v>
      </c>
      <c r="C43" s="27" t="s">
        <v>3</v>
      </c>
      <c r="D43" s="30" t="s">
        <v>226</v>
      </c>
      <c r="E43" s="21">
        <v>11</v>
      </c>
      <c r="F43" s="21">
        <v>2</v>
      </c>
      <c r="G43" s="35"/>
      <c r="H43" s="32">
        <f t="shared" si="0"/>
        <v>0</v>
      </c>
      <c r="I43" s="32">
        <f t="shared" si="1"/>
        <v>0</v>
      </c>
      <c r="J43" s="50">
        <f t="shared" si="2"/>
        <v>0</v>
      </c>
      <c r="K43" s="50">
        <f t="shared" si="3"/>
        <v>0</v>
      </c>
      <c r="L43" s="50">
        <f t="shared" si="4"/>
        <v>0</v>
      </c>
      <c r="M43" s="50">
        <f t="shared" si="5"/>
        <v>0</v>
      </c>
    </row>
    <row r="44" spans="1:13" s="22" customFormat="1" ht="48" customHeight="1">
      <c r="A44" s="20">
        <v>38</v>
      </c>
      <c r="B44" s="29" t="s">
        <v>46</v>
      </c>
      <c r="C44" s="27" t="s">
        <v>3</v>
      </c>
      <c r="D44" s="30" t="s">
        <v>227</v>
      </c>
      <c r="E44" s="21">
        <v>29</v>
      </c>
      <c r="F44" s="21">
        <v>6</v>
      </c>
      <c r="G44" s="35"/>
      <c r="H44" s="32">
        <f t="shared" si="0"/>
        <v>0</v>
      </c>
      <c r="I44" s="32">
        <f t="shared" si="1"/>
        <v>0</v>
      </c>
      <c r="J44" s="50">
        <f t="shared" si="2"/>
        <v>0</v>
      </c>
      <c r="K44" s="50">
        <f t="shared" si="3"/>
        <v>0</v>
      </c>
      <c r="L44" s="50">
        <f t="shared" si="4"/>
        <v>0</v>
      </c>
      <c r="M44" s="50">
        <f t="shared" si="5"/>
        <v>0</v>
      </c>
    </row>
    <row r="45" spans="1:13" s="22" customFormat="1" ht="48" customHeight="1">
      <c r="A45" s="20">
        <v>39</v>
      </c>
      <c r="B45" s="29" t="s">
        <v>47</v>
      </c>
      <c r="C45" s="27" t="s">
        <v>3</v>
      </c>
      <c r="D45" s="30" t="s">
        <v>228</v>
      </c>
      <c r="E45" s="21">
        <v>15</v>
      </c>
      <c r="F45" s="21">
        <v>3</v>
      </c>
      <c r="G45" s="35"/>
      <c r="H45" s="32">
        <f t="shared" si="0"/>
        <v>0</v>
      </c>
      <c r="I45" s="32">
        <f t="shared" si="1"/>
        <v>0</v>
      </c>
      <c r="J45" s="50">
        <f t="shared" si="2"/>
        <v>0</v>
      </c>
      <c r="K45" s="50">
        <f t="shared" si="3"/>
        <v>0</v>
      </c>
      <c r="L45" s="50">
        <f t="shared" si="4"/>
        <v>0</v>
      </c>
      <c r="M45" s="50">
        <f t="shared" si="5"/>
        <v>0</v>
      </c>
    </row>
    <row r="46" spans="1:13" s="22" customFormat="1" ht="48" customHeight="1">
      <c r="A46" s="20">
        <v>40</v>
      </c>
      <c r="B46" s="29" t="s">
        <v>48</v>
      </c>
      <c r="C46" s="27" t="s">
        <v>3</v>
      </c>
      <c r="D46" s="30" t="s">
        <v>229</v>
      </c>
      <c r="E46" s="21">
        <v>93</v>
      </c>
      <c r="F46" s="21">
        <v>19</v>
      </c>
      <c r="G46" s="35"/>
      <c r="H46" s="32">
        <f t="shared" si="0"/>
        <v>0</v>
      </c>
      <c r="I46" s="32">
        <f t="shared" si="1"/>
        <v>0</v>
      </c>
      <c r="J46" s="50">
        <f t="shared" si="2"/>
        <v>0</v>
      </c>
      <c r="K46" s="50">
        <f t="shared" si="3"/>
        <v>0</v>
      </c>
      <c r="L46" s="50">
        <f t="shared" si="4"/>
        <v>0</v>
      </c>
      <c r="M46" s="50">
        <f t="shared" si="5"/>
        <v>0</v>
      </c>
    </row>
    <row r="47" spans="1:13" s="22" customFormat="1" ht="48" customHeight="1">
      <c r="A47" s="20">
        <v>41</v>
      </c>
      <c r="B47" s="29" t="s">
        <v>49</v>
      </c>
      <c r="C47" s="27" t="s">
        <v>3</v>
      </c>
      <c r="D47" s="30" t="s">
        <v>230</v>
      </c>
      <c r="E47" s="21">
        <v>62</v>
      </c>
      <c r="F47" s="21">
        <v>12</v>
      </c>
      <c r="G47" s="35"/>
      <c r="H47" s="32">
        <f t="shared" si="0"/>
        <v>0</v>
      </c>
      <c r="I47" s="32">
        <f t="shared" si="1"/>
        <v>0</v>
      </c>
      <c r="J47" s="50">
        <f t="shared" si="2"/>
        <v>0</v>
      </c>
      <c r="K47" s="50">
        <f t="shared" si="3"/>
        <v>0</v>
      </c>
      <c r="L47" s="50">
        <f t="shared" si="4"/>
        <v>0</v>
      </c>
      <c r="M47" s="50">
        <f t="shared" si="5"/>
        <v>0</v>
      </c>
    </row>
    <row r="48" spans="1:13" s="22" customFormat="1" ht="48" customHeight="1">
      <c r="A48" s="20">
        <v>42</v>
      </c>
      <c r="B48" s="29" t="s">
        <v>50</v>
      </c>
      <c r="C48" s="27" t="s">
        <v>3</v>
      </c>
      <c r="D48" s="30" t="s">
        <v>231</v>
      </c>
      <c r="E48" s="21">
        <v>464</v>
      </c>
      <c r="F48" s="21">
        <v>93</v>
      </c>
      <c r="G48" s="35"/>
      <c r="H48" s="32">
        <f t="shared" si="0"/>
        <v>0</v>
      </c>
      <c r="I48" s="32">
        <f t="shared" si="1"/>
        <v>0</v>
      </c>
      <c r="J48" s="50">
        <f t="shared" si="2"/>
        <v>0</v>
      </c>
      <c r="K48" s="50">
        <f t="shared" si="3"/>
        <v>0</v>
      </c>
      <c r="L48" s="50">
        <f t="shared" si="4"/>
        <v>0</v>
      </c>
      <c r="M48" s="50">
        <f t="shared" si="5"/>
        <v>0</v>
      </c>
    </row>
    <row r="49" spans="1:13" s="22" customFormat="1" ht="48" customHeight="1">
      <c r="A49" s="20">
        <v>43</v>
      </c>
      <c r="B49" s="29" t="s">
        <v>51</v>
      </c>
      <c r="C49" s="27" t="s">
        <v>3</v>
      </c>
      <c r="D49" s="30" t="s">
        <v>232</v>
      </c>
      <c r="E49" s="21">
        <v>170</v>
      </c>
      <c r="F49" s="21">
        <v>34</v>
      </c>
      <c r="G49" s="35"/>
      <c r="H49" s="32">
        <f t="shared" si="0"/>
        <v>0</v>
      </c>
      <c r="I49" s="32">
        <f t="shared" si="1"/>
        <v>0</v>
      </c>
      <c r="J49" s="50">
        <f t="shared" si="2"/>
        <v>0</v>
      </c>
      <c r="K49" s="50">
        <f t="shared" si="3"/>
        <v>0</v>
      </c>
      <c r="L49" s="50">
        <f t="shared" si="4"/>
        <v>0</v>
      </c>
      <c r="M49" s="50">
        <f t="shared" si="5"/>
        <v>0</v>
      </c>
    </row>
    <row r="50" spans="1:13" s="22" customFormat="1" ht="48" customHeight="1">
      <c r="A50" s="20">
        <v>44</v>
      </c>
      <c r="B50" s="29" t="s">
        <v>52</v>
      </c>
      <c r="C50" s="27" t="s">
        <v>3</v>
      </c>
      <c r="D50" s="30" t="s">
        <v>233</v>
      </c>
      <c r="E50" s="21">
        <v>10</v>
      </c>
      <c r="F50" s="21">
        <v>2</v>
      </c>
      <c r="G50" s="35"/>
      <c r="H50" s="32">
        <f t="shared" si="0"/>
        <v>0</v>
      </c>
      <c r="I50" s="32">
        <f t="shared" si="1"/>
        <v>0</v>
      </c>
      <c r="J50" s="50">
        <f t="shared" si="2"/>
        <v>0</v>
      </c>
      <c r="K50" s="50">
        <f t="shared" si="3"/>
        <v>0</v>
      </c>
      <c r="L50" s="50">
        <f t="shared" si="4"/>
        <v>0</v>
      </c>
      <c r="M50" s="50">
        <f t="shared" si="5"/>
        <v>0</v>
      </c>
    </row>
    <row r="51" spans="1:13" s="22" customFormat="1" ht="48" customHeight="1">
      <c r="A51" s="20">
        <v>45</v>
      </c>
      <c r="B51" s="29" t="s">
        <v>53</v>
      </c>
      <c r="C51" s="27" t="s">
        <v>3</v>
      </c>
      <c r="D51" s="30" t="s">
        <v>234</v>
      </c>
      <c r="E51" s="21">
        <v>300</v>
      </c>
      <c r="F51" s="21">
        <v>60</v>
      </c>
      <c r="G51" s="35"/>
      <c r="H51" s="32">
        <f t="shared" si="0"/>
        <v>0</v>
      </c>
      <c r="I51" s="32">
        <f t="shared" si="1"/>
        <v>0</v>
      </c>
      <c r="J51" s="50">
        <f t="shared" si="2"/>
        <v>0</v>
      </c>
      <c r="K51" s="50">
        <f t="shared" si="3"/>
        <v>0</v>
      </c>
      <c r="L51" s="50">
        <f t="shared" si="4"/>
        <v>0</v>
      </c>
      <c r="M51" s="50">
        <f t="shared" si="5"/>
        <v>0</v>
      </c>
    </row>
    <row r="52" spans="1:13" s="22" customFormat="1" ht="48" customHeight="1">
      <c r="A52" s="20">
        <v>46</v>
      </c>
      <c r="B52" s="29" t="s">
        <v>430</v>
      </c>
      <c r="C52" s="27" t="s">
        <v>3</v>
      </c>
      <c r="D52" s="30" t="s">
        <v>235</v>
      </c>
      <c r="E52" s="21">
        <v>426</v>
      </c>
      <c r="F52" s="21">
        <v>85</v>
      </c>
      <c r="G52" s="35"/>
      <c r="H52" s="32">
        <f t="shared" si="0"/>
        <v>0</v>
      </c>
      <c r="I52" s="32">
        <f t="shared" si="1"/>
        <v>0</v>
      </c>
      <c r="J52" s="50">
        <f t="shared" si="2"/>
        <v>0</v>
      </c>
      <c r="K52" s="50">
        <f t="shared" si="3"/>
        <v>0</v>
      </c>
      <c r="L52" s="50">
        <f t="shared" si="4"/>
        <v>0</v>
      </c>
      <c r="M52" s="50">
        <f t="shared" si="5"/>
        <v>0</v>
      </c>
    </row>
    <row r="53" spans="1:13" s="22" customFormat="1" ht="48" customHeight="1">
      <c r="A53" s="20">
        <v>47</v>
      </c>
      <c r="B53" s="29" t="s">
        <v>54</v>
      </c>
      <c r="C53" s="27" t="s">
        <v>3</v>
      </c>
      <c r="D53" s="30" t="s">
        <v>236</v>
      </c>
      <c r="E53" s="21">
        <v>10</v>
      </c>
      <c r="F53" s="21">
        <v>2</v>
      </c>
      <c r="G53" s="35"/>
      <c r="H53" s="32">
        <f t="shared" si="0"/>
        <v>0</v>
      </c>
      <c r="I53" s="32">
        <f t="shared" si="1"/>
        <v>0</v>
      </c>
      <c r="J53" s="50">
        <f t="shared" si="2"/>
        <v>0</v>
      </c>
      <c r="K53" s="50">
        <f t="shared" si="3"/>
        <v>0</v>
      </c>
      <c r="L53" s="50">
        <f t="shared" si="4"/>
        <v>0</v>
      </c>
      <c r="M53" s="50">
        <f t="shared" si="5"/>
        <v>0</v>
      </c>
    </row>
    <row r="54" spans="1:13" s="22" customFormat="1" ht="48" customHeight="1">
      <c r="A54" s="20">
        <v>48</v>
      </c>
      <c r="B54" s="29" t="s">
        <v>55</v>
      </c>
      <c r="C54" s="27" t="s">
        <v>3</v>
      </c>
      <c r="D54" s="30" t="s">
        <v>237</v>
      </c>
      <c r="E54" s="21">
        <v>87</v>
      </c>
      <c r="F54" s="21">
        <v>17</v>
      </c>
      <c r="G54" s="35"/>
      <c r="H54" s="32">
        <f t="shared" si="0"/>
        <v>0</v>
      </c>
      <c r="I54" s="32">
        <f t="shared" si="1"/>
        <v>0</v>
      </c>
      <c r="J54" s="50">
        <f t="shared" si="2"/>
        <v>0</v>
      </c>
      <c r="K54" s="50">
        <f t="shared" si="3"/>
        <v>0</v>
      </c>
      <c r="L54" s="50">
        <f t="shared" si="4"/>
        <v>0</v>
      </c>
      <c r="M54" s="50">
        <f t="shared" si="5"/>
        <v>0</v>
      </c>
    </row>
    <row r="55" spans="1:13" s="22" customFormat="1" ht="48" customHeight="1">
      <c r="A55" s="20">
        <v>49</v>
      </c>
      <c r="B55" s="29" t="s">
        <v>56</v>
      </c>
      <c r="C55" s="27" t="s">
        <v>3</v>
      </c>
      <c r="D55" s="30" t="s">
        <v>238</v>
      </c>
      <c r="E55" s="21">
        <v>5</v>
      </c>
      <c r="F55" s="21">
        <v>1</v>
      </c>
      <c r="G55" s="35"/>
      <c r="H55" s="32">
        <f t="shared" si="0"/>
        <v>0</v>
      </c>
      <c r="I55" s="32">
        <f t="shared" si="1"/>
        <v>0</v>
      </c>
      <c r="J55" s="50">
        <f t="shared" si="2"/>
        <v>0</v>
      </c>
      <c r="K55" s="50">
        <f t="shared" si="3"/>
        <v>0</v>
      </c>
      <c r="L55" s="50">
        <f t="shared" si="4"/>
        <v>0</v>
      </c>
      <c r="M55" s="50">
        <f t="shared" si="5"/>
        <v>0</v>
      </c>
    </row>
    <row r="56" spans="1:13" s="22" customFormat="1" ht="48" customHeight="1">
      <c r="A56" s="20">
        <v>50</v>
      </c>
      <c r="B56" s="29" t="s">
        <v>57</v>
      </c>
      <c r="C56" s="27" t="s">
        <v>15</v>
      </c>
      <c r="D56" s="30" t="s">
        <v>239</v>
      </c>
      <c r="E56" s="21">
        <v>18</v>
      </c>
      <c r="F56" s="21">
        <v>4</v>
      </c>
      <c r="G56" s="35"/>
      <c r="H56" s="32">
        <f t="shared" si="0"/>
        <v>0</v>
      </c>
      <c r="I56" s="32">
        <f t="shared" si="1"/>
        <v>0</v>
      </c>
      <c r="J56" s="50">
        <f t="shared" si="2"/>
        <v>0</v>
      </c>
      <c r="K56" s="50">
        <f t="shared" si="3"/>
        <v>0</v>
      </c>
      <c r="L56" s="50">
        <f t="shared" si="4"/>
        <v>0</v>
      </c>
      <c r="M56" s="50">
        <f t="shared" si="5"/>
        <v>0</v>
      </c>
    </row>
    <row r="57" spans="1:13" s="22" customFormat="1" ht="48" customHeight="1">
      <c r="A57" s="20">
        <v>51</v>
      </c>
      <c r="B57" s="29" t="s">
        <v>58</v>
      </c>
      <c r="C57" s="27" t="s">
        <v>3</v>
      </c>
      <c r="D57" s="30" t="s">
        <v>240</v>
      </c>
      <c r="E57" s="21">
        <v>20</v>
      </c>
      <c r="F57" s="21">
        <v>4</v>
      </c>
      <c r="G57" s="35"/>
      <c r="H57" s="32">
        <f t="shared" si="0"/>
        <v>0</v>
      </c>
      <c r="I57" s="32">
        <f t="shared" si="1"/>
        <v>0</v>
      </c>
      <c r="J57" s="50">
        <f t="shared" si="2"/>
        <v>0</v>
      </c>
      <c r="K57" s="50">
        <f t="shared" si="3"/>
        <v>0</v>
      </c>
      <c r="L57" s="50">
        <f t="shared" si="4"/>
        <v>0</v>
      </c>
      <c r="M57" s="50">
        <f t="shared" si="5"/>
        <v>0</v>
      </c>
    </row>
    <row r="58" spans="1:13" s="22" customFormat="1" ht="48" customHeight="1">
      <c r="A58" s="20">
        <v>52</v>
      </c>
      <c r="B58" s="29" t="s">
        <v>59</v>
      </c>
      <c r="C58" s="27" t="s">
        <v>3</v>
      </c>
      <c r="D58" s="30" t="s">
        <v>241</v>
      </c>
      <c r="E58" s="21">
        <v>7</v>
      </c>
      <c r="F58" s="21">
        <v>1</v>
      </c>
      <c r="G58" s="35"/>
      <c r="H58" s="32">
        <f t="shared" si="0"/>
        <v>0</v>
      </c>
      <c r="I58" s="32">
        <f t="shared" si="1"/>
        <v>0</v>
      </c>
      <c r="J58" s="50">
        <f t="shared" si="2"/>
        <v>0</v>
      </c>
      <c r="K58" s="50">
        <f t="shared" si="3"/>
        <v>0</v>
      </c>
      <c r="L58" s="50">
        <f t="shared" si="4"/>
        <v>0</v>
      </c>
      <c r="M58" s="50">
        <f t="shared" si="5"/>
        <v>0</v>
      </c>
    </row>
    <row r="59" spans="1:13" s="22" customFormat="1" ht="48" customHeight="1">
      <c r="A59" s="20">
        <v>53</v>
      </c>
      <c r="B59" s="29" t="s">
        <v>60</v>
      </c>
      <c r="C59" s="27" t="s">
        <v>3</v>
      </c>
      <c r="D59" s="30" t="s">
        <v>242</v>
      </c>
      <c r="E59" s="21">
        <v>4</v>
      </c>
      <c r="F59" s="21">
        <v>1</v>
      </c>
      <c r="G59" s="35"/>
      <c r="H59" s="32">
        <f t="shared" si="0"/>
        <v>0</v>
      </c>
      <c r="I59" s="32">
        <f t="shared" si="1"/>
        <v>0</v>
      </c>
      <c r="J59" s="50">
        <f t="shared" si="2"/>
        <v>0</v>
      </c>
      <c r="K59" s="50">
        <f t="shared" si="3"/>
        <v>0</v>
      </c>
      <c r="L59" s="50">
        <f t="shared" si="4"/>
        <v>0</v>
      </c>
      <c r="M59" s="50">
        <f t="shared" si="5"/>
        <v>0</v>
      </c>
    </row>
    <row r="60" spans="1:13" s="22" customFormat="1" ht="48" customHeight="1">
      <c r="A60" s="20">
        <v>54</v>
      </c>
      <c r="B60" s="29" t="s">
        <v>61</v>
      </c>
      <c r="C60" s="27" t="s">
        <v>3</v>
      </c>
      <c r="D60" s="30" t="s">
        <v>243</v>
      </c>
      <c r="E60" s="21">
        <v>43</v>
      </c>
      <c r="F60" s="21">
        <v>9</v>
      </c>
      <c r="G60" s="35"/>
      <c r="H60" s="32">
        <f t="shared" si="0"/>
        <v>0</v>
      </c>
      <c r="I60" s="32">
        <f t="shared" si="1"/>
        <v>0</v>
      </c>
      <c r="J60" s="50">
        <f t="shared" si="2"/>
        <v>0</v>
      </c>
      <c r="K60" s="50">
        <f t="shared" si="3"/>
        <v>0</v>
      </c>
      <c r="L60" s="50">
        <f t="shared" si="4"/>
        <v>0</v>
      </c>
      <c r="M60" s="50">
        <f t="shared" si="5"/>
        <v>0</v>
      </c>
    </row>
    <row r="61" spans="1:13" s="22" customFormat="1" ht="48" customHeight="1">
      <c r="A61" s="20">
        <v>55</v>
      </c>
      <c r="B61" s="29" t="s">
        <v>435</v>
      </c>
      <c r="C61" s="27" t="s">
        <v>3</v>
      </c>
      <c r="D61" s="30" t="s">
        <v>244</v>
      </c>
      <c r="E61" s="21">
        <v>5</v>
      </c>
      <c r="F61" s="21">
        <v>1</v>
      </c>
      <c r="G61" s="35"/>
      <c r="H61" s="32">
        <f t="shared" si="0"/>
        <v>0</v>
      </c>
      <c r="I61" s="32">
        <f t="shared" si="1"/>
        <v>0</v>
      </c>
      <c r="J61" s="50">
        <f t="shared" si="2"/>
        <v>0</v>
      </c>
      <c r="K61" s="50">
        <f t="shared" si="3"/>
        <v>0</v>
      </c>
      <c r="L61" s="50">
        <f t="shared" si="4"/>
        <v>0</v>
      </c>
      <c r="M61" s="50">
        <f t="shared" si="5"/>
        <v>0</v>
      </c>
    </row>
    <row r="62" spans="1:13" s="22" customFormat="1" ht="48" customHeight="1">
      <c r="A62" s="20">
        <v>56</v>
      </c>
      <c r="B62" s="29" t="s">
        <v>62</v>
      </c>
      <c r="C62" s="27" t="s">
        <v>15</v>
      </c>
      <c r="D62" s="30" t="s">
        <v>245</v>
      </c>
      <c r="E62" s="21">
        <v>247</v>
      </c>
      <c r="F62" s="21">
        <v>49</v>
      </c>
      <c r="G62" s="35"/>
      <c r="H62" s="32">
        <f t="shared" si="0"/>
        <v>0</v>
      </c>
      <c r="I62" s="32">
        <f t="shared" si="1"/>
        <v>0</v>
      </c>
      <c r="J62" s="50">
        <f t="shared" si="2"/>
        <v>0</v>
      </c>
      <c r="K62" s="50">
        <f t="shared" si="3"/>
        <v>0</v>
      </c>
      <c r="L62" s="50">
        <f t="shared" si="4"/>
        <v>0</v>
      </c>
      <c r="M62" s="50">
        <f t="shared" si="5"/>
        <v>0</v>
      </c>
    </row>
    <row r="63" spans="1:13" s="22" customFormat="1" ht="48" customHeight="1">
      <c r="A63" s="20">
        <v>57</v>
      </c>
      <c r="B63" s="29" t="s">
        <v>63</v>
      </c>
      <c r="C63" s="27" t="s">
        <v>15</v>
      </c>
      <c r="D63" s="30" t="s">
        <v>246</v>
      </c>
      <c r="E63" s="21">
        <v>27</v>
      </c>
      <c r="F63" s="21">
        <v>5</v>
      </c>
      <c r="G63" s="35"/>
      <c r="H63" s="32">
        <f t="shared" si="0"/>
        <v>0</v>
      </c>
      <c r="I63" s="32">
        <f t="shared" si="1"/>
        <v>0</v>
      </c>
      <c r="J63" s="50">
        <f t="shared" si="2"/>
        <v>0</v>
      </c>
      <c r="K63" s="50">
        <f t="shared" si="3"/>
        <v>0</v>
      </c>
      <c r="L63" s="50">
        <f t="shared" si="4"/>
        <v>0</v>
      </c>
      <c r="M63" s="50">
        <f t="shared" si="5"/>
        <v>0</v>
      </c>
    </row>
    <row r="64" spans="1:13" s="22" customFormat="1" ht="48" customHeight="1">
      <c r="A64" s="20">
        <v>58</v>
      </c>
      <c r="B64" s="29" t="s">
        <v>64</v>
      </c>
      <c r="C64" s="27" t="s">
        <v>15</v>
      </c>
      <c r="D64" s="30" t="s">
        <v>247</v>
      </c>
      <c r="E64" s="21">
        <v>5</v>
      </c>
      <c r="F64" s="21">
        <v>1</v>
      </c>
      <c r="G64" s="35"/>
      <c r="H64" s="32">
        <f t="shared" si="0"/>
        <v>0</v>
      </c>
      <c r="I64" s="32">
        <f t="shared" si="1"/>
        <v>0</v>
      </c>
      <c r="J64" s="50">
        <f t="shared" si="2"/>
        <v>0</v>
      </c>
      <c r="K64" s="50">
        <f t="shared" si="3"/>
        <v>0</v>
      </c>
      <c r="L64" s="50">
        <f t="shared" si="4"/>
        <v>0</v>
      </c>
      <c r="M64" s="50">
        <f t="shared" si="5"/>
        <v>0</v>
      </c>
    </row>
    <row r="65" spans="1:13" s="22" customFormat="1" ht="48" customHeight="1">
      <c r="A65" s="20">
        <v>59</v>
      </c>
      <c r="B65" s="29" t="s">
        <v>65</v>
      </c>
      <c r="C65" s="27" t="s">
        <v>3</v>
      </c>
      <c r="D65" s="30" t="s">
        <v>248</v>
      </c>
      <c r="E65" s="21">
        <v>11</v>
      </c>
      <c r="F65" s="21">
        <v>2</v>
      </c>
      <c r="G65" s="35"/>
      <c r="H65" s="32">
        <f t="shared" si="0"/>
        <v>0</v>
      </c>
      <c r="I65" s="32">
        <f t="shared" si="1"/>
        <v>0</v>
      </c>
      <c r="J65" s="50">
        <f t="shared" si="2"/>
        <v>0</v>
      </c>
      <c r="K65" s="50">
        <f t="shared" si="3"/>
        <v>0</v>
      </c>
      <c r="L65" s="50">
        <f t="shared" si="4"/>
        <v>0</v>
      </c>
      <c r="M65" s="50">
        <f t="shared" si="5"/>
        <v>0</v>
      </c>
    </row>
    <row r="66" spans="1:13" s="22" customFormat="1" ht="48" customHeight="1">
      <c r="A66" s="20">
        <v>60</v>
      </c>
      <c r="B66" s="29" t="s">
        <v>66</v>
      </c>
      <c r="C66" s="27" t="s">
        <v>3</v>
      </c>
      <c r="D66" s="30" t="s">
        <v>249</v>
      </c>
      <c r="E66" s="21">
        <v>3</v>
      </c>
      <c r="F66" s="21">
        <v>1</v>
      </c>
      <c r="G66" s="35"/>
      <c r="H66" s="32">
        <f t="shared" si="0"/>
        <v>0</v>
      </c>
      <c r="I66" s="32">
        <f t="shared" si="1"/>
        <v>0</v>
      </c>
      <c r="J66" s="50">
        <f t="shared" si="2"/>
        <v>0</v>
      </c>
      <c r="K66" s="50">
        <f t="shared" si="3"/>
        <v>0</v>
      </c>
      <c r="L66" s="50">
        <f t="shared" si="4"/>
        <v>0</v>
      </c>
      <c r="M66" s="50">
        <f t="shared" si="5"/>
        <v>0</v>
      </c>
    </row>
    <row r="67" spans="1:13" s="22" customFormat="1" ht="48" customHeight="1">
      <c r="A67" s="20">
        <v>61</v>
      </c>
      <c r="B67" s="29" t="s">
        <v>67</v>
      </c>
      <c r="C67" s="27" t="s">
        <v>3</v>
      </c>
      <c r="D67" s="30" t="s">
        <v>250</v>
      </c>
      <c r="E67" s="21">
        <v>16</v>
      </c>
      <c r="F67" s="21">
        <v>3</v>
      </c>
      <c r="G67" s="35"/>
      <c r="H67" s="32">
        <f t="shared" si="0"/>
        <v>0</v>
      </c>
      <c r="I67" s="32">
        <f t="shared" si="1"/>
        <v>0</v>
      </c>
      <c r="J67" s="50">
        <f t="shared" si="2"/>
        <v>0</v>
      </c>
      <c r="K67" s="50">
        <f t="shared" si="3"/>
        <v>0</v>
      </c>
      <c r="L67" s="50">
        <f t="shared" si="4"/>
        <v>0</v>
      </c>
      <c r="M67" s="50">
        <f t="shared" si="5"/>
        <v>0</v>
      </c>
    </row>
    <row r="68" spans="1:13" s="22" customFormat="1" ht="52.5" customHeight="1">
      <c r="A68" s="20">
        <v>62</v>
      </c>
      <c r="B68" s="29" t="s">
        <v>68</v>
      </c>
      <c r="C68" s="27" t="s">
        <v>3</v>
      </c>
      <c r="D68" s="30" t="s">
        <v>251</v>
      </c>
      <c r="E68" s="21">
        <v>58</v>
      </c>
      <c r="F68" s="21">
        <v>12</v>
      </c>
      <c r="G68" s="35"/>
      <c r="H68" s="32">
        <f t="shared" si="0"/>
        <v>0</v>
      </c>
      <c r="I68" s="32">
        <f t="shared" si="1"/>
        <v>0</v>
      </c>
      <c r="J68" s="50">
        <f t="shared" si="2"/>
        <v>0</v>
      </c>
      <c r="K68" s="50">
        <f t="shared" si="3"/>
        <v>0</v>
      </c>
      <c r="L68" s="50">
        <f t="shared" si="4"/>
        <v>0</v>
      </c>
      <c r="M68" s="50">
        <f t="shared" si="5"/>
        <v>0</v>
      </c>
    </row>
    <row r="69" spans="1:13" s="22" customFormat="1" ht="48" customHeight="1">
      <c r="A69" s="20">
        <v>63</v>
      </c>
      <c r="B69" s="29" t="s">
        <v>69</v>
      </c>
      <c r="C69" s="27" t="s">
        <v>3</v>
      </c>
      <c r="D69" s="30" t="s">
        <v>252</v>
      </c>
      <c r="E69" s="21">
        <v>16</v>
      </c>
      <c r="F69" s="21">
        <v>3</v>
      </c>
      <c r="G69" s="35"/>
      <c r="H69" s="32">
        <f t="shared" si="0"/>
        <v>0</v>
      </c>
      <c r="I69" s="32">
        <f t="shared" si="1"/>
        <v>0</v>
      </c>
      <c r="J69" s="50">
        <f t="shared" si="2"/>
        <v>0</v>
      </c>
      <c r="K69" s="50">
        <f t="shared" si="3"/>
        <v>0</v>
      </c>
      <c r="L69" s="50">
        <f t="shared" si="4"/>
        <v>0</v>
      </c>
      <c r="M69" s="50">
        <f t="shared" si="5"/>
        <v>0</v>
      </c>
    </row>
    <row r="70" spans="1:13" s="22" customFormat="1" ht="48" customHeight="1">
      <c r="A70" s="20">
        <v>64</v>
      </c>
      <c r="B70" s="29" t="s">
        <v>70</v>
      </c>
      <c r="C70" s="27" t="s">
        <v>3</v>
      </c>
      <c r="D70" s="30" t="s">
        <v>253</v>
      </c>
      <c r="E70" s="21">
        <v>5</v>
      </c>
      <c r="F70" s="21">
        <v>1</v>
      </c>
      <c r="G70" s="35"/>
      <c r="H70" s="32">
        <f t="shared" si="0"/>
        <v>0</v>
      </c>
      <c r="I70" s="32">
        <f t="shared" si="1"/>
        <v>0</v>
      </c>
      <c r="J70" s="50">
        <f t="shared" si="2"/>
        <v>0</v>
      </c>
      <c r="K70" s="50">
        <f t="shared" si="3"/>
        <v>0</v>
      </c>
      <c r="L70" s="50">
        <f t="shared" si="4"/>
        <v>0</v>
      </c>
      <c r="M70" s="50">
        <f t="shared" si="5"/>
        <v>0</v>
      </c>
    </row>
    <row r="71" spans="1:13" s="22" customFormat="1" ht="48" customHeight="1">
      <c r="A71" s="20">
        <v>65</v>
      </c>
      <c r="B71" s="29" t="s">
        <v>71</v>
      </c>
      <c r="C71" s="27" t="s">
        <v>3</v>
      </c>
      <c r="D71" s="30" t="s">
        <v>254</v>
      </c>
      <c r="E71" s="21">
        <v>17</v>
      </c>
      <c r="F71" s="21">
        <v>3</v>
      </c>
      <c r="G71" s="35"/>
      <c r="H71" s="32">
        <f t="shared" si="0"/>
        <v>0</v>
      </c>
      <c r="I71" s="32">
        <f t="shared" si="1"/>
        <v>0</v>
      </c>
      <c r="J71" s="50">
        <f t="shared" si="2"/>
        <v>0</v>
      </c>
      <c r="K71" s="50">
        <f t="shared" si="3"/>
        <v>0</v>
      </c>
      <c r="L71" s="50">
        <f t="shared" si="4"/>
        <v>0</v>
      </c>
      <c r="M71" s="50">
        <f t="shared" si="5"/>
        <v>0</v>
      </c>
    </row>
    <row r="72" spans="1:13" s="22" customFormat="1" ht="48" customHeight="1">
      <c r="A72" s="20">
        <v>66</v>
      </c>
      <c r="B72" s="29" t="s">
        <v>72</v>
      </c>
      <c r="C72" s="27" t="s">
        <v>3</v>
      </c>
      <c r="D72" s="30" t="s">
        <v>255</v>
      </c>
      <c r="E72" s="21">
        <v>155</v>
      </c>
      <c r="F72" s="21">
        <v>31</v>
      </c>
      <c r="G72" s="35"/>
      <c r="H72" s="32">
        <f t="shared" ref="H72:H121" si="6">E72*G72</f>
        <v>0</v>
      </c>
      <c r="I72" s="32">
        <f t="shared" ref="I72:I121" si="7">F72*G72</f>
        <v>0</v>
      </c>
      <c r="J72" s="50">
        <f t="shared" ref="J72:J121" si="8">H72*0.23</f>
        <v>0</v>
      </c>
      <c r="K72" s="50">
        <f t="shared" ref="K72:K121" si="9">I72*0.23</f>
        <v>0</v>
      </c>
      <c r="L72" s="50">
        <f t="shared" ref="L72:L121" si="10">H72+J72</f>
        <v>0</v>
      </c>
      <c r="M72" s="50">
        <f t="shared" ref="M72:M121" si="11">I72+K72</f>
        <v>0</v>
      </c>
    </row>
    <row r="73" spans="1:13" s="22" customFormat="1" ht="48" customHeight="1">
      <c r="A73" s="20">
        <v>67</v>
      </c>
      <c r="B73" s="29" t="s">
        <v>73</v>
      </c>
      <c r="C73" s="27" t="s">
        <v>3</v>
      </c>
      <c r="D73" s="30" t="s">
        <v>256</v>
      </c>
      <c r="E73" s="21">
        <v>44</v>
      </c>
      <c r="F73" s="21">
        <v>9</v>
      </c>
      <c r="G73" s="35"/>
      <c r="H73" s="32">
        <f t="shared" si="6"/>
        <v>0</v>
      </c>
      <c r="I73" s="32">
        <f t="shared" si="7"/>
        <v>0</v>
      </c>
      <c r="J73" s="50">
        <f t="shared" si="8"/>
        <v>0</v>
      </c>
      <c r="K73" s="50">
        <f t="shared" si="9"/>
        <v>0</v>
      </c>
      <c r="L73" s="50">
        <f t="shared" si="10"/>
        <v>0</v>
      </c>
      <c r="M73" s="50">
        <f t="shared" si="11"/>
        <v>0</v>
      </c>
    </row>
    <row r="74" spans="1:13" s="22" customFormat="1" ht="48" customHeight="1">
      <c r="A74" s="20">
        <v>68</v>
      </c>
      <c r="B74" s="29" t="s">
        <v>74</v>
      </c>
      <c r="C74" s="27" t="s">
        <v>3</v>
      </c>
      <c r="D74" s="30" t="s">
        <v>257</v>
      </c>
      <c r="E74" s="21">
        <v>32</v>
      </c>
      <c r="F74" s="21">
        <v>6</v>
      </c>
      <c r="G74" s="35"/>
      <c r="H74" s="32">
        <f t="shared" si="6"/>
        <v>0</v>
      </c>
      <c r="I74" s="32">
        <f t="shared" si="7"/>
        <v>0</v>
      </c>
      <c r="J74" s="50">
        <f t="shared" si="8"/>
        <v>0</v>
      </c>
      <c r="K74" s="50">
        <f t="shared" si="9"/>
        <v>0</v>
      </c>
      <c r="L74" s="50">
        <f t="shared" si="10"/>
        <v>0</v>
      </c>
      <c r="M74" s="50">
        <f t="shared" si="11"/>
        <v>0</v>
      </c>
    </row>
    <row r="75" spans="1:13" s="22" customFormat="1" ht="48" customHeight="1">
      <c r="A75" s="20">
        <v>69</v>
      </c>
      <c r="B75" s="29" t="s">
        <v>75</v>
      </c>
      <c r="C75" s="27" t="s">
        <v>3</v>
      </c>
      <c r="D75" s="30" t="s">
        <v>258</v>
      </c>
      <c r="E75" s="21">
        <v>131</v>
      </c>
      <c r="F75" s="21">
        <v>26</v>
      </c>
      <c r="G75" s="35"/>
      <c r="H75" s="32">
        <f t="shared" si="6"/>
        <v>0</v>
      </c>
      <c r="I75" s="32">
        <f t="shared" si="7"/>
        <v>0</v>
      </c>
      <c r="J75" s="50">
        <f t="shared" si="8"/>
        <v>0</v>
      </c>
      <c r="K75" s="50">
        <f t="shared" si="9"/>
        <v>0</v>
      </c>
      <c r="L75" s="50">
        <f t="shared" si="10"/>
        <v>0</v>
      </c>
      <c r="M75" s="50">
        <f t="shared" si="11"/>
        <v>0</v>
      </c>
    </row>
    <row r="76" spans="1:13" s="22" customFormat="1" ht="48" customHeight="1">
      <c r="A76" s="20">
        <v>70</v>
      </c>
      <c r="B76" s="29" t="s">
        <v>76</v>
      </c>
      <c r="C76" s="27" t="s">
        <v>3</v>
      </c>
      <c r="D76" s="30" t="s">
        <v>259</v>
      </c>
      <c r="E76" s="21">
        <v>19</v>
      </c>
      <c r="F76" s="21">
        <v>4</v>
      </c>
      <c r="G76" s="35"/>
      <c r="H76" s="32">
        <f t="shared" si="6"/>
        <v>0</v>
      </c>
      <c r="I76" s="32">
        <f t="shared" si="7"/>
        <v>0</v>
      </c>
      <c r="J76" s="50">
        <f t="shared" si="8"/>
        <v>0</v>
      </c>
      <c r="K76" s="50">
        <f t="shared" si="9"/>
        <v>0</v>
      </c>
      <c r="L76" s="50">
        <f t="shared" si="10"/>
        <v>0</v>
      </c>
      <c r="M76" s="50">
        <f t="shared" si="11"/>
        <v>0</v>
      </c>
    </row>
    <row r="77" spans="1:13" s="22" customFormat="1" ht="48" customHeight="1">
      <c r="A77" s="20">
        <v>71</v>
      </c>
      <c r="B77" s="29" t="s">
        <v>77</v>
      </c>
      <c r="C77" s="27" t="s">
        <v>24</v>
      </c>
      <c r="D77" s="30" t="s">
        <v>260</v>
      </c>
      <c r="E77" s="21">
        <v>1256</v>
      </c>
      <c r="F77" s="21">
        <v>200</v>
      </c>
      <c r="G77" s="35"/>
      <c r="H77" s="32">
        <f t="shared" si="6"/>
        <v>0</v>
      </c>
      <c r="I77" s="32">
        <f t="shared" si="7"/>
        <v>0</v>
      </c>
      <c r="J77" s="50">
        <f t="shared" si="8"/>
        <v>0</v>
      </c>
      <c r="K77" s="50">
        <f t="shared" si="9"/>
        <v>0</v>
      </c>
      <c r="L77" s="50">
        <f t="shared" si="10"/>
        <v>0</v>
      </c>
      <c r="M77" s="50">
        <f t="shared" si="11"/>
        <v>0</v>
      </c>
    </row>
    <row r="78" spans="1:13" s="22" customFormat="1" ht="48" customHeight="1">
      <c r="A78" s="20">
        <v>72</v>
      </c>
      <c r="B78" s="29" t="s">
        <v>78</v>
      </c>
      <c r="C78" s="27" t="s">
        <v>3</v>
      </c>
      <c r="D78" s="30" t="s">
        <v>261</v>
      </c>
      <c r="E78" s="21">
        <v>10</v>
      </c>
      <c r="F78" s="21">
        <v>2</v>
      </c>
      <c r="G78" s="35"/>
      <c r="H78" s="32">
        <f t="shared" si="6"/>
        <v>0</v>
      </c>
      <c r="I78" s="32">
        <f t="shared" si="7"/>
        <v>0</v>
      </c>
      <c r="J78" s="50">
        <f t="shared" si="8"/>
        <v>0</v>
      </c>
      <c r="K78" s="50">
        <f t="shared" si="9"/>
        <v>0</v>
      </c>
      <c r="L78" s="50">
        <f t="shared" si="10"/>
        <v>0</v>
      </c>
      <c r="M78" s="50">
        <f t="shared" si="11"/>
        <v>0</v>
      </c>
    </row>
    <row r="79" spans="1:13" s="22" customFormat="1" ht="48" customHeight="1">
      <c r="A79" s="20">
        <v>73</v>
      </c>
      <c r="B79" s="29" t="s">
        <v>79</v>
      </c>
      <c r="C79" s="27" t="s">
        <v>3</v>
      </c>
      <c r="D79" s="30" t="s">
        <v>262</v>
      </c>
      <c r="E79" s="21">
        <v>3</v>
      </c>
      <c r="F79" s="21">
        <v>1</v>
      </c>
      <c r="G79" s="35"/>
      <c r="H79" s="32">
        <f t="shared" si="6"/>
        <v>0</v>
      </c>
      <c r="I79" s="32">
        <f t="shared" si="7"/>
        <v>0</v>
      </c>
      <c r="J79" s="50">
        <f t="shared" si="8"/>
        <v>0</v>
      </c>
      <c r="K79" s="50">
        <f t="shared" si="9"/>
        <v>0</v>
      </c>
      <c r="L79" s="50">
        <f t="shared" si="10"/>
        <v>0</v>
      </c>
      <c r="M79" s="50">
        <f t="shared" si="11"/>
        <v>0</v>
      </c>
    </row>
    <row r="80" spans="1:13" s="22" customFormat="1" ht="48" customHeight="1">
      <c r="A80" s="20">
        <v>74</v>
      </c>
      <c r="B80" s="29" t="s">
        <v>80</v>
      </c>
      <c r="C80" s="27" t="s">
        <v>3</v>
      </c>
      <c r="D80" s="30" t="s">
        <v>263</v>
      </c>
      <c r="E80" s="21">
        <v>90</v>
      </c>
      <c r="F80" s="21">
        <v>18</v>
      </c>
      <c r="G80" s="35"/>
      <c r="H80" s="32">
        <f t="shared" si="6"/>
        <v>0</v>
      </c>
      <c r="I80" s="32">
        <f t="shared" si="7"/>
        <v>0</v>
      </c>
      <c r="J80" s="50">
        <f t="shared" si="8"/>
        <v>0</v>
      </c>
      <c r="K80" s="50">
        <f t="shared" si="9"/>
        <v>0</v>
      </c>
      <c r="L80" s="50">
        <f t="shared" si="10"/>
        <v>0</v>
      </c>
      <c r="M80" s="50">
        <f t="shared" si="11"/>
        <v>0</v>
      </c>
    </row>
    <row r="81" spans="1:13" s="22" customFormat="1" ht="48" customHeight="1">
      <c r="A81" s="20">
        <v>75</v>
      </c>
      <c r="B81" s="29" t="s">
        <v>81</v>
      </c>
      <c r="C81" s="27" t="s">
        <v>3</v>
      </c>
      <c r="D81" s="30" t="s">
        <v>264</v>
      </c>
      <c r="E81" s="21">
        <v>225</v>
      </c>
      <c r="F81" s="21">
        <v>45</v>
      </c>
      <c r="G81" s="35"/>
      <c r="H81" s="32">
        <f t="shared" si="6"/>
        <v>0</v>
      </c>
      <c r="I81" s="32">
        <f t="shared" si="7"/>
        <v>0</v>
      </c>
      <c r="J81" s="50">
        <f t="shared" si="8"/>
        <v>0</v>
      </c>
      <c r="K81" s="50">
        <f t="shared" si="9"/>
        <v>0</v>
      </c>
      <c r="L81" s="50">
        <f t="shared" si="10"/>
        <v>0</v>
      </c>
      <c r="M81" s="50">
        <f t="shared" si="11"/>
        <v>0</v>
      </c>
    </row>
    <row r="82" spans="1:13" s="22" customFormat="1" ht="48" customHeight="1">
      <c r="A82" s="20">
        <v>76</v>
      </c>
      <c r="B82" s="29" t="s">
        <v>82</v>
      </c>
      <c r="C82" s="27" t="s">
        <v>3</v>
      </c>
      <c r="D82" s="30" t="s">
        <v>265</v>
      </c>
      <c r="E82" s="21">
        <v>79</v>
      </c>
      <c r="F82" s="21">
        <v>16</v>
      </c>
      <c r="G82" s="35"/>
      <c r="H82" s="32">
        <f t="shared" si="6"/>
        <v>0</v>
      </c>
      <c r="I82" s="32">
        <f t="shared" si="7"/>
        <v>0</v>
      </c>
      <c r="J82" s="50">
        <f t="shared" si="8"/>
        <v>0</v>
      </c>
      <c r="K82" s="50">
        <f t="shared" si="9"/>
        <v>0</v>
      </c>
      <c r="L82" s="50">
        <f t="shared" si="10"/>
        <v>0</v>
      </c>
      <c r="M82" s="50">
        <f t="shared" si="11"/>
        <v>0</v>
      </c>
    </row>
    <row r="83" spans="1:13" s="22" customFormat="1" ht="48" customHeight="1">
      <c r="A83" s="20">
        <v>77</v>
      </c>
      <c r="B83" s="29" t="s">
        <v>83</v>
      </c>
      <c r="C83" s="27" t="s">
        <v>3</v>
      </c>
      <c r="D83" s="30" t="s">
        <v>266</v>
      </c>
      <c r="E83" s="21">
        <v>58</v>
      </c>
      <c r="F83" s="21">
        <v>12</v>
      </c>
      <c r="G83" s="35"/>
      <c r="H83" s="32">
        <f t="shared" si="6"/>
        <v>0</v>
      </c>
      <c r="I83" s="32">
        <f t="shared" si="7"/>
        <v>0</v>
      </c>
      <c r="J83" s="50">
        <f t="shared" si="8"/>
        <v>0</v>
      </c>
      <c r="K83" s="50">
        <f t="shared" si="9"/>
        <v>0</v>
      </c>
      <c r="L83" s="50">
        <f t="shared" si="10"/>
        <v>0</v>
      </c>
      <c r="M83" s="50">
        <f t="shared" si="11"/>
        <v>0</v>
      </c>
    </row>
    <row r="84" spans="1:13" s="22" customFormat="1" ht="48" customHeight="1">
      <c r="A84" s="20">
        <v>78</v>
      </c>
      <c r="B84" s="29" t="s">
        <v>84</v>
      </c>
      <c r="C84" s="27" t="s">
        <v>3</v>
      </c>
      <c r="D84" s="30" t="s">
        <v>267</v>
      </c>
      <c r="E84" s="21">
        <v>62</v>
      </c>
      <c r="F84" s="21">
        <v>12</v>
      </c>
      <c r="G84" s="35"/>
      <c r="H84" s="32">
        <f t="shared" si="6"/>
        <v>0</v>
      </c>
      <c r="I84" s="32">
        <f t="shared" si="7"/>
        <v>0</v>
      </c>
      <c r="J84" s="50">
        <f t="shared" si="8"/>
        <v>0</v>
      </c>
      <c r="K84" s="50">
        <f t="shared" si="9"/>
        <v>0</v>
      </c>
      <c r="L84" s="50">
        <f t="shared" si="10"/>
        <v>0</v>
      </c>
      <c r="M84" s="50">
        <f t="shared" si="11"/>
        <v>0</v>
      </c>
    </row>
    <row r="85" spans="1:13" s="22" customFormat="1" ht="48" customHeight="1">
      <c r="A85" s="20">
        <v>79</v>
      </c>
      <c r="B85" s="29" t="s">
        <v>85</v>
      </c>
      <c r="C85" s="27" t="s">
        <v>3</v>
      </c>
      <c r="D85" s="30" t="s">
        <v>268</v>
      </c>
      <c r="E85" s="21">
        <v>63</v>
      </c>
      <c r="F85" s="21">
        <v>13</v>
      </c>
      <c r="G85" s="35"/>
      <c r="H85" s="32">
        <f t="shared" si="6"/>
        <v>0</v>
      </c>
      <c r="I85" s="32">
        <f t="shared" si="7"/>
        <v>0</v>
      </c>
      <c r="J85" s="50">
        <f t="shared" si="8"/>
        <v>0</v>
      </c>
      <c r="K85" s="50">
        <f t="shared" si="9"/>
        <v>0</v>
      </c>
      <c r="L85" s="50">
        <f t="shared" si="10"/>
        <v>0</v>
      </c>
      <c r="M85" s="50">
        <f t="shared" si="11"/>
        <v>0</v>
      </c>
    </row>
    <row r="86" spans="1:13" s="22" customFormat="1" ht="48" customHeight="1">
      <c r="A86" s="20">
        <v>80</v>
      </c>
      <c r="B86" s="29" t="s">
        <v>86</v>
      </c>
      <c r="C86" s="27" t="s">
        <v>3</v>
      </c>
      <c r="D86" s="30" t="s">
        <v>269</v>
      </c>
      <c r="E86" s="21">
        <v>5</v>
      </c>
      <c r="F86" s="21">
        <v>1</v>
      </c>
      <c r="G86" s="35"/>
      <c r="H86" s="32">
        <f t="shared" si="6"/>
        <v>0</v>
      </c>
      <c r="I86" s="32">
        <f t="shared" si="7"/>
        <v>0</v>
      </c>
      <c r="J86" s="50">
        <f t="shared" si="8"/>
        <v>0</v>
      </c>
      <c r="K86" s="50">
        <f t="shared" si="9"/>
        <v>0</v>
      </c>
      <c r="L86" s="50">
        <f t="shared" si="10"/>
        <v>0</v>
      </c>
      <c r="M86" s="50">
        <f t="shared" si="11"/>
        <v>0</v>
      </c>
    </row>
    <row r="87" spans="1:13" s="22" customFormat="1" ht="48" customHeight="1">
      <c r="A87" s="20">
        <v>81</v>
      </c>
      <c r="B87" s="29" t="s">
        <v>87</v>
      </c>
      <c r="C87" s="27" t="s">
        <v>3</v>
      </c>
      <c r="D87" s="30" t="s">
        <v>270</v>
      </c>
      <c r="E87" s="21">
        <v>2</v>
      </c>
      <c r="F87" s="21">
        <v>1</v>
      </c>
      <c r="G87" s="35"/>
      <c r="H87" s="32">
        <f t="shared" si="6"/>
        <v>0</v>
      </c>
      <c r="I87" s="32">
        <f t="shared" si="7"/>
        <v>0</v>
      </c>
      <c r="J87" s="50">
        <f t="shared" si="8"/>
        <v>0</v>
      </c>
      <c r="K87" s="50">
        <f t="shared" si="9"/>
        <v>0</v>
      </c>
      <c r="L87" s="50">
        <f t="shared" si="10"/>
        <v>0</v>
      </c>
      <c r="M87" s="50">
        <f t="shared" si="11"/>
        <v>0</v>
      </c>
    </row>
    <row r="88" spans="1:13" s="22" customFormat="1" ht="48" customHeight="1">
      <c r="A88" s="20">
        <v>82</v>
      </c>
      <c r="B88" s="29" t="s">
        <v>88</v>
      </c>
      <c r="C88" s="27" t="s">
        <v>15</v>
      </c>
      <c r="D88" s="30" t="s">
        <v>271</v>
      </c>
      <c r="E88" s="21">
        <v>8</v>
      </c>
      <c r="F88" s="21">
        <v>2</v>
      </c>
      <c r="G88" s="35"/>
      <c r="H88" s="32">
        <f t="shared" si="6"/>
        <v>0</v>
      </c>
      <c r="I88" s="32">
        <f t="shared" si="7"/>
        <v>0</v>
      </c>
      <c r="J88" s="50">
        <f t="shared" si="8"/>
        <v>0</v>
      </c>
      <c r="K88" s="50">
        <f t="shared" si="9"/>
        <v>0</v>
      </c>
      <c r="L88" s="50">
        <f t="shared" si="10"/>
        <v>0</v>
      </c>
      <c r="M88" s="50">
        <f t="shared" si="11"/>
        <v>0</v>
      </c>
    </row>
    <row r="89" spans="1:13" s="22" customFormat="1" ht="48" customHeight="1">
      <c r="A89" s="20">
        <v>83</v>
      </c>
      <c r="B89" s="29" t="s">
        <v>89</v>
      </c>
      <c r="C89" s="27" t="s">
        <v>15</v>
      </c>
      <c r="D89" s="30" t="s">
        <v>272</v>
      </c>
      <c r="E89" s="21">
        <v>9</v>
      </c>
      <c r="F89" s="21">
        <v>2</v>
      </c>
      <c r="G89" s="35"/>
      <c r="H89" s="32">
        <f t="shared" si="6"/>
        <v>0</v>
      </c>
      <c r="I89" s="32">
        <f t="shared" si="7"/>
        <v>0</v>
      </c>
      <c r="J89" s="50">
        <f t="shared" si="8"/>
        <v>0</v>
      </c>
      <c r="K89" s="50">
        <f t="shared" si="9"/>
        <v>0</v>
      </c>
      <c r="L89" s="50">
        <f t="shared" si="10"/>
        <v>0</v>
      </c>
      <c r="M89" s="50">
        <f t="shared" si="11"/>
        <v>0</v>
      </c>
    </row>
    <row r="90" spans="1:13" s="22" customFormat="1" ht="48" customHeight="1">
      <c r="A90" s="20">
        <v>84</v>
      </c>
      <c r="B90" s="29" t="s">
        <v>90</v>
      </c>
      <c r="C90" s="27" t="s">
        <v>15</v>
      </c>
      <c r="D90" s="30" t="s">
        <v>273</v>
      </c>
      <c r="E90" s="21">
        <v>23</v>
      </c>
      <c r="F90" s="21">
        <v>5</v>
      </c>
      <c r="G90" s="35"/>
      <c r="H90" s="32">
        <f t="shared" si="6"/>
        <v>0</v>
      </c>
      <c r="I90" s="32">
        <f t="shared" si="7"/>
        <v>0</v>
      </c>
      <c r="J90" s="50">
        <f t="shared" si="8"/>
        <v>0</v>
      </c>
      <c r="K90" s="50">
        <f t="shared" si="9"/>
        <v>0</v>
      </c>
      <c r="L90" s="50">
        <f t="shared" si="10"/>
        <v>0</v>
      </c>
      <c r="M90" s="50">
        <f t="shared" si="11"/>
        <v>0</v>
      </c>
    </row>
    <row r="91" spans="1:13" s="22" customFormat="1" ht="48" customHeight="1">
      <c r="A91" s="20">
        <v>85</v>
      </c>
      <c r="B91" s="29" t="s">
        <v>91</v>
      </c>
      <c r="C91" s="27" t="s">
        <v>15</v>
      </c>
      <c r="D91" s="30" t="s">
        <v>274</v>
      </c>
      <c r="E91" s="21">
        <v>7</v>
      </c>
      <c r="F91" s="21">
        <v>1</v>
      </c>
      <c r="G91" s="35"/>
      <c r="H91" s="32">
        <f t="shared" si="6"/>
        <v>0</v>
      </c>
      <c r="I91" s="32">
        <f t="shared" si="7"/>
        <v>0</v>
      </c>
      <c r="J91" s="50">
        <f t="shared" si="8"/>
        <v>0</v>
      </c>
      <c r="K91" s="50">
        <f t="shared" si="9"/>
        <v>0</v>
      </c>
      <c r="L91" s="50">
        <f t="shared" si="10"/>
        <v>0</v>
      </c>
      <c r="M91" s="50">
        <f t="shared" si="11"/>
        <v>0</v>
      </c>
    </row>
    <row r="92" spans="1:13" s="22" customFormat="1" ht="48" customHeight="1">
      <c r="A92" s="20">
        <v>86</v>
      </c>
      <c r="B92" s="29" t="s">
        <v>92</v>
      </c>
      <c r="C92" s="27" t="s">
        <v>3</v>
      </c>
      <c r="D92" s="30" t="s">
        <v>275</v>
      </c>
      <c r="E92" s="21">
        <v>78</v>
      </c>
      <c r="F92" s="21">
        <v>16</v>
      </c>
      <c r="G92" s="35"/>
      <c r="H92" s="32">
        <f t="shared" si="6"/>
        <v>0</v>
      </c>
      <c r="I92" s="32">
        <f t="shared" si="7"/>
        <v>0</v>
      </c>
      <c r="J92" s="50">
        <f t="shared" si="8"/>
        <v>0</v>
      </c>
      <c r="K92" s="50">
        <f t="shared" si="9"/>
        <v>0</v>
      </c>
      <c r="L92" s="50">
        <f t="shared" si="10"/>
        <v>0</v>
      </c>
      <c r="M92" s="50">
        <f t="shared" si="11"/>
        <v>0</v>
      </c>
    </row>
    <row r="93" spans="1:13" s="22" customFormat="1" ht="48" customHeight="1">
      <c r="A93" s="20">
        <v>87</v>
      </c>
      <c r="B93" s="29" t="s">
        <v>93</v>
      </c>
      <c r="C93" s="27" t="s">
        <v>3</v>
      </c>
      <c r="D93" s="30" t="s">
        <v>276</v>
      </c>
      <c r="E93" s="21">
        <v>40</v>
      </c>
      <c r="F93" s="21">
        <v>8</v>
      </c>
      <c r="G93" s="35"/>
      <c r="H93" s="32">
        <f t="shared" si="6"/>
        <v>0</v>
      </c>
      <c r="I93" s="32">
        <f t="shared" si="7"/>
        <v>0</v>
      </c>
      <c r="J93" s="50">
        <f t="shared" si="8"/>
        <v>0</v>
      </c>
      <c r="K93" s="50">
        <f t="shared" si="9"/>
        <v>0</v>
      </c>
      <c r="L93" s="50">
        <f t="shared" si="10"/>
        <v>0</v>
      </c>
      <c r="M93" s="50">
        <f t="shared" si="11"/>
        <v>0</v>
      </c>
    </row>
    <row r="94" spans="1:13" s="22" customFormat="1" ht="48" customHeight="1">
      <c r="A94" s="20">
        <v>88</v>
      </c>
      <c r="B94" s="29" t="s">
        <v>94</v>
      </c>
      <c r="C94" s="27" t="s">
        <v>95</v>
      </c>
      <c r="D94" s="30" t="s">
        <v>277</v>
      </c>
      <c r="E94" s="21">
        <v>10</v>
      </c>
      <c r="F94" s="21">
        <v>2</v>
      </c>
      <c r="G94" s="35"/>
      <c r="H94" s="32">
        <f t="shared" si="6"/>
        <v>0</v>
      </c>
      <c r="I94" s="32">
        <f t="shared" si="7"/>
        <v>0</v>
      </c>
      <c r="J94" s="50">
        <f t="shared" si="8"/>
        <v>0</v>
      </c>
      <c r="K94" s="50">
        <f t="shared" si="9"/>
        <v>0</v>
      </c>
      <c r="L94" s="50">
        <f t="shared" si="10"/>
        <v>0</v>
      </c>
      <c r="M94" s="50">
        <f t="shared" si="11"/>
        <v>0</v>
      </c>
    </row>
    <row r="95" spans="1:13" s="22" customFormat="1" ht="48" customHeight="1">
      <c r="A95" s="20">
        <v>89</v>
      </c>
      <c r="B95" s="29" t="s">
        <v>96</v>
      </c>
      <c r="C95" s="27" t="s">
        <v>3</v>
      </c>
      <c r="D95" s="30" t="s">
        <v>278</v>
      </c>
      <c r="E95" s="21">
        <v>102</v>
      </c>
      <c r="F95" s="21">
        <v>20</v>
      </c>
      <c r="G95" s="35"/>
      <c r="H95" s="32">
        <f t="shared" si="6"/>
        <v>0</v>
      </c>
      <c r="I95" s="32">
        <f t="shared" si="7"/>
        <v>0</v>
      </c>
      <c r="J95" s="50">
        <f t="shared" si="8"/>
        <v>0</v>
      </c>
      <c r="K95" s="50">
        <f t="shared" si="9"/>
        <v>0</v>
      </c>
      <c r="L95" s="50">
        <f t="shared" si="10"/>
        <v>0</v>
      </c>
      <c r="M95" s="50">
        <f t="shared" si="11"/>
        <v>0</v>
      </c>
    </row>
    <row r="96" spans="1:13" s="22" customFormat="1" ht="48" customHeight="1">
      <c r="A96" s="20">
        <v>90</v>
      </c>
      <c r="B96" s="29" t="s">
        <v>97</v>
      </c>
      <c r="C96" s="27" t="s">
        <v>3</v>
      </c>
      <c r="D96" s="30" t="s">
        <v>279</v>
      </c>
      <c r="E96" s="21">
        <v>11</v>
      </c>
      <c r="F96" s="21">
        <v>2</v>
      </c>
      <c r="G96" s="35"/>
      <c r="H96" s="32">
        <f t="shared" si="6"/>
        <v>0</v>
      </c>
      <c r="I96" s="32">
        <f t="shared" si="7"/>
        <v>0</v>
      </c>
      <c r="J96" s="50">
        <f t="shared" si="8"/>
        <v>0</v>
      </c>
      <c r="K96" s="50">
        <f t="shared" si="9"/>
        <v>0</v>
      </c>
      <c r="L96" s="50">
        <f t="shared" si="10"/>
        <v>0</v>
      </c>
      <c r="M96" s="50">
        <f t="shared" si="11"/>
        <v>0</v>
      </c>
    </row>
    <row r="97" spans="1:13" s="22" customFormat="1" ht="48" customHeight="1">
      <c r="A97" s="20">
        <v>91</v>
      </c>
      <c r="B97" s="29" t="s">
        <v>98</v>
      </c>
      <c r="C97" s="27" t="s">
        <v>3</v>
      </c>
      <c r="D97" s="30" t="s">
        <v>280</v>
      </c>
      <c r="E97" s="21">
        <v>23</v>
      </c>
      <c r="F97" s="21">
        <v>5</v>
      </c>
      <c r="G97" s="35"/>
      <c r="H97" s="32">
        <f t="shared" si="6"/>
        <v>0</v>
      </c>
      <c r="I97" s="32">
        <f t="shared" si="7"/>
        <v>0</v>
      </c>
      <c r="J97" s="50">
        <f t="shared" si="8"/>
        <v>0</v>
      </c>
      <c r="K97" s="50">
        <f t="shared" si="9"/>
        <v>0</v>
      </c>
      <c r="L97" s="50">
        <f t="shared" si="10"/>
        <v>0</v>
      </c>
      <c r="M97" s="50">
        <f t="shared" si="11"/>
        <v>0</v>
      </c>
    </row>
    <row r="98" spans="1:13" s="22" customFormat="1" ht="48" customHeight="1">
      <c r="A98" s="20">
        <v>92</v>
      </c>
      <c r="B98" s="29" t="s">
        <v>99</v>
      </c>
      <c r="C98" s="27" t="s">
        <v>15</v>
      </c>
      <c r="D98" s="30" t="s">
        <v>281</v>
      </c>
      <c r="E98" s="21">
        <v>23</v>
      </c>
      <c r="F98" s="21">
        <v>5</v>
      </c>
      <c r="G98" s="35"/>
      <c r="H98" s="32">
        <f t="shared" si="6"/>
        <v>0</v>
      </c>
      <c r="I98" s="32">
        <f t="shared" si="7"/>
        <v>0</v>
      </c>
      <c r="J98" s="50">
        <f t="shared" si="8"/>
        <v>0</v>
      </c>
      <c r="K98" s="50">
        <f t="shared" si="9"/>
        <v>0</v>
      </c>
      <c r="L98" s="50">
        <f t="shared" si="10"/>
        <v>0</v>
      </c>
      <c r="M98" s="50">
        <f t="shared" si="11"/>
        <v>0</v>
      </c>
    </row>
    <row r="99" spans="1:13" s="22" customFormat="1" ht="48" customHeight="1">
      <c r="A99" s="20">
        <v>93</v>
      </c>
      <c r="B99" s="29" t="s">
        <v>100</v>
      </c>
      <c r="C99" s="27" t="s">
        <v>3</v>
      </c>
      <c r="D99" s="30" t="s">
        <v>282</v>
      </c>
      <c r="E99" s="21">
        <v>25</v>
      </c>
      <c r="F99" s="21">
        <v>5</v>
      </c>
      <c r="G99" s="35"/>
      <c r="H99" s="32">
        <f t="shared" si="6"/>
        <v>0</v>
      </c>
      <c r="I99" s="32">
        <f t="shared" si="7"/>
        <v>0</v>
      </c>
      <c r="J99" s="50">
        <f t="shared" si="8"/>
        <v>0</v>
      </c>
      <c r="K99" s="50">
        <f t="shared" si="9"/>
        <v>0</v>
      </c>
      <c r="L99" s="50">
        <f t="shared" si="10"/>
        <v>0</v>
      </c>
      <c r="M99" s="50">
        <f t="shared" si="11"/>
        <v>0</v>
      </c>
    </row>
    <row r="100" spans="1:13" s="22" customFormat="1" ht="48" customHeight="1">
      <c r="A100" s="20">
        <v>94</v>
      </c>
      <c r="B100" s="29" t="s">
        <v>101</v>
      </c>
      <c r="C100" s="27" t="s">
        <v>3</v>
      </c>
      <c r="D100" s="30" t="s">
        <v>283</v>
      </c>
      <c r="E100" s="21">
        <v>25</v>
      </c>
      <c r="F100" s="21">
        <v>5</v>
      </c>
      <c r="G100" s="35"/>
      <c r="H100" s="32">
        <f t="shared" si="6"/>
        <v>0</v>
      </c>
      <c r="I100" s="32">
        <f t="shared" si="7"/>
        <v>0</v>
      </c>
      <c r="J100" s="50">
        <f t="shared" si="8"/>
        <v>0</v>
      </c>
      <c r="K100" s="50">
        <f t="shared" si="9"/>
        <v>0</v>
      </c>
      <c r="L100" s="50">
        <f t="shared" si="10"/>
        <v>0</v>
      </c>
      <c r="M100" s="50">
        <f t="shared" si="11"/>
        <v>0</v>
      </c>
    </row>
    <row r="101" spans="1:13" s="22" customFormat="1" ht="48" customHeight="1">
      <c r="A101" s="20">
        <v>95</v>
      </c>
      <c r="B101" s="29" t="s">
        <v>102</v>
      </c>
      <c r="C101" s="27" t="s">
        <v>3</v>
      </c>
      <c r="D101" s="30" t="s">
        <v>284</v>
      </c>
      <c r="E101" s="21">
        <v>610</v>
      </c>
      <c r="F101" s="21">
        <v>122</v>
      </c>
      <c r="G101" s="35"/>
      <c r="H101" s="32">
        <f t="shared" si="6"/>
        <v>0</v>
      </c>
      <c r="I101" s="32">
        <f t="shared" si="7"/>
        <v>0</v>
      </c>
      <c r="J101" s="50">
        <f t="shared" si="8"/>
        <v>0</v>
      </c>
      <c r="K101" s="50">
        <f t="shared" si="9"/>
        <v>0</v>
      </c>
      <c r="L101" s="50">
        <f t="shared" si="10"/>
        <v>0</v>
      </c>
      <c r="M101" s="50">
        <f t="shared" si="11"/>
        <v>0</v>
      </c>
    </row>
    <row r="102" spans="1:13" s="22" customFormat="1" ht="48" customHeight="1">
      <c r="A102" s="20">
        <v>96</v>
      </c>
      <c r="B102" s="29" t="s">
        <v>103</v>
      </c>
      <c r="C102" s="27" t="s">
        <v>3</v>
      </c>
      <c r="D102" s="30" t="s">
        <v>285</v>
      </c>
      <c r="E102" s="21">
        <v>17</v>
      </c>
      <c r="F102" s="21">
        <v>3</v>
      </c>
      <c r="G102" s="35"/>
      <c r="H102" s="32">
        <f t="shared" si="6"/>
        <v>0</v>
      </c>
      <c r="I102" s="32">
        <f t="shared" si="7"/>
        <v>0</v>
      </c>
      <c r="J102" s="50">
        <f t="shared" si="8"/>
        <v>0</v>
      </c>
      <c r="K102" s="50">
        <f t="shared" si="9"/>
        <v>0</v>
      </c>
      <c r="L102" s="50">
        <f t="shared" si="10"/>
        <v>0</v>
      </c>
      <c r="M102" s="50">
        <f t="shared" si="11"/>
        <v>0</v>
      </c>
    </row>
    <row r="103" spans="1:13" s="22" customFormat="1" ht="48" customHeight="1">
      <c r="A103" s="20">
        <v>97</v>
      </c>
      <c r="B103" s="29" t="s">
        <v>104</v>
      </c>
      <c r="C103" s="27" t="s">
        <v>3</v>
      </c>
      <c r="D103" s="30" t="s">
        <v>286</v>
      </c>
      <c r="E103" s="21">
        <v>3</v>
      </c>
      <c r="F103" s="21">
        <v>1</v>
      </c>
      <c r="G103" s="35"/>
      <c r="H103" s="32">
        <f t="shared" si="6"/>
        <v>0</v>
      </c>
      <c r="I103" s="32">
        <f t="shared" si="7"/>
        <v>0</v>
      </c>
      <c r="J103" s="50">
        <f t="shared" si="8"/>
        <v>0</v>
      </c>
      <c r="K103" s="50">
        <f t="shared" si="9"/>
        <v>0</v>
      </c>
      <c r="L103" s="50">
        <f t="shared" si="10"/>
        <v>0</v>
      </c>
      <c r="M103" s="50">
        <f t="shared" si="11"/>
        <v>0</v>
      </c>
    </row>
    <row r="104" spans="1:13" s="22" customFormat="1" ht="48" customHeight="1">
      <c r="A104" s="20">
        <v>98</v>
      </c>
      <c r="B104" s="29" t="s">
        <v>105</v>
      </c>
      <c r="C104" s="27" t="s">
        <v>3</v>
      </c>
      <c r="D104" s="30" t="s">
        <v>287</v>
      </c>
      <c r="E104" s="21">
        <v>16</v>
      </c>
      <c r="F104" s="21">
        <v>3</v>
      </c>
      <c r="G104" s="35"/>
      <c r="H104" s="32">
        <f t="shared" si="6"/>
        <v>0</v>
      </c>
      <c r="I104" s="32">
        <f t="shared" si="7"/>
        <v>0</v>
      </c>
      <c r="J104" s="50">
        <f t="shared" si="8"/>
        <v>0</v>
      </c>
      <c r="K104" s="50">
        <f t="shared" si="9"/>
        <v>0</v>
      </c>
      <c r="L104" s="50">
        <f t="shared" si="10"/>
        <v>0</v>
      </c>
      <c r="M104" s="50">
        <f t="shared" si="11"/>
        <v>0</v>
      </c>
    </row>
    <row r="105" spans="1:13" s="22" customFormat="1" ht="48" customHeight="1">
      <c r="A105" s="20">
        <v>99</v>
      </c>
      <c r="B105" s="29" t="s">
        <v>518</v>
      </c>
      <c r="C105" s="27" t="s">
        <v>3</v>
      </c>
      <c r="D105" s="30" t="s">
        <v>288</v>
      </c>
      <c r="E105" s="21">
        <v>150</v>
      </c>
      <c r="F105" s="21">
        <v>30</v>
      </c>
      <c r="G105" s="35"/>
      <c r="H105" s="32">
        <f t="shared" si="6"/>
        <v>0</v>
      </c>
      <c r="I105" s="32">
        <f t="shared" si="7"/>
        <v>0</v>
      </c>
      <c r="J105" s="50">
        <f t="shared" si="8"/>
        <v>0</v>
      </c>
      <c r="K105" s="50">
        <f t="shared" si="9"/>
        <v>0</v>
      </c>
      <c r="L105" s="50">
        <f t="shared" si="10"/>
        <v>0</v>
      </c>
      <c r="M105" s="50">
        <f t="shared" si="11"/>
        <v>0</v>
      </c>
    </row>
    <row r="106" spans="1:13" s="22" customFormat="1" ht="48" customHeight="1">
      <c r="A106" s="20">
        <v>100</v>
      </c>
      <c r="B106" s="29" t="s">
        <v>519</v>
      </c>
      <c r="C106" s="27" t="s">
        <v>3</v>
      </c>
      <c r="D106" s="30" t="s">
        <v>289</v>
      </c>
      <c r="E106" s="21">
        <v>92</v>
      </c>
      <c r="F106" s="21">
        <v>18</v>
      </c>
      <c r="G106" s="35"/>
      <c r="H106" s="32">
        <f t="shared" si="6"/>
        <v>0</v>
      </c>
      <c r="I106" s="32">
        <f t="shared" si="7"/>
        <v>0</v>
      </c>
      <c r="J106" s="50">
        <f t="shared" si="8"/>
        <v>0</v>
      </c>
      <c r="K106" s="50">
        <f t="shared" si="9"/>
        <v>0</v>
      </c>
      <c r="L106" s="50">
        <f t="shared" si="10"/>
        <v>0</v>
      </c>
      <c r="M106" s="50">
        <f t="shared" si="11"/>
        <v>0</v>
      </c>
    </row>
    <row r="107" spans="1:13" s="22" customFormat="1" ht="86.25" customHeight="1">
      <c r="A107" s="20">
        <v>101</v>
      </c>
      <c r="B107" s="29" t="s">
        <v>177</v>
      </c>
      <c r="C107" s="27" t="s">
        <v>3</v>
      </c>
      <c r="D107" s="30" t="s">
        <v>290</v>
      </c>
      <c r="E107" s="21">
        <v>14</v>
      </c>
      <c r="F107" s="21">
        <v>3</v>
      </c>
      <c r="G107" s="35"/>
      <c r="H107" s="32">
        <f t="shared" si="6"/>
        <v>0</v>
      </c>
      <c r="I107" s="32">
        <f t="shared" si="7"/>
        <v>0</v>
      </c>
      <c r="J107" s="50">
        <f t="shared" si="8"/>
        <v>0</v>
      </c>
      <c r="K107" s="50">
        <f t="shared" si="9"/>
        <v>0</v>
      </c>
      <c r="L107" s="50">
        <f t="shared" si="10"/>
        <v>0</v>
      </c>
      <c r="M107" s="50">
        <f t="shared" si="11"/>
        <v>0</v>
      </c>
    </row>
    <row r="108" spans="1:13" s="22" customFormat="1" ht="40.5" customHeight="1">
      <c r="A108" s="20">
        <v>102</v>
      </c>
      <c r="B108" s="29" t="s">
        <v>182</v>
      </c>
      <c r="C108" s="27" t="s">
        <v>3</v>
      </c>
      <c r="D108" s="30" t="s">
        <v>291</v>
      </c>
      <c r="E108" s="21">
        <v>52</v>
      </c>
      <c r="F108" s="21">
        <v>10</v>
      </c>
      <c r="G108" s="35"/>
      <c r="H108" s="32">
        <f t="shared" si="6"/>
        <v>0</v>
      </c>
      <c r="I108" s="32">
        <f t="shared" si="7"/>
        <v>0</v>
      </c>
      <c r="J108" s="50">
        <f t="shared" si="8"/>
        <v>0</v>
      </c>
      <c r="K108" s="50">
        <f t="shared" si="9"/>
        <v>0</v>
      </c>
      <c r="L108" s="50">
        <f t="shared" si="10"/>
        <v>0</v>
      </c>
      <c r="M108" s="50">
        <f t="shared" si="11"/>
        <v>0</v>
      </c>
    </row>
    <row r="109" spans="1:13" s="22" customFormat="1" ht="40.5" customHeight="1">
      <c r="A109" s="20">
        <v>103</v>
      </c>
      <c r="B109" s="29" t="s">
        <v>178</v>
      </c>
      <c r="C109" s="27" t="s">
        <v>3</v>
      </c>
      <c r="D109" s="30" t="s">
        <v>292</v>
      </c>
      <c r="E109" s="21">
        <v>34</v>
      </c>
      <c r="F109" s="21">
        <v>7</v>
      </c>
      <c r="G109" s="35"/>
      <c r="H109" s="32">
        <f t="shared" si="6"/>
        <v>0</v>
      </c>
      <c r="I109" s="32">
        <f t="shared" si="7"/>
        <v>0</v>
      </c>
      <c r="J109" s="50">
        <f t="shared" si="8"/>
        <v>0</v>
      </c>
      <c r="K109" s="50">
        <f t="shared" si="9"/>
        <v>0</v>
      </c>
      <c r="L109" s="50">
        <f t="shared" si="10"/>
        <v>0</v>
      </c>
      <c r="M109" s="50">
        <f t="shared" si="11"/>
        <v>0</v>
      </c>
    </row>
    <row r="110" spans="1:13" s="22" customFormat="1" ht="40.5" customHeight="1">
      <c r="A110" s="20">
        <v>104</v>
      </c>
      <c r="B110" s="29" t="s">
        <v>431</v>
      </c>
      <c r="C110" s="27" t="s">
        <v>3</v>
      </c>
      <c r="D110" s="30" t="s">
        <v>293</v>
      </c>
      <c r="E110" s="21">
        <v>18</v>
      </c>
      <c r="F110" s="21">
        <v>4</v>
      </c>
      <c r="G110" s="35"/>
      <c r="H110" s="32">
        <f t="shared" si="6"/>
        <v>0</v>
      </c>
      <c r="I110" s="32">
        <f t="shared" si="7"/>
        <v>0</v>
      </c>
      <c r="J110" s="50">
        <f t="shared" si="8"/>
        <v>0</v>
      </c>
      <c r="K110" s="50">
        <f t="shared" si="9"/>
        <v>0</v>
      </c>
      <c r="L110" s="50">
        <f t="shared" si="10"/>
        <v>0</v>
      </c>
      <c r="M110" s="50">
        <f t="shared" si="11"/>
        <v>0</v>
      </c>
    </row>
    <row r="111" spans="1:13" s="22" customFormat="1" ht="40.5" customHeight="1">
      <c r="A111" s="20">
        <v>105</v>
      </c>
      <c r="B111" s="29" t="s">
        <v>179</v>
      </c>
      <c r="C111" s="27" t="s">
        <v>3</v>
      </c>
      <c r="D111" s="30" t="s">
        <v>294</v>
      </c>
      <c r="E111" s="21">
        <v>26</v>
      </c>
      <c r="F111" s="21">
        <v>5</v>
      </c>
      <c r="G111" s="35"/>
      <c r="H111" s="32">
        <f t="shared" si="6"/>
        <v>0</v>
      </c>
      <c r="I111" s="32">
        <f t="shared" si="7"/>
        <v>0</v>
      </c>
      <c r="J111" s="50">
        <f t="shared" si="8"/>
        <v>0</v>
      </c>
      <c r="K111" s="50">
        <f t="shared" si="9"/>
        <v>0</v>
      </c>
      <c r="L111" s="50">
        <f t="shared" si="10"/>
        <v>0</v>
      </c>
      <c r="M111" s="50">
        <f t="shared" si="11"/>
        <v>0</v>
      </c>
    </row>
    <row r="112" spans="1:13" s="22" customFormat="1" ht="40.5" customHeight="1">
      <c r="A112" s="20">
        <v>106</v>
      </c>
      <c r="B112" s="29" t="s">
        <v>432</v>
      </c>
      <c r="C112" s="27" t="s">
        <v>3</v>
      </c>
      <c r="D112" s="30" t="s">
        <v>295</v>
      </c>
      <c r="E112" s="21">
        <v>12</v>
      </c>
      <c r="F112" s="21">
        <v>2</v>
      </c>
      <c r="G112" s="35"/>
      <c r="H112" s="32">
        <f t="shared" si="6"/>
        <v>0</v>
      </c>
      <c r="I112" s="32">
        <f t="shared" si="7"/>
        <v>0</v>
      </c>
      <c r="J112" s="50">
        <f t="shared" si="8"/>
        <v>0</v>
      </c>
      <c r="K112" s="50">
        <f t="shared" si="9"/>
        <v>0</v>
      </c>
      <c r="L112" s="50">
        <f t="shared" si="10"/>
        <v>0</v>
      </c>
      <c r="M112" s="50">
        <f t="shared" si="11"/>
        <v>0</v>
      </c>
    </row>
    <row r="113" spans="1:15" s="22" customFormat="1" ht="40.5" customHeight="1">
      <c r="A113" s="20">
        <v>107</v>
      </c>
      <c r="B113" s="29" t="s">
        <v>434</v>
      </c>
      <c r="C113" s="27" t="s">
        <v>114</v>
      </c>
      <c r="D113" s="30" t="s">
        <v>296</v>
      </c>
      <c r="E113" s="21">
        <v>15</v>
      </c>
      <c r="F113" s="21">
        <v>2</v>
      </c>
      <c r="G113" s="35"/>
      <c r="H113" s="32">
        <f t="shared" si="6"/>
        <v>0</v>
      </c>
      <c r="I113" s="32">
        <f t="shared" si="7"/>
        <v>0</v>
      </c>
      <c r="J113" s="50">
        <f t="shared" si="8"/>
        <v>0</v>
      </c>
      <c r="K113" s="50">
        <f t="shared" si="9"/>
        <v>0</v>
      </c>
      <c r="L113" s="50">
        <f t="shared" si="10"/>
        <v>0</v>
      </c>
      <c r="M113" s="50">
        <f t="shared" si="11"/>
        <v>0</v>
      </c>
    </row>
    <row r="114" spans="1:15" s="22" customFormat="1" ht="40.5" customHeight="1">
      <c r="A114" s="20">
        <v>108</v>
      </c>
      <c r="B114" s="29" t="s">
        <v>181</v>
      </c>
      <c r="C114" s="27" t="s">
        <v>114</v>
      </c>
      <c r="D114" s="30" t="s">
        <v>297</v>
      </c>
      <c r="E114" s="21">
        <v>9</v>
      </c>
      <c r="F114" s="21">
        <v>2</v>
      </c>
      <c r="G114" s="35"/>
      <c r="H114" s="32">
        <f t="shared" si="6"/>
        <v>0</v>
      </c>
      <c r="I114" s="32">
        <f t="shared" si="7"/>
        <v>0</v>
      </c>
      <c r="J114" s="50">
        <f t="shared" si="8"/>
        <v>0</v>
      </c>
      <c r="K114" s="50">
        <f t="shared" si="9"/>
        <v>0</v>
      </c>
      <c r="L114" s="50">
        <f t="shared" si="10"/>
        <v>0</v>
      </c>
      <c r="M114" s="50">
        <f t="shared" si="11"/>
        <v>0</v>
      </c>
    </row>
    <row r="115" spans="1:15" s="22" customFormat="1" ht="40.5" customHeight="1">
      <c r="A115" s="20">
        <v>109</v>
      </c>
      <c r="B115" s="29" t="s">
        <v>433</v>
      </c>
      <c r="C115" s="27" t="s">
        <v>114</v>
      </c>
      <c r="D115" s="30" t="s">
        <v>298</v>
      </c>
      <c r="E115" s="21">
        <v>3</v>
      </c>
      <c r="F115" s="21">
        <v>1</v>
      </c>
      <c r="G115" s="35"/>
      <c r="H115" s="32">
        <f t="shared" si="6"/>
        <v>0</v>
      </c>
      <c r="I115" s="32">
        <f t="shared" si="7"/>
        <v>0</v>
      </c>
      <c r="J115" s="50">
        <f t="shared" si="8"/>
        <v>0</v>
      </c>
      <c r="K115" s="50">
        <f t="shared" si="9"/>
        <v>0</v>
      </c>
      <c r="L115" s="50">
        <f t="shared" si="10"/>
        <v>0</v>
      </c>
      <c r="M115" s="50">
        <f t="shared" si="11"/>
        <v>0</v>
      </c>
    </row>
    <row r="116" spans="1:15" s="22" customFormat="1" ht="66.75" customHeight="1">
      <c r="A116" s="20">
        <v>110</v>
      </c>
      <c r="B116" s="29" t="s">
        <v>183</v>
      </c>
      <c r="C116" s="27" t="s">
        <v>3</v>
      </c>
      <c r="D116" s="30" t="s">
        <v>299</v>
      </c>
      <c r="E116" s="21">
        <v>27</v>
      </c>
      <c r="F116" s="21">
        <v>5</v>
      </c>
      <c r="G116" s="35"/>
      <c r="H116" s="32">
        <f t="shared" si="6"/>
        <v>0</v>
      </c>
      <c r="I116" s="32">
        <f t="shared" si="7"/>
        <v>0</v>
      </c>
      <c r="J116" s="50">
        <f t="shared" si="8"/>
        <v>0</v>
      </c>
      <c r="K116" s="50">
        <f t="shared" si="9"/>
        <v>0</v>
      </c>
      <c r="L116" s="50">
        <f t="shared" si="10"/>
        <v>0</v>
      </c>
      <c r="M116" s="50">
        <f t="shared" si="11"/>
        <v>0</v>
      </c>
    </row>
    <row r="117" spans="1:15" s="22" customFormat="1" ht="52.5" customHeight="1">
      <c r="A117" s="20">
        <v>111</v>
      </c>
      <c r="B117" s="29" t="s">
        <v>428</v>
      </c>
      <c r="C117" s="27" t="s">
        <v>3</v>
      </c>
      <c r="D117" s="30" t="s">
        <v>300</v>
      </c>
      <c r="E117" s="21">
        <v>91</v>
      </c>
      <c r="F117" s="21">
        <v>10</v>
      </c>
      <c r="G117" s="35"/>
      <c r="H117" s="32">
        <f t="shared" si="6"/>
        <v>0</v>
      </c>
      <c r="I117" s="32">
        <f t="shared" si="7"/>
        <v>0</v>
      </c>
      <c r="J117" s="50">
        <f t="shared" si="8"/>
        <v>0</v>
      </c>
      <c r="K117" s="50">
        <f t="shared" si="9"/>
        <v>0</v>
      </c>
      <c r="L117" s="50">
        <f t="shared" si="10"/>
        <v>0</v>
      </c>
      <c r="M117" s="50">
        <f t="shared" si="11"/>
        <v>0</v>
      </c>
    </row>
    <row r="118" spans="1:15" s="22" customFormat="1" ht="52.5" customHeight="1">
      <c r="A118" s="20">
        <v>112</v>
      </c>
      <c r="B118" s="29" t="s">
        <v>185</v>
      </c>
      <c r="C118" s="27" t="s">
        <v>3</v>
      </c>
      <c r="D118" s="30" t="s">
        <v>301</v>
      </c>
      <c r="E118" s="21">
        <v>11</v>
      </c>
      <c r="F118" s="21">
        <v>2</v>
      </c>
      <c r="G118" s="35"/>
      <c r="H118" s="32">
        <f t="shared" si="6"/>
        <v>0</v>
      </c>
      <c r="I118" s="32">
        <f t="shared" si="7"/>
        <v>0</v>
      </c>
      <c r="J118" s="50">
        <f t="shared" si="8"/>
        <v>0</v>
      </c>
      <c r="K118" s="50">
        <f t="shared" si="9"/>
        <v>0</v>
      </c>
      <c r="L118" s="50">
        <f t="shared" si="10"/>
        <v>0</v>
      </c>
      <c r="M118" s="50">
        <f t="shared" si="11"/>
        <v>0</v>
      </c>
    </row>
    <row r="119" spans="1:15" s="22" customFormat="1" ht="50.25" customHeight="1">
      <c r="A119" s="20">
        <v>113</v>
      </c>
      <c r="B119" s="29" t="s">
        <v>186</v>
      </c>
      <c r="C119" s="27" t="s">
        <v>3</v>
      </c>
      <c r="D119" s="30" t="s">
        <v>302</v>
      </c>
      <c r="E119" s="21">
        <v>62</v>
      </c>
      <c r="F119" s="21">
        <v>10</v>
      </c>
      <c r="G119" s="35"/>
      <c r="H119" s="32">
        <f t="shared" si="6"/>
        <v>0</v>
      </c>
      <c r="I119" s="32">
        <f t="shared" si="7"/>
        <v>0</v>
      </c>
      <c r="J119" s="50">
        <f t="shared" si="8"/>
        <v>0</v>
      </c>
      <c r="K119" s="50">
        <f t="shared" si="9"/>
        <v>0</v>
      </c>
      <c r="L119" s="50">
        <f t="shared" si="10"/>
        <v>0</v>
      </c>
      <c r="M119" s="50">
        <f t="shared" si="11"/>
        <v>0</v>
      </c>
    </row>
    <row r="120" spans="1:15" ht="71.400000000000006">
      <c r="A120" s="20">
        <v>114</v>
      </c>
      <c r="B120" s="29" t="s">
        <v>465</v>
      </c>
      <c r="C120" s="31" t="s">
        <v>3</v>
      </c>
      <c r="D120" s="31"/>
      <c r="E120" s="21">
        <v>10</v>
      </c>
      <c r="F120" s="21">
        <v>2</v>
      </c>
      <c r="G120" s="35"/>
      <c r="H120" s="32">
        <f t="shared" si="6"/>
        <v>0</v>
      </c>
      <c r="I120" s="32">
        <f t="shared" si="7"/>
        <v>0</v>
      </c>
      <c r="J120" s="50">
        <f t="shared" si="8"/>
        <v>0</v>
      </c>
      <c r="K120" s="50">
        <f t="shared" si="9"/>
        <v>0</v>
      </c>
      <c r="L120" s="50">
        <f t="shared" si="10"/>
        <v>0</v>
      </c>
      <c r="M120" s="50">
        <f t="shared" si="11"/>
        <v>0</v>
      </c>
    </row>
    <row r="121" spans="1:15" ht="31.2" thickBot="1">
      <c r="A121" s="20">
        <v>115</v>
      </c>
      <c r="B121" s="29" t="s">
        <v>467</v>
      </c>
      <c r="C121" s="31" t="s">
        <v>3</v>
      </c>
      <c r="D121" s="31"/>
      <c r="E121" s="21">
        <v>2</v>
      </c>
      <c r="F121" s="21">
        <v>1</v>
      </c>
      <c r="G121" s="35"/>
      <c r="H121" s="32">
        <f t="shared" si="6"/>
        <v>0</v>
      </c>
      <c r="I121" s="32">
        <f t="shared" si="7"/>
        <v>0</v>
      </c>
      <c r="J121" s="50">
        <f t="shared" si="8"/>
        <v>0</v>
      </c>
      <c r="K121" s="50">
        <f t="shared" si="9"/>
        <v>0</v>
      </c>
      <c r="L121" s="50">
        <f t="shared" si="10"/>
        <v>0</v>
      </c>
      <c r="M121" s="50">
        <f t="shared" si="11"/>
        <v>0</v>
      </c>
    </row>
    <row r="122" spans="1:15" ht="16.2" thickBot="1">
      <c r="A122" s="31"/>
      <c r="B122" s="42" t="s">
        <v>508</v>
      </c>
      <c r="C122" s="31"/>
      <c r="D122" s="31"/>
      <c r="E122" s="31"/>
      <c r="F122" s="31"/>
      <c r="G122" s="31"/>
      <c r="H122" s="31"/>
      <c r="I122" s="31"/>
      <c r="J122" s="41"/>
      <c r="K122" s="43"/>
      <c r="L122" s="51">
        <f t="shared" ref="L122:M122" si="12">SUM(L7:L121)</f>
        <v>0</v>
      </c>
      <c r="M122" s="53">
        <f t="shared" si="12"/>
        <v>0</v>
      </c>
    </row>
    <row r="124" spans="1:15">
      <c r="A124" s="55" t="s">
        <v>509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1:15">
      <c r="A125" s="55" t="s">
        <v>510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1:15">
      <c r="B126" s="2" t="s">
        <v>511</v>
      </c>
      <c r="F126" s="1"/>
      <c r="G126" s="1"/>
      <c r="H126" s="1"/>
      <c r="I126" s="1"/>
      <c r="J126" s="14"/>
      <c r="K126" s="14"/>
      <c r="L126" s="14"/>
    </row>
    <row r="127" spans="1:15">
      <c r="F127" s="1"/>
      <c r="G127" s="1"/>
      <c r="H127" s="1"/>
      <c r="I127" s="2"/>
      <c r="J127" s="13"/>
      <c r="K127" s="13"/>
      <c r="L127" s="13"/>
      <c r="M127" s="13"/>
      <c r="N127" s="13"/>
      <c r="O127" s="13"/>
    </row>
    <row r="128" spans="1:15" ht="58.2" customHeight="1">
      <c r="C128" s="13"/>
      <c r="D128" s="13"/>
      <c r="E128" s="13"/>
      <c r="F128" s="13"/>
      <c r="G128" s="13"/>
      <c r="H128" s="13"/>
      <c r="I128" s="2"/>
      <c r="J128" s="59" t="s">
        <v>531</v>
      </c>
      <c r="K128" s="59"/>
      <c r="L128" s="59"/>
      <c r="M128" s="59"/>
      <c r="N128" s="14"/>
    </row>
  </sheetData>
  <mergeCells count="4">
    <mergeCell ref="C1:E1"/>
    <mergeCell ref="A124:L124"/>
    <mergeCell ref="A125:L125"/>
    <mergeCell ref="J128:M128"/>
  </mergeCells>
  <pageMargins left="0.31496062992125984" right="0.31496062992125984" top="0.35433070866141736" bottom="0.35433070866141736" header="0.31496062992125984" footer="0.31496062992125984"/>
  <pageSetup paperSize="9" scale="44" fitToHeight="0" orientation="portrait" r:id="rId1"/>
  <rowBreaks count="1" manualBreakCount="1">
    <brk id="9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B1FB-D312-484D-A15C-B992589F2078}">
  <sheetPr>
    <pageSetUpPr fitToPage="1"/>
  </sheetPr>
  <dimension ref="A1:M40"/>
  <sheetViews>
    <sheetView zoomScale="90" zoomScaleNormal="90" zoomScalePageLayoutView="130" workbookViewId="0">
      <pane ySplit="7" topLeftCell="A8" activePane="bottomLeft" state="frozen"/>
      <selection pane="bottomLeft" activeCell="C1" sqref="C1:E1"/>
    </sheetView>
  </sheetViews>
  <sheetFormatPr defaultColWidth="9.109375" defaultRowHeight="13.2"/>
  <cols>
    <col min="1" max="1" width="5" style="1" customWidth="1"/>
    <col min="2" max="2" width="59.109375" style="2" customWidth="1"/>
    <col min="3" max="3" width="6.6640625" style="1" customWidth="1"/>
    <col min="4" max="4" width="8.5546875" style="1" customWidth="1"/>
    <col min="5" max="5" width="11.5546875" style="1" customWidth="1"/>
    <col min="6" max="6" width="12.88671875" style="1" customWidth="1"/>
    <col min="7" max="7" width="12.33203125" style="14" customWidth="1"/>
    <col min="8" max="9" width="13.33203125" style="14" bestFit="1" customWidth="1"/>
    <col min="10" max="11" width="9.109375" style="14"/>
    <col min="12" max="12" width="13" style="14" customWidth="1"/>
    <col min="13" max="13" width="12.109375" style="14" customWidth="1"/>
    <col min="14" max="16384" width="9.109375" style="14"/>
  </cols>
  <sheetData>
    <row r="1" spans="1:13" ht="15.6">
      <c r="A1" s="4" t="s">
        <v>6</v>
      </c>
      <c r="B1" s="4"/>
      <c r="C1" s="54" t="s">
        <v>532</v>
      </c>
      <c r="D1" s="54"/>
      <c r="E1" s="54"/>
      <c r="F1" s="36"/>
    </row>
    <row r="2" spans="1:13" ht="15.75" customHeight="1">
      <c r="A2" s="5" t="s">
        <v>7</v>
      </c>
      <c r="B2" s="6"/>
      <c r="C2" s="6"/>
      <c r="D2" s="6"/>
      <c r="E2" s="6"/>
      <c r="F2" s="6"/>
    </row>
    <row r="3" spans="1:13" ht="15.75" customHeight="1">
      <c r="A3" s="5"/>
      <c r="B3" s="6"/>
      <c r="C3" s="6"/>
      <c r="D3" s="6"/>
      <c r="E3" s="6"/>
      <c r="F3" s="6"/>
    </row>
    <row r="4" spans="1:13" ht="15" customHeight="1">
      <c r="B4" s="13"/>
    </row>
    <row r="5" spans="1:13" ht="15.75" customHeight="1">
      <c r="B5" s="1"/>
    </row>
    <row r="6" spans="1:13" s="9" customFormat="1" ht="66">
      <c r="A6" s="7" t="s">
        <v>0</v>
      </c>
      <c r="B6" s="7" t="s">
        <v>1</v>
      </c>
      <c r="C6" s="7" t="s">
        <v>2</v>
      </c>
      <c r="D6" s="19" t="s">
        <v>5</v>
      </c>
      <c r="E6" s="8" t="s">
        <v>4</v>
      </c>
      <c r="F6" s="8" t="s">
        <v>496</v>
      </c>
      <c r="G6" s="8" t="s">
        <v>497</v>
      </c>
      <c r="H6" s="8" t="s">
        <v>498</v>
      </c>
      <c r="I6" s="8" t="s">
        <v>499</v>
      </c>
      <c r="J6" s="8" t="s">
        <v>500</v>
      </c>
      <c r="K6" s="8" t="s">
        <v>501</v>
      </c>
      <c r="L6" s="8" t="s">
        <v>502</v>
      </c>
      <c r="M6" s="8" t="s">
        <v>503</v>
      </c>
    </row>
    <row r="7" spans="1:13" s="12" customFormat="1" ht="12" customHeight="1">
      <c r="A7" s="10">
        <v>1</v>
      </c>
      <c r="B7" s="10">
        <v>2</v>
      </c>
      <c r="C7" s="11">
        <v>3</v>
      </c>
      <c r="D7" s="10">
        <v>4</v>
      </c>
      <c r="E7" s="10">
        <v>5</v>
      </c>
      <c r="F7" s="10">
        <v>6</v>
      </c>
      <c r="G7" s="10">
        <v>7</v>
      </c>
      <c r="H7" s="10" t="s">
        <v>504</v>
      </c>
      <c r="I7" s="10" t="s">
        <v>505</v>
      </c>
      <c r="J7" s="10">
        <v>10</v>
      </c>
      <c r="K7" s="10">
        <v>11</v>
      </c>
      <c r="L7" s="10" t="s">
        <v>506</v>
      </c>
      <c r="M7" s="10" t="s">
        <v>507</v>
      </c>
    </row>
    <row r="8" spans="1:13" s="12" customFormat="1" ht="13.95" customHeight="1">
      <c r="A8" s="56" t="s">
        <v>107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s="22" customFormat="1" ht="56.25" customHeight="1">
      <c r="A9" s="20">
        <v>1</v>
      </c>
      <c r="B9" s="15" t="s">
        <v>473</v>
      </c>
      <c r="C9" s="24" t="s">
        <v>15</v>
      </c>
      <c r="D9" s="30" t="s">
        <v>303</v>
      </c>
      <c r="E9" s="21">
        <v>25</v>
      </c>
      <c r="F9" s="49">
        <v>5</v>
      </c>
      <c r="G9" s="32"/>
      <c r="H9" s="32">
        <f>E9*G9</f>
        <v>0</v>
      </c>
      <c r="I9" s="32">
        <f>F9*G9</f>
        <v>0</v>
      </c>
      <c r="J9" s="50">
        <f>H9*0.23</f>
        <v>0</v>
      </c>
      <c r="K9" s="50">
        <f>I9*0.23</f>
        <v>0</v>
      </c>
      <c r="L9" s="50">
        <f>H9+J9</f>
        <v>0</v>
      </c>
      <c r="M9" s="50">
        <f>I9+K9</f>
        <v>0</v>
      </c>
    </row>
    <row r="10" spans="1:13" s="22" customFormat="1" ht="48" customHeight="1">
      <c r="A10" s="20">
        <v>2</v>
      </c>
      <c r="B10" s="16" t="s">
        <v>474</v>
      </c>
      <c r="C10" s="24" t="s">
        <v>3</v>
      </c>
      <c r="D10" s="30" t="s">
        <v>188</v>
      </c>
      <c r="E10" s="21">
        <v>169165</v>
      </c>
      <c r="F10" s="49">
        <v>33833</v>
      </c>
      <c r="G10" s="32"/>
      <c r="H10" s="32">
        <f t="shared" ref="H10:H31" si="0">E10*G10</f>
        <v>0</v>
      </c>
      <c r="I10" s="32">
        <f t="shared" ref="I10:I31" si="1">F10*G10</f>
        <v>0</v>
      </c>
      <c r="J10" s="50">
        <f t="shared" ref="J10:J31" si="2">H10*0.23</f>
        <v>0</v>
      </c>
      <c r="K10" s="50">
        <f t="shared" ref="K10:K31" si="3">I10*0.23</f>
        <v>0</v>
      </c>
      <c r="L10" s="50">
        <f t="shared" ref="L10:L31" si="4">H10+J10</f>
        <v>0</v>
      </c>
      <c r="M10" s="50">
        <f t="shared" ref="M10:M31" si="5">I10+K10</f>
        <v>0</v>
      </c>
    </row>
    <row r="11" spans="1:13" s="22" customFormat="1" ht="48" customHeight="1">
      <c r="A11" s="20">
        <v>3</v>
      </c>
      <c r="B11" s="16" t="s">
        <v>475</v>
      </c>
      <c r="C11" s="24" t="s">
        <v>3</v>
      </c>
      <c r="D11" s="30" t="s">
        <v>304</v>
      </c>
      <c r="E11" s="21">
        <v>23100</v>
      </c>
      <c r="F11" s="49">
        <v>4620</v>
      </c>
      <c r="G11" s="32"/>
      <c r="H11" s="32">
        <f t="shared" si="0"/>
        <v>0</v>
      </c>
      <c r="I11" s="32">
        <f t="shared" si="1"/>
        <v>0</v>
      </c>
      <c r="J11" s="50">
        <f t="shared" si="2"/>
        <v>0</v>
      </c>
      <c r="K11" s="50">
        <f t="shared" si="3"/>
        <v>0</v>
      </c>
      <c r="L11" s="50">
        <f t="shared" si="4"/>
        <v>0</v>
      </c>
      <c r="M11" s="50">
        <f t="shared" si="5"/>
        <v>0</v>
      </c>
    </row>
    <row r="12" spans="1:13" s="22" customFormat="1" ht="48" customHeight="1">
      <c r="A12" s="20">
        <v>4</v>
      </c>
      <c r="B12" s="16" t="s">
        <v>476</v>
      </c>
      <c r="C12" s="24" t="s">
        <v>3</v>
      </c>
      <c r="D12" s="30" t="s">
        <v>305</v>
      </c>
      <c r="E12" s="21">
        <v>23100</v>
      </c>
      <c r="F12" s="49">
        <v>4620</v>
      </c>
      <c r="G12" s="32"/>
      <c r="H12" s="32">
        <f t="shared" si="0"/>
        <v>0</v>
      </c>
      <c r="I12" s="32">
        <f t="shared" si="1"/>
        <v>0</v>
      </c>
      <c r="J12" s="50">
        <f t="shared" si="2"/>
        <v>0</v>
      </c>
      <c r="K12" s="50">
        <f t="shared" si="3"/>
        <v>0</v>
      </c>
      <c r="L12" s="50">
        <f t="shared" si="4"/>
        <v>0</v>
      </c>
      <c r="M12" s="50">
        <f t="shared" si="5"/>
        <v>0</v>
      </c>
    </row>
    <row r="13" spans="1:13" s="22" customFormat="1" ht="48" customHeight="1">
      <c r="A13" s="20">
        <v>5</v>
      </c>
      <c r="B13" s="16" t="s">
        <v>477</v>
      </c>
      <c r="C13" s="24" t="s">
        <v>3</v>
      </c>
      <c r="D13" s="30" t="s">
        <v>306</v>
      </c>
      <c r="E13" s="21">
        <v>23100</v>
      </c>
      <c r="F13" s="49">
        <v>4620</v>
      </c>
      <c r="G13" s="32"/>
      <c r="H13" s="32">
        <f t="shared" si="0"/>
        <v>0</v>
      </c>
      <c r="I13" s="32">
        <f t="shared" si="1"/>
        <v>0</v>
      </c>
      <c r="J13" s="50">
        <f t="shared" si="2"/>
        <v>0</v>
      </c>
      <c r="K13" s="50">
        <f t="shared" si="3"/>
        <v>0</v>
      </c>
      <c r="L13" s="50">
        <f t="shared" si="4"/>
        <v>0</v>
      </c>
      <c r="M13" s="50">
        <f t="shared" si="5"/>
        <v>0</v>
      </c>
    </row>
    <row r="14" spans="1:13" s="22" customFormat="1" ht="48" customHeight="1">
      <c r="A14" s="20">
        <v>6</v>
      </c>
      <c r="B14" s="15" t="s">
        <v>478</v>
      </c>
      <c r="C14" s="24" t="s">
        <v>3</v>
      </c>
      <c r="D14" s="30" t="s">
        <v>307</v>
      </c>
      <c r="E14" s="21">
        <v>23100</v>
      </c>
      <c r="F14" s="49">
        <v>4620</v>
      </c>
      <c r="G14" s="32"/>
      <c r="H14" s="32">
        <f t="shared" si="0"/>
        <v>0</v>
      </c>
      <c r="I14" s="32">
        <f t="shared" si="1"/>
        <v>0</v>
      </c>
      <c r="J14" s="50">
        <f t="shared" si="2"/>
        <v>0</v>
      </c>
      <c r="K14" s="50">
        <f t="shared" si="3"/>
        <v>0</v>
      </c>
      <c r="L14" s="50">
        <f t="shared" si="4"/>
        <v>0</v>
      </c>
      <c r="M14" s="50">
        <f t="shared" si="5"/>
        <v>0</v>
      </c>
    </row>
    <row r="15" spans="1:13" s="22" customFormat="1" ht="48" customHeight="1">
      <c r="A15" s="20">
        <v>7</v>
      </c>
      <c r="B15" s="16" t="s">
        <v>479</v>
      </c>
      <c r="C15" s="24" t="s">
        <v>3</v>
      </c>
      <c r="D15" s="30" t="s">
        <v>308</v>
      </c>
      <c r="E15" s="21">
        <v>179970</v>
      </c>
      <c r="F15" s="49">
        <v>35994</v>
      </c>
      <c r="G15" s="32"/>
      <c r="H15" s="32">
        <f t="shared" si="0"/>
        <v>0</v>
      </c>
      <c r="I15" s="32">
        <f t="shared" si="1"/>
        <v>0</v>
      </c>
      <c r="J15" s="50">
        <f t="shared" si="2"/>
        <v>0</v>
      </c>
      <c r="K15" s="50">
        <f t="shared" si="3"/>
        <v>0</v>
      </c>
      <c r="L15" s="50">
        <f t="shared" si="4"/>
        <v>0</v>
      </c>
      <c r="M15" s="50">
        <f t="shared" si="5"/>
        <v>0</v>
      </c>
    </row>
    <row r="16" spans="1:13" s="22" customFormat="1" ht="48" customHeight="1">
      <c r="A16" s="20">
        <v>8</v>
      </c>
      <c r="B16" s="16" t="s">
        <v>480</v>
      </c>
      <c r="C16" s="24" t="s">
        <v>3</v>
      </c>
      <c r="D16" s="30" t="s">
        <v>309</v>
      </c>
      <c r="E16" s="21">
        <v>23100</v>
      </c>
      <c r="F16" s="49">
        <v>4620</v>
      </c>
      <c r="G16" s="32"/>
      <c r="H16" s="32">
        <f t="shared" si="0"/>
        <v>0</v>
      </c>
      <c r="I16" s="32">
        <f t="shared" si="1"/>
        <v>0</v>
      </c>
      <c r="J16" s="50">
        <f t="shared" si="2"/>
        <v>0</v>
      </c>
      <c r="K16" s="50">
        <f t="shared" si="3"/>
        <v>0</v>
      </c>
      <c r="L16" s="50">
        <f t="shared" si="4"/>
        <v>0</v>
      </c>
      <c r="M16" s="50">
        <f t="shared" si="5"/>
        <v>0</v>
      </c>
    </row>
    <row r="17" spans="1:13" s="22" customFormat="1" ht="48" customHeight="1">
      <c r="A17" s="20">
        <v>9</v>
      </c>
      <c r="B17" s="16" t="s">
        <v>481</v>
      </c>
      <c r="C17" s="24" t="s">
        <v>3</v>
      </c>
      <c r="D17" s="30" t="s">
        <v>310</v>
      </c>
      <c r="E17" s="21">
        <v>23100</v>
      </c>
      <c r="F17" s="49">
        <v>4620</v>
      </c>
      <c r="G17" s="32"/>
      <c r="H17" s="32">
        <f t="shared" si="0"/>
        <v>0</v>
      </c>
      <c r="I17" s="32">
        <f t="shared" si="1"/>
        <v>0</v>
      </c>
      <c r="J17" s="50">
        <f t="shared" si="2"/>
        <v>0</v>
      </c>
      <c r="K17" s="50">
        <f t="shared" si="3"/>
        <v>0</v>
      </c>
      <c r="L17" s="50">
        <f t="shared" si="4"/>
        <v>0</v>
      </c>
      <c r="M17" s="50">
        <f t="shared" si="5"/>
        <v>0</v>
      </c>
    </row>
    <row r="18" spans="1:13" s="22" customFormat="1" ht="48" customHeight="1">
      <c r="A18" s="20">
        <v>10</v>
      </c>
      <c r="B18" s="16" t="s">
        <v>482</v>
      </c>
      <c r="C18" s="24" t="s">
        <v>3</v>
      </c>
      <c r="D18" s="30" t="s">
        <v>311</v>
      </c>
      <c r="E18" s="21">
        <v>23100</v>
      </c>
      <c r="F18" s="49">
        <v>4620</v>
      </c>
      <c r="G18" s="32"/>
      <c r="H18" s="32">
        <f t="shared" si="0"/>
        <v>0</v>
      </c>
      <c r="I18" s="32">
        <f t="shared" si="1"/>
        <v>0</v>
      </c>
      <c r="J18" s="50">
        <f t="shared" si="2"/>
        <v>0</v>
      </c>
      <c r="K18" s="50">
        <f t="shared" si="3"/>
        <v>0</v>
      </c>
      <c r="L18" s="50">
        <f t="shared" si="4"/>
        <v>0</v>
      </c>
      <c r="M18" s="50">
        <f t="shared" si="5"/>
        <v>0</v>
      </c>
    </row>
    <row r="19" spans="1:13" s="22" customFormat="1" ht="48" customHeight="1">
      <c r="A19" s="20">
        <v>11</v>
      </c>
      <c r="B19" s="16" t="s">
        <v>483</v>
      </c>
      <c r="C19" s="24" t="s">
        <v>3</v>
      </c>
      <c r="D19" s="30" t="s">
        <v>312</v>
      </c>
      <c r="E19" s="21">
        <v>23200</v>
      </c>
      <c r="F19" s="49">
        <v>4640</v>
      </c>
      <c r="G19" s="32"/>
      <c r="H19" s="32">
        <f t="shared" si="0"/>
        <v>0</v>
      </c>
      <c r="I19" s="32">
        <f t="shared" si="1"/>
        <v>0</v>
      </c>
      <c r="J19" s="50">
        <f t="shared" si="2"/>
        <v>0</v>
      </c>
      <c r="K19" s="50">
        <f t="shared" si="3"/>
        <v>0</v>
      </c>
      <c r="L19" s="50">
        <f t="shared" si="4"/>
        <v>0</v>
      </c>
      <c r="M19" s="50">
        <f t="shared" si="5"/>
        <v>0</v>
      </c>
    </row>
    <row r="20" spans="1:13" s="23" customFormat="1" ht="48" customHeight="1">
      <c r="A20" s="20">
        <v>12</v>
      </c>
      <c r="B20" s="16" t="s">
        <v>484</v>
      </c>
      <c r="C20" s="24" t="s">
        <v>3</v>
      </c>
      <c r="D20" s="30" t="s">
        <v>313</v>
      </c>
      <c r="E20" s="21">
        <v>162175</v>
      </c>
      <c r="F20" s="49">
        <v>32435</v>
      </c>
      <c r="G20" s="32"/>
      <c r="H20" s="32">
        <f t="shared" si="0"/>
        <v>0</v>
      </c>
      <c r="I20" s="32">
        <f t="shared" si="1"/>
        <v>0</v>
      </c>
      <c r="J20" s="50">
        <f t="shared" si="2"/>
        <v>0</v>
      </c>
      <c r="K20" s="50">
        <f t="shared" si="3"/>
        <v>0</v>
      </c>
      <c r="L20" s="50">
        <f t="shared" si="4"/>
        <v>0</v>
      </c>
      <c r="M20" s="50">
        <f t="shared" si="5"/>
        <v>0</v>
      </c>
    </row>
    <row r="21" spans="1:13" s="23" customFormat="1" ht="48" customHeight="1">
      <c r="A21" s="20">
        <v>13</v>
      </c>
      <c r="B21" s="16" t="s">
        <v>485</v>
      </c>
      <c r="C21" s="24" t="s">
        <v>3</v>
      </c>
      <c r="D21" s="30" t="s">
        <v>314</v>
      </c>
      <c r="E21" s="21">
        <v>16600</v>
      </c>
      <c r="F21" s="49">
        <v>3320</v>
      </c>
      <c r="G21" s="32"/>
      <c r="H21" s="32">
        <f t="shared" si="0"/>
        <v>0</v>
      </c>
      <c r="I21" s="32">
        <f t="shared" si="1"/>
        <v>0</v>
      </c>
      <c r="J21" s="50">
        <f t="shared" si="2"/>
        <v>0</v>
      </c>
      <c r="K21" s="50">
        <f t="shared" si="3"/>
        <v>0</v>
      </c>
      <c r="L21" s="50">
        <f t="shared" si="4"/>
        <v>0</v>
      </c>
      <c r="M21" s="50">
        <f t="shared" si="5"/>
        <v>0</v>
      </c>
    </row>
    <row r="22" spans="1:13" s="23" customFormat="1" ht="48" customHeight="1">
      <c r="A22" s="20">
        <v>14</v>
      </c>
      <c r="B22" s="16" t="s">
        <v>486</v>
      </c>
      <c r="C22" s="24" t="s">
        <v>3</v>
      </c>
      <c r="D22" s="30" t="s">
        <v>315</v>
      </c>
      <c r="E22" s="21">
        <v>16600</v>
      </c>
      <c r="F22" s="49">
        <v>3320</v>
      </c>
      <c r="G22" s="32"/>
      <c r="H22" s="32">
        <f t="shared" si="0"/>
        <v>0</v>
      </c>
      <c r="I22" s="32">
        <f t="shared" si="1"/>
        <v>0</v>
      </c>
      <c r="J22" s="50">
        <f t="shared" si="2"/>
        <v>0</v>
      </c>
      <c r="K22" s="50">
        <f t="shared" si="3"/>
        <v>0</v>
      </c>
      <c r="L22" s="50">
        <f t="shared" si="4"/>
        <v>0</v>
      </c>
      <c r="M22" s="50">
        <f t="shared" si="5"/>
        <v>0</v>
      </c>
    </row>
    <row r="23" spans="1:13" s="23" customFormat="1" ht="48" customHeight="1">
      <c r="A23" s="20">
        <v>15</v>
      </c>
      <c r="B23" s="17" t="s">
        <v>487</v>
      </c>
      <c r="C23" s="24" t="s">
        <v>3</v>
      </c>
      <c r="D23" s="30" t="s">
        <v>316</v>
      </c>
      <c r="E23" s="21">
        <v>16650</v>
      </c>
      <c r="F23" s="49">
        <v>3330</v>
      </c>
      <c r="G23" s="32"/>
      <c r="H23" s="32">
        <f t="shared" si="0"/>
        <v>0</v>
      </c>
      <c r="I23" s="32">
        <f t="shared" si="1"/>
        <v>0</v>
      </c>
      <c r="J23" s="50">
        <f t="shared" si="2"/>
        <v>0</v>
      </c>
      <c r="K23" s="50">
        <f t="shared" si="3"/>
        <v>0</v>
      </c>
      <c r="L23" s="50">
        <f t="shared" si="4"/>
        <v>0</v>
      </c>
      <c r="M23" s="50">
        <f t="shared" si="5"/>
        <v>0</v>
      </c>
    </row>
    <row r="24" spans="1:13" s="23" customFormat="1" ht="48" customHeight="1">
      <c r="A24" s="20">
        <v>16</v>
      </c>
      <c r="B24" s="16" t="s">
        <v>488</v>
      </c>
      <c r="C24" s="24" t="s">
        <v>3</v>
      </c>
      <c r="D24" s="30" t="s">
        <v>317</v>
      </c>
      <c r="E24" s="21">
        <v>7000</v>
      </c>
      <c r="F24" s="49">
        <v>1400</v>
      </c>
      <c r="G24" s="32"/>
      <c r="H24" s="32">
        <f t="shared" si="0"/>
        <v>0</v>
      </c>
      <c r="I24" s="32">
        <f t="shared" si="1"/>
        <v>0</v>
      </c>
      <c r="J24" s="50">
        <f t="shared" si="2"/>
        <v>0</v>
      </c>
      <c r="K24" s="50">
        <f t="shared" si="3"/>
        <v>0</v>
      </c>
      <c r="L24" s="50">
        <f t="shared" si="4"/>
        <v>0</v>
      </c>
      <c r="M24" s="50">
        <f t="shared" si="5"/>
        <v>0</v>
      </c>
    </row>
    <row r="25" spans="1:13" s="23" customFormat="1" ht="64.5" customHeight="1">
      <c r="A25" s="20">
        <v>17</v>
      </c>
      <c r="B25" s="16" t="s">
        <v>489</v>
      </c>
      <c r="C25" s="24" t="s">
        <v>3</v>
      </c>
      <c r="D25" s="30" t="s">
        <v>318</v>
      </c>
      <c r="E25" s="21">
        <v>76960</v>
      </c>
      <c r="F25" s="49">
        <v>15392</v>
      </c>
      <c r="G25" s="32"/>
      <c r="H25" s="32">
        <f t="shared" si="0"/>
        <v>0</v>
      </c>
      <c r="I25" s="32">
        <f t="shared" si="1"/>
        <v>0</v>
      </c>
      <c r="J25" s="50">
        <f t="shared" si="2"/>
        <v>0</v>
      </c>
      <c r="K25" s="50">
        <f t="shared" si="3"/>
        <v>0</v>
      </c>
      <c r="L25" s="50">
        <f t="shared" si="4"/>
        <v>0</v>
      </c>
      <c r="M25" s="50">
        <f t="shared" si="5"/>
        <v>0</v>
      </c>
    </row>
    <row r="26" spans="1:13" s="23" customFormat="1" ht="48" customHeight="1">
      <c r="A26" s="20">
        <v>18</v>
      </c>
      <c r="B26" s="16" t="s">
        <v>490</v>
      </c>
      <c r="C26" s="24" t="s">
        <v>3</v>
      </c>
      <c r="D26" s="30" t="s">
        <v>319</v>
      </c>
      <c r="E26" s="21">
        <v>3000</v>
      </c>
      <c r="F26" s="49">
        <v>600</v>
      </c>
      <c r="G26" s="32"/>
      <c r="H26" s="32">
        <f t="shared" si="0"/>
        <v>0</v>
      </c>
      <c r="I26" s="32">
        <f t="shared" si="1"/>
        <v>0</v>
      </c>
      <c r="J26" s="50">
        <f t="shared" si="2"/>
        <v>0</v>
      </c>
      <c r="K26" s="50">
        <f t="shared" si="3"/>
        <v>0</v>
      </c>
      <c r="L26" s="50">
        <f t="shared" si="4"/>
        <v>0</v>
      </c>
      <c r="M26" s="50">
        <f t="shared" si="5"/>
        <v>0</v>
      </c>
    </row>
    <row r="27" spans="1:13" s="22" customFormat="1" ht="48" customHeight="1">
      <c r="A27" s="20">
        <v>19</v>
      </c>
      <c r="B27" s="17" t="s">
        <v>491</v>
      </c>
      <c r="C27" s="25" t="s">
        <v>3</v>
      </c>
      <c r="D27" s="30" t="s">
        <v>320</v>
      </c>
      <c r="E27" s="21">
        <v>3000</v>
      </c>
      <c r="F27" s="49">
        <v>600</v>
      </c>
      <c r="G27" s="32"/>
      <c r="H27" s="32">
        <f t="shared" si="0"/>
        <v>0</v>
      </c>
      <c r="I27" s="32">
        <f t="shared" si="1"/>
        <v>0</v>
      </c>
      <c r="J27" s="50">
        <f t="shared" si="2"/>
        <v>0</v>
      </c>
      <c r="K27" s="50">
        <f t="shared" si="3"/>
        <v>0</v>
      </c>
      <c r="L27" s="50">
        <f t="shared" si="4"/>
        <v>0</v>
      </c>
      <c r="M27" s="50">
        <f t="shared" si="5"/>
        <v>0</v>
      </c>
    </row>
    <row r="28" spans="1:13" s="23" customFormat="1" ht="48" customHeight="1">
      <c r="A28" s="20">
        <v>20</v>
      </c>
      <c r="B28" s="16" t="s">
        <v>492</v>
      </c>
      <c r="C28" s="25" t="s">
        <v>3</v>
      </c>
      <c r="D28" s="30" t="s">
        <v>321</v>
      </c>
      <c r="E28" s="21">
        <v>3000</v>
      </c>
      <c r="F28" s="49">
        <v>600</v>
      </c>
      <c r="G28" s="32"/>
      <c r="H28" s="32">
        <f t="shared" si="0"/>
        <v>0</v>
      </c>
      <c r="I28" s="32">
        <f t="shared" si="1"/>
        <v>0</v>
      </c>
      <c r="J28" s="50">
        <f t="shared" si="2"/>
        <v>0</v>
      </c>
      <c r="K28" s="50">
        <f t="shared" si="3"/>
        <v>0</v>
      </c>
      <c r="L28" s="50">
        <f t="shared" si="4"/>
        <v>0</v>
      </c>
      <c r="M28" s="50">
        <f t="shared" si="5"/>
        <v>0</v>
      </c>
    </row>
    <row r="29" spans="1:13" s="23" customFormat="1" ht="48" customHeight="1">
      <c r="A29" s="20">
        <v>21</v>
      </c>
      <c r="B29" s="18" t="s">
        <v>493</v>
      </c>
      <c r="C29" s="25" t="s">
        <v>3</v>
      </c>
      <c r="D29" s="30" t="s">
        <v>322</v>
      </c>
      <c r="E29" s="21">
        <v>3053</v>
      </c>
      <c r="F29" s="49">
        <v>600</v>
      </c>
      <c r="G29" s="32"/>
      <c r="H29" s="32">
        <f t="shared" si="0"/>
        <v>0</v>
      </c>
      <c r="I29" s="32">
        <f t="shared" si="1"/>
        <v>0</v>
      </c>
      <c r="J29" s="50">
        <f t="shared" si="2"/>
        <v>0</v>
      </c>
      <c r="K29" s="50">
        <f t="shared" si="3"/>
        <v>0</v>
      </c>
      <c r="L29" s="50">
        <f t="shared" si="4"/>
        <v>0</v>
      </c>
      <c r="M29" s="50">
        <f t="shared" si="5"/>
        <v>0</v>
      </c>
    </row>
    <row r="30" spans="1:13" s="23" customFormat="1" ht="48" customHeight="1">
      <c r="A30" s="20">
        <v>22</v>
      </c>
      <c r="B30" s="18" t="s">
        <v>494</v>
      </c>
      <c r="C30" s="25" t="s">
        <v>3</v>
      </c>
      <c r="D30" s="30" t="s">
        <v>323</v>
      </c>
      <c r="E30" s="21">
        <v>1008</v>
      </c>
      <c r="F30" s="49">
        <v>200</v>
      </c>
      <c r="G30" s="32"/>
      <c r="H30" s="32">
        <f t="shared" si="0"/>
        <v>0</v>
      </c>
      <c r="I30" s="32">
        <f t="shared" si="1"/>
        <v>0</v>
      </c>
      <c r="J30" s="50">
        <f t="shared" si="2"/>
        <v>0</v>
      </c>
      <c r="K30" s="50">
        <f t="shared" si="3"/>
        <v>0</v>
      </c>
      <c r="L30" s="50">
        <f t="shared" si="4"/>
        <v>0</v>
      </c>
      <c r="M30" s="50">
        <f t="shared" si="5"/>
        <v>0</v>
      </c>
    </row>
    <row r="31" spans="1:13" s="23" customFormat="1" ht="48" customHeight="1" thickBot="1">
      <c r="A31" s="20">
        <v>23</v>
      </c>
      <c r="B31" s="18" t="s">
        <v>495</v>
      </c>
      <c r="C31" s="25" t="s">
        <v>3</v>
      </c>
      <c r="D31" s="30" t="s">
        <v>324</v>
      </c>
      <c r="E31" s="21">
        <v>5365</v>
      </c>
      <c r="F31" s="49">
        <v>1073</v>
      </c>
      <c r="G31" s="32"/>
      <c r="H31" s="32">
        <f t="shared" si="0"/>
        <v>0</v>
      </c>
      <c r="I31" s="32">
        <f t="shared" si="1"/>
        <v>0</v>
      </c>
      <c r="J31" s="50">
        <f t="shared" si="2"/>
        <v>0</v>
      </c>
      <c r="K31" s="50">
        <f t="shared" si="3"/>
        <v>0</v>
      </c>
      <c r="L31" s="50">
        <f t="shared" si="4"/>
        <v>0</v>
      </c>
      <c r="M31" s="50">
        <f t="shared" si="5"/>
        <v>0</v>
      </c>
    </row>
    <row r="32" spans="1:13" ht="16.2" thickBot="1">
      <c r="A32" s="31"/>
      <c r="B32" s="42" t="s">
        <v>514</v>
      </c>
      <c r="C32" s="31"/>
      <c r="D32" s="31"/>
      <c r="E32" s="31"/>
      <c r="F32" s="31"/>
      <c r="G32" s="31"/>
      <c r="H32" s="31"/>
      <c r="I32" s="31"/>
      <c r="J32" s="41"/>
      <c r="K32" s="43"/>
      <c r="L32" s="51">
        <f t="shared" ref="L32:M32" si="6">SUM(L9:L31)</f>
        <v>0</v>
      </c>
      <c r="M32" s="53">
        <f t="shared" si="6"/>
        <v>0</v>
      </c>
    </row>
    <row r="33" spans="1:12">
      <c r="A33" s="44"/>
      <c r="C33" s="44"/>
      <c r="D33" s="44"/>
      <c r="E33" s="44"/>
      <c r="F33" s="14"/>
    </row>
    <row r="34" spans="1:12">
      <c r="A34" s="55" t="s">
        <v>509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>
      <c r="A35" s="55" t="s">
        <v>510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>
      <c r="A36" s="44"/>
      <c r="B36" s="2" t="s">
        <v>511</v>
      </c>
      <c r="C36" s="44"/>
      <c r="D36" s="44"/>
      <c r="E36" s="44"/>
      <c r="F36" s="44"/>
      <c r="G36" s="44"/>
      <c r="H36" s="44"/>
      <c r="I36" s="44"/>
    </row>
    <row r="37" spans="1:12">
      <c r="A37" s="44"/>
      <c r="C37" s="44"/>
      <c r="D37" s="44"/>
      <c r="E37" s="44"/>
      <c r="F37" s="44"/>
      <c r="G37" s="44"/>
      <c r="H37" s="44"/>
      <c r="I37" s="44"/>
    </row>
    <row r="38" spans="1:12">
      <c r="A38" s="44"/>
      <c r="C38" s="44"/>
      <c r="D38" s="44"/>
      <c r="E38" s="44"/>
      <c r="F38" s="44"/>
      <c r="G38" s="44"/>
      <c r="H38" s="44"/>
      <c r="I38" s="44"/>
    </row>
    <row r="39" spans="1:12">
      <c r="A39" s="44"/>
      <c r="C39" s="45"/>
      <c r="D39" s="45"/>
      <c r="E39" s="45"/>
      <c r="F39" s="45"/>
      <c r="G39" s="45"/>
      <c r="H39" s="45"/>
      <c r="I39" s="46" t="s">
        <v>512</v>
      </c>
    </row>
    <row r="40" spans="1:12">
      <c r="A40" s="44"/>
      <c r="C40" s="45"/>
      <c r="D40" s="45"/>
      <c r="E40" s="45"/>
      <c r="F40" s="45"/>
      <c r="G40" s="45"/>
      <c r="H40" s="45"/>
      <c r="I40" s="46" t="s">
        <v>513</v>
      </c>
    </row>
  </sheetData>
  <mergeCells count="4">
    <mergeCell ref="C1:E1"/>
    <mergeCell ref="A8:M8"/>
    <mergeCell ref="A34:L34"/>
    <mergeCell ref="A35:L35"/>
  </mergeCells>
  <pageMargins left="0.31496062992125984" right="0.31496062992125984" top="0.35433070866141736" bottom="0.35433070866141736" header="0.31496062992125984" footer="0.31496062992125984"/>
  <pageSetup paperSize="9"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23F3F-8FC0-4371-8E3B-2F2F5A76AF0D}">
  <sheetPr>
    <pageSetUpPr fitToPage="1"/>
  </sheetPr>
  <dimension ref="A1:M53"/>
  <sheetViews>
    <sheetView zoomScale="90" zoomScaleNormal="90" zoomScalePageLayoutView="130" workbookViewId="0">
      <pane ySplit="7" topLeftCell="A8" activePane="bottomLeft" state="frozen"/>
      <selection pane="bottomLeft" activeCell="C1" sqref="C1:E1"/>
    </sheetView>
  </sheetViews>
  <sheetFormatPr defaultColWidth="9.109375" defaultRowHeight="13.2"/>
  <cols>
    <col min="1" max="1" width="5" style="1" customWidth="1"/>
    <col min="2" max="2" width="59.109375" style="2" customWidth="1"/>
    <col min="3" max="3" width="6.6640625" style="1" customWidth="1"/>
    <col min="4" max="4" width="8.5546875" style="1" customWidth="1"/>
    <col min="5" max="5" width="11.5546875" style="1" customWidth="1"/>
    <col min="6" max="7" width="12.33203125" style="14" customWidth="1"/>
    <col min="8" max="9" width="11" style="14" bestFit="1" customWidth="1"/>
    <col min="10" max="11" width="9.109375" style="14"/>
    <col min="12" max="13" width="12.33203125" style="14" customWidth="1"/>
    <col min="14" max="16384" width="9.109375" style="14"/>
  </cols>
  <sheetData>
    <row r="1" spans="1:13" ht="15.6">
      <c r="A1" s="4" t="s">
        <v>6</v>
      </c>
      <c r="B1" s="4"/>
      <c r="C1" s="54" t="s">
        <v>532</v>
      </c>
      <c r="D1" s="54"/>
      <c r="E1" s="54"/>
    </row>
    <row r="2" spans="1:13" ht="15.75" customHeight="1">
      <c r="A2" s="5" t="s">
        <v>7</v>
      </c>
      <c r="B2" s="6"/>
      <c r="C2" s="6"/>
      <c r="D2" s="6"/>
      <c r="E2" s="6"/>
    </row>
    <row r="3" spans="1:13" ht="15.75" customHeight="1">
      <c r="A3" s="5"/>
      <c r="B3" s="6"/>
      <c r="C3" s="6"/>
      <c r="D3" s="6"/>
      <c r="E3" s="6"/>
    </row>
    <row r="4" spans="1:13" ht="15" customHeight="1">
      <c r="B4" s="13"/>
    </row>
    <row r="5" spans="1:13" ht="15.75" customHeight="1">
      <c r="B5" s="1"/>
    </row>
    <row r="6" spans="1:13" s="9" customFormat="1" ht="66">
      <c r="A6" s="7" t="s">
        <v>0</v>
      </c>
      <c r="B6" s="7" t="s">
        <v>1</v>
      </c>
      <c r="C6" s="7" t="s">
        <v>2</v>
      </c>
      <c r="D6" s="19" t="s">
        <v>5</v>
      </c>
      <c r="E6" s="8" t="s">
        <v>4</v>
      </c>
      <c r="F6" s="8" t="s">
        <v>496</v>
      </c>
      <c r="G6" s="8" t="s">
        <v>497</v>
      </c>
      <c r="H6" s="8" t="s">
        <v>498</v>
      </c>
      <c r="I6" s="8" t="s">
        <v>499</v>
      </c>
      <c r="J6" s="8" t="s">
        <v>500</v>
      </c>
      <c r="K6" s="8" t="s">
        <v>501</v>
      </c>
      <c r="L6" s="8" t="s">
        <v>502</v>
      </c>
      <c r="M6" s="8" t="s">
        <v>503</v>
      </c>
    </row>
    <row r="7" spans="1:13" s="12" customFormat="1" ht="12" customHeight="1">
      <c r="A7" s="10">
        <v>1</v>
      </c>
      <c r="B7" s="10">
        <v>2</v>
      </c>
      <c r="C7" s="11">
        <v>3</v>
      </c>
      <c r="D7" s="10">
        <v>4</v>
      </c>
      <c r="E7" s="10">
        <v>5</v>
      </c>
      <c r="F7" s="10">
        <v>6</v>
      </c>
      <c r="G7" s="10">
        <v>7</v>
      </c>
      <c r="H7" s="10" t="s">
        <v>504</v>
      </c>
      <c r="I7" s="10" t="s">
        <v>505</v>
      </c>
      <c r="J7" s="10">
        <v>10</v>
      </c>
      <c r="K7" s="10">
        <v>11</v>
      </c>
      <c r="L7" s="10" t="s">
        <v>506</v>
      </c>
      <c r="M7" s="10" t="s">
        <v>507</v>
      </c>
    </row>
    <row r="8" spans="1:13" s="12" customFormat="1" ht="13.95" customHeight="1">
      <c r="A8" s="56" t="s">
        <v>141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s="22" customFormat="1" ht="48" customHeight="1">
      <c r="A9" s="20">
        <v>1</v>
      </c>
      <c r="B9" s="15" t="s">
        <v>108</v>
      </c>
      <c r="C9" s="24" t="s">
        <v>3</v>
      </c>
      <c r="D9" s="30" t="s">
        <v>325</v>
      </c>
      <c r="E9" s="21">
        <v>6</v>
      </c>
      <c r="F9" s="49">
        <v>1</v>
      </c>
      <c r="G9" s="32"/>
      <c r="H9" s="32">
        <f>E9*G9</f>
        <v>0</v>
      </c>
      <c r="I9" s="32">
        <f>F9*G9</f>
        <v>0</v>
      </c>
      <c r="J9" s="50">
        <f>H9*0.23</f>
        <v>0</v>
      </c>
      <c r="K9" s="50">
        <f>I9*0.23</f>
        <v>0</v>
      </c>
      <c r="L9" s="50">
        <f>H9+J9</f>
        <v>0</v>
      </c>
      <c r="M9" s="50">
        <f>I9+K9</f>
        <v>0</v>
      </c>
    </row>
    <row r="10" spans="1:13" s="22" customFormat="1" ht="48" customHeight="1">
      <c r="A10" s="20">
        <v>2</v>
      </c>
      <c r="B10" s="16" t="s">
        <v>109</v>
      </c>
      <c r="C10" s="24" t="s">
        <v>3</v>
      </c>
      <c r="D10" s="30" t="s">
        <v>189</v>
      </c>
      <c r="E10" s="21">
        <v>8</v>
      </c>
      <c r="F10" s="49">
        <v>2</v>
      </c>
      <c r="G10" s="32"/>
      <c r="H10" s="32">
        <f t="shared" ref="H10:H44" si="0">E10*G10</f>
        <v>0</v>
      </c>
      <c r="I10" s="32">
        <f t="shared" ref="I10:I44" si="1">F10*G10</f>
        <v>0</v>
      </c>
      <c r="J10" s="50">
        <f t="shared" ref="J10:J44" si="2">H10*0.23</f>
        <v>0</v>
      </c>
      <c r="K10" s="50">
        <f t="shared" ref="K10:K44" si="3">I10*0.23</f>
        <v>0</v>
      </c>
      <c r="L10" s="50">
        <f t="shared" ref="L10:L44" si="4">H10+J10</f>
        <v>0</v>
      </c>
      <c r="M10" s="50">
        <f t="shared" ref="M10:M44" si="5">I10+K10</f>
        <v>0</v>
      </c>
    </row>
    <row r="11" spans="1:13" s="22" customFormat="1" ht="48" customHeight="1">
      <c r="A11" s="20">
        <v>3</v>
      </c>
      <c r="B11" s="16" t="s">
        <v>110</v>
      </c>
      <c r="C11" s="24" t="s">
        <v>3</v>
      </c>
      <c r="D11" s="30" t="s">
        <v>328</v>
      </c>
      <c r="E11" s="21">
        <v>3</v>
      </c>
      <c r="F11" s="49">
        <v>1</v>
      </c>
      <c r="G11" s="32"/>
      <c r="H11" s="32">
        <f t="shared" si="0"/>
        <v>0</v>
      </c>
      <c r="I11" s="32">
        <f t="shared" si="1"/>
        <v>0</v>
      </c>
      <c r="J11" s="50">
        <f t="shared" si="2"/>
        <v>0</v>
      </c>
      <c r="K11" s="50">
        <f t="shared" si="3"/>
        <v>0</v>
      </c>
      <c r="L11" s="50">
        <f t="shared" si="4"/>
        <v>0</v>
      </c>
      <c r="M11" s="50">
        <f t="shared" si="5"/>
        <v>0</v>
      </c>
    </row>
    <row r="12" spans="1:13" s="22" customFormat="1" ht="48" customHeight="1">
      <c r="A12" s="20">
        <v>4</v>
      </c>
      <c r="B12" s="16" t="s">
        <v>111</v>
      </c>
      <c r="C12" s="24" t="s">
        <v>3</v>
      </c>
      <c r="D12" s="30" t="s">
        <v>326</v>
      </c>
      <c r="E12" s="21">
        <v>1</v>
      </c>
      <c r="F12" s="49">
        <v>1</v>
      </c>
      <c r="G12" s="32"/>
      <c r="H12" s="32">
        <f t="shared" si="0"/>
        <v>0</v>
      </c>
      <c r="I12" s="32">
        <f t="shared" si="1"/>
        <v>0</v>
      </c>
      <c r="J12" s="50">
        <f t="shared" si="2"/>
        <v>0</v>
      </c>
      <c r="K12" s="50">
        <f t="shared" si="3"/>
        <v>0</v>
      </c>
      <c r="L12" s="50">
        <f t="shared" si="4"/>
        <v>0</v>
      </c>
      <c r="M12" s="50">
        <f t="shared" si="5"/>
        <v>0</v>
      </c>
    </row>
    <row r="13" spans="1:13" s="22" customFormat="1" ht="48" customHeight="1">
      <c r="A13" s="20">
        <v>5</v>
      </c>
      <c r="B13" s="15" t="s">
        <v>112</v>
      </c>
      <c r="C13" s="24" t="s">
        <v>3</v>
      </c>
      <c r="D13" s="30" t="s">
        <v>329</v>
      </c>
      <c r="E13" s="21">
        <v>2</v>
      </c>
      <c r="F13" s="49">
        <v>1</v>
      </c>
      <c r="G13" s="32"/>
      <c r="H13" s="32">
        <f t="shared" si="0"/>
        <v>0</v>
      </c>
      <c r="I13" s="32">
        <f t="shared" si="1"/>
        <v>0</v>
      </c>
      <c r="J13" s="50">
        <f t="shared" si="2"/>
        <v>0</v>
      </c>
      <c r="K13" s="50">
        <f t="shared" si="3"/>
        <v>0</v>
      </c>
      <c r="L13" s="50">
        <f t="shared" si="4"/>
        <v>0</v>
      </c>
      <c r="M13" s="50">
        <f t="shared" si="5"/>
        <v>0</v>
      </c>
    </row>
    <row r="14" spans="1:13" s="22" customFormat="1" ht="48" customHeight="1">
      <c r="A14" s="20">
        <v>6</v>
      </c>
      <c r="B14" s="16" t="s">
        <v>113</v>
      </c>
      <c r="C14" s="24" t="s">
        <v>3</v>
      </c>
      <c r="D14" s="30" t="s">
        <v>330</v>
      </c>
      <c r="E14" s="21">
        <v>66</v>
      </c>
      <c r="F14" s="49">
        <v>10</v>
      </c>
      <c r="G14" s="32"/>
      <c r="H14" s="32">
        <f t="shared" si="0"/>
        <v>0</v>
      </c>
      <c r="I14" s="32">
        <f t="shared" si="1"/>
        <v>0</v>
      </c>
      <c r="J14" s="50">
        <f t="shared" si="2"/>
        <v>0</v>
      </c>
      <c r="K14" s="50">
        <f t="shared" si="3"/>
        <v>0</v>
      </c>
      <c r="L14" s="50">
        <f t="shared" si="4"/>
        <v>0</v>
      </c>
      <c r="M14" s="50">
        <f t="shared" si="5"/>
        <v>0</v>
      </c>
    </row>
    <row r="15" spans="1:13" s="22" customFormat="1" ht="48" customHeight="1">
      <c r="A15" s="20">
        <v>7</v>
      </c>
      <c r="B15" s="16" t="s">
        <v>115</v>
      </c>
      <c r="C15" s="24" t="s">
        <v>114</v>
      </c>
      <c r="D15" s="30" t="s">
        <v>331</v>
      </c>
      <c r="E15" s="21">
        <v>1</v>
      </c>
      <c r="F15" s="49">
        <v>1</v>
      </c>
      <c r="G15" s="32"/>
      <c r="H15" s="32">
        <f t="shared" si="0"/>
        <v>0</v>
      </c>
      <c r="I15" s="32">
        <f t="shared" si="1"/>
        <v>0</v>
      </c>
      <c r="J15" s="50">
        <f t="shared" si="2"/>
        <v>0</v>
      </c>
      <c r="K15" s="50">
        <f t="shared" si="3"/>
        <v>0</v>
      </c>
      <c r="L15" s="50">
        <f t="shared" si="4"/>
        <v>0</v>
      </c>
      <c r="M15" s="50">
        <f t="shared" si="5"/>
        <v>0</v>
      </c>
    </row>
    <row r="16" spans="1:13" s="22" customFormat="1" ht="48" customHeight="1">
      <c r="A16" s="20">
        <v>8</v>
      </c>
      <c r="B16" s="16" t="s">
        <v>116</v>
      </c>
      <c r="C16" s="24" t="s">
        <v>3</v>
      </c>
      <c r="D16" s="30" t="s">
        <v>332</v>
      </c>
      <c r="E16" s="21">
        <v>176</v>
      </c>
      <c r="F16" s="49">
        <v>30</v>
      </c>
      <c r="G16" s="32"/>
      <c r="H16" s="32">
        <f t="shared" si="0"/>
        <v>0</v>
      </c>
      <c r="I16" s="32">
        <f t="shared" si="1"/>
        <v>0</v>
      </c>
      <c r="J16" s="50">
        <f t="shared" si="2"/>
        <v>0</v>
      </c>
      <c r="K16" s="50">
        <f t="shared" si="3"/>
        <v>0</v>
      </c>
      <c r="L16" s="50">
        <f t="shared" si="4"/>
        <v>0</v>
      </c>
      <c r="M16" s="50">
        <f t="shared" si="5"/>
        <v>0</v>
      </c>
    </row>
    <row r="17" spans="1:13" s="22" customFormat="1" ht="48" customHeight="1">
      <c r="A17" s="20">
        <v>9</v>
      </c>
      <c r="B17" s="16" t="s">
        <v>117</v>
      </c>
      <c r="C17" s="24" t="s">
        <v>114</v>
      </c>
      <c r="D17" s="30" t="s">
        <v>333</v>
      </c>
      <c r="E17" s="21">
        <v>2</v>
      </c>
      <c r="F17" s="49">
        <v>2</v>
      </c>
      <c r="G17" s="32"/>
      <c r="H17" s="32">
        <f t="shared" si="0"/>
        <v>0</v>
      </c>
      <c r="I17" s="32">
        <f t="shared" si="1"/>
        <v>0</v>
      </c>
      <c r="J17" s="50">
        <f t="shared" si="2"/>
        <v>0</v>
      </c>
      <c r="K17" s="50">
        <f t="shared" si="3"/>
        <v>0</v>
      </c>
      <c r="L17" s="50">
        <f t="shared" si="4"/>
        <v>0</v>
      </c>
      <c r="M17" s="50">
        <f t="shared" si="5"/>
        <v>0</v>
      </c>
    </row>
    <row r="18" spans="1:13" s="22" customFormat="1" ht="48" customHeight="1">
      <c r="A18" s="20">
        <v>10</v>
      </c>
      <c r="B18" s="16" t="s">
        <v>118</v>
      </c>
      <c r="C18" s="24" t="s">
        <v>3</v>
      </c>
      <c r="D18" s="30" t="s">
        <v>334</v>
      </c>
      <c r="E18" s="21">
        <v>1</v>
      </c>
      <c r="F18" s="49">
        <v>1</v>
      </c>
      <c r="G18" s="32"/>
      <c r="H18" s="32">
        <f t="shared" si="0"/>
        <v>0</v>
      </c>
      <c r="I18" s="32">
        <f t="shared" si="1"/>
        <v>0</v>
      </c>
      <c r="J18" s="50">
        <f t="shared" si="2"/>
        <v>0</v>
      </c>
      <c r="K18" s="50">
        <f t="shared" si="3"/>
        <v>0</v>
      </c>
      <c r="L18" s="50">
        <f t="shared" si="4"/>
        <v>0</v>
      </c>
      <c r="M18" s="50">
        <f t="shared" si="5"/>
        <v>0</v>
      </c>
    </row>
    <row r="19" spans="1:13" s="22" customFormat="1" ht="96" customHeight="1">
      <c r="A19" s="20">
        <v>11</v>
      </c>
      <c r="B19" s="16" t="s">
        <v>119</v>
      </c>
      <c r="C19" s="24" t="s">
        <v>24</v>
      </c>
      <c r="D19" s="30" t="s">
        <v>335</v>
      </c>
      <c r="E19" s="21">
        <v>29</v>
      </c>
      <c r="F19" s="49">
        <v>4</v>
      </c>
      <c r="G19" s="32"/>
      <c r="H19" s="32">
        <f t="shared" si="0"/>
        <v>0</v>
      </c>
      <c r="I19" s="32">
        <f t="shared" si="1"/>
        <v>0</v>
      </c>
      <c r="J19" s="50">
        <f t="shared" si="2"/>
        <v>0</v>
      </c>
      <c r="K19" s="50">
        <f t="shared" si="3"/>
        <v>0</v>
      </c>
      <c r="L19" s="50">
        <f t="shared" si="4"/>
        <v>0</v>
      </c>
      <c r="M19" s="50">
        <f t="shared" si="5"/>
        <v>0</v>
      </c>
    </row>
    <row r="20" spans="1:13" s="23" customFormat="1" ht="48" customHeight="1">
      <c r="A20" s="20">
        <v>12</v>
      </c>
      <c r="B20" s="16" t="s">
        <v>120</v>
      </c>
      <c r="C20" s="24" t="s">
        <v>24</v>
      </c>
      <c r="D20" s="30" t="s">
        <v>336</v>
      </c>
      <c r="E20" s="21">
        <v>13</v>
      </c>
      <c r="F20" s="49">
        <v>2</v>
      </c>
      <c r="G20" s="32"/>
      <c r="H20" s="32">
        <f t="shared" si="0"/>
        <v>0</v>
      </c>
      <c r="I20" s="32">
        <f t="shared" si="1"/>
        <v>0</v>
      </c>
      <c r="J20" s="50">
        <f t="shared" si="2"/>
        <v>0</v>
      </c>
      <c r="K20" s="50">
        <f t="shared" si="3"/>
        <v>0</v>
      </c>
      <c r="L20" s="50">
        <f t="shared" si="4"/>
        <v>0</v>
      </c>
      <c r="M20" s="50">
        <f t="shared" si="5"/>
        <v>0</v>
      </c>
    </row>
    <row r="21" spans="1:13" s="23" customFormat="1" ht="48" customHeight="1">
      <c r="A21" s="20">
        <v>13</v>
      </c>
      <c r="B21" s="16" t="s">
        <v>121</v>
      </c>
      <c r="C21" s="24" t="s">
        <v>24</v>
      </c>
      <c r="D21" s="30" t="s">
        <v>337</v>
      </c>
      <c r="E21" s="21">
        <v>9</v>
      </c>
      <c r="F21" s="49">
        <v>2</v>
      </c>
      <c r="G21" s="32"/>
      <c r="H21" s="32">
        <f t="shared" si="0"/>
        <v>0</v>
      </c>
      <c r="I21" s="32">
        <f t="shared" si="1"/>
        <v>0</v>
      </c>
      <c r="J21" s="50">
        <f t="shared" si="2"/>
        <v>0</v>
      </c>
      <c r="K21" s="50">
        <f t="shared" si="3"/>
        <v>0</v>
      </c>
      <c r="L21" s="50">
        <f t="shared" si="4"/>
        <v>0</v>
      </c>
      <c r="M21" s="50">
        <f t="shared" si="5"/>
        <v>0</v>
      </c>
    </row>
    <row r="22" spans="1:13" s="23" customFormat="1" ht="48" customHeight="1">
      <c r="A22" s="20">
        <v>14</v>
      </c>
      <c r="B22" s="16" t="s">
        <v>122</v>
      </c>
      <c r="C22" s="24" t="s">
        <v>3</v>
      </c>
      <c r="D22" s="30" t="s">
        <v>338</v>
      </c>
      <c r="E22" s="21">
        <v>119</v>
      </c>
      <c r="F22" s="49">
        <v>20</v>
      </c>
      <c r="G22" s="32"/>
      <c r="H22" s="32">
        <f t="shared" si="0"/>
        <v>0</v>
      </c>
      <c r="I22" s="32">
        <f t="shared" si="1"/>
        <v>0</v>
      </c>
      <c r="J22" s="50">
        <f t="shared" si="2"/>
        <v>0</v>
      </c>
      <c r="K22" s="50">
        <f t="shared" si="3"/>
        <v>0</v>
      </c>
      <c r="L22" s="50">
        <f t="shared" si="4"/>
        <v>0</v>
      </c>
      <c r="M22" s="50">
        <f t="shared" si="5"/>
        <v>0</v>
      </c>
    </row>
    <row r="23" spans="1:13" s="23" customFormat="1" ht="48" customHeight="1">
      <c r="A23" s="20">
        <v>15</v>
      </c>
      <c r="B23" s="16" t="s">
        <v>123</v>
      </c>
      <c r="C23" s="24" t="s">
        <v>3</v>
      </c>
      <c r="D23" s="30" t="s">
        <v>339</v>
      </c>
      <c r="E23" s="21">
        <v>2</v>
      </c>
      <c r="F23" s="49">
        <v>1</v>
      </c>
      <c r="G23" s="32"/>
      <c r="H23" s="32">
        <f t="shared" si="0"/>
        <v>0</v>
      </c>
      <c r="I23" s="32">
        <f t="shared" si="1"/>
        <v>0</v>
      </c>
      <c r="J23" s="50">
        <f t="shared" si="2"/>
        <v>0</v>
      </c>
      <c r="K23" s="50">
        <f t="shared" si="3"/>
        <v>0</v>
      </c>
      <c r="L23" s="50">
        <f t="shared" si="4"/>
        <v>0</v>
      </c>
      <c r="M23" s="50">
        <f t="shared" si="5"/>
        <v>0</v>
      </c>
    </row>
    <row r="24" spans="1:13" s="23" customFormat="1" ht="48" customHeight="1">
      <c r="A24" s="20">
        <v>16</v>
      </c>
      <c r="B24" s="17" t="s">
        <v>124</v>
      </c>
      <c r="C24" s="24" t="s">
        <v>3</v>
      </c>
      <c r="D24" s="30" t="s">
        <v>340</v>
      </c>
      <c r="E24" s="21">
        <v>4</v>
      </c>
      <c r="F24" s="49">
        <v>2</v>
      </c>
      <c r="G24" s="32"/>
      <c r="H24" s="32">
        <f t="shared" si="0"/>
        <v>0</v>
      </c>
      <c r="I24" s="32">
        <f t="shared" si="1"/>
        <v>0</v>
      </c>
      <c r="J24" s="50">
        <f t="shared" si="2"/>
        <v>0</v>
      </c>
      <c r="K24" s="50">
        <f t="shared" si="3"/>
        <v>0</v>
      </c>
      <c r="L24" s="50">
        <f t="shared" si="4"/>
        <v>0</v>
      </c>
      <c r="M24" s="50">
        <f t="shared" si="5"/>
        <v>0</v>
      </c>
    </row>
    <row r="25" spans="1:13" s="23" customFormat="1" ht="48" customHeight="1">
      <c r="A25" s="20">
        <v>17</v>
      </c>
      <c r="B25" s="16" t="s">
        <v>125</v>
      </c>
      <c r="C25" s="24" t="s">
        <v>3</v>
      </c>
      <c r="D25" s="30" t="s">
        <v>341</v>
      </c>
      <c r="E25" s="21">
        <v>9</v>
      </c>
      <c r="F25" s="49">
        <v>2</v>
      </c>
      <c r="G25" s="32"/>
      <c r="H25" s="32">
        <f t="shared" si="0"/>
        <v>0</v>
      </c>
      <c r="I25" s="32">
        <f t="shared" si="1"/>
        <v>0</v>
      </c>
      <c r="J25" s="50">
        <f t="shared" si="2"/>
        <v>0</v>
      </c>
      <c r="K25" s="50">
        <f t="shared" si="3"/>
        <v>0</v>
      </c>
      <c r="L25" s="50">
        <f t="shared" si="4"/>
        <v>0</v>
      </c>
      <c r="M25" s="50">
        <f t="shared" si="5"/>
        <v>0</v>
      </c>
    </row>
    <row r="26" spans="1:13" s="23" customFormat="1" ht="48" customHeight="1">
      <c r="A26" s="20">
        <v>18</v>
      </c>
      <c r="B26" s="15" t="s">
        <v>126</v>
      </c>
      <c r="C26" s="24" t="s">
        <v>24</v>
      </c>
      <c r="D26" s="30" t="s">
        <v>342</v>
      </c>
      <c r="E26" s="21">
        <v>12</v>
      </c>
      <c r="F26" s="49">
        <v>3</v>
      </c>
      <c r="G26" s="32"/>
      <c r="H26" s="32">
        <f t="shared" si="0"/>
        <v>0</v>
      </c>
      <c r="I26" s="32">
        <f t="shared" si="1"/>
        <v>0</v>
      </c>
      <c r="J26" s="50">
        <f t="shared" si="2"/>
        <v>0</v>
      </c>
      <c r="K26" s="50">
        <f t="shared" si="3"/>
        <v>0</v>
      </c>
      <c r="L26" s="50">
        <f t="shared" si="4"/>
        <v>0</v>
      </c>
      <c r="M26" s="50">
        <f t="shared" si="5"/>
        <v>0</v>
      </c>
    </row>
    <row r="27" spans="1:13" s="23" customFormat="1" ht="48" customHeight="1">
      <c r="A27" s="20">
        <v>19</v>
      </c>
      <c r="B27" s="16" t="s">
        <v>127</v>
      </c>
      <c r="C27" s="24" t="s">
        <v>3</v>
      </c>
      <c r="D27" s="30" t="s">
        <v>343</v>
      </c>
      <c r="E27" s="21">
        <v>4</v>
      </c>
      <c r="F27" s="49">
        <v>1</v>
      </c>
      <c r="G27" s="32"/>
      <c r="H27" s="32">
        <f t="shared" si="0"/>
        <v>0</v>
      </c>
      <c r="I27" s="32">
        <f t="shared" si="1"/>
        <v>0</v>
      </c>
      <c r="J27" s="50">
        <f t="shared" si="2"/>
        <v>0</v>
      </c>
      <c r="K27" s="50">
        <f t="shared" si="3"/>
        <v>0</v>
      </c>
      <c r="L27" s="50">
        <f t="shared" si="4"/>
        <v>0</v>
      </c>
      <c r="M27" s="50">
        <f t="shared" si="5"/>
        <v>0</v>
      </c>
    </row>
    <row r="28" spans="1:13" s="23" customFormat="1" ht="64.5" customHeight="1">
      <c r="A28" s="20">
        <v>20</v>
      </c>
      <c r="B28" s="16" t="s">
        <v>128</v>
      </c>
      <c r="C28" s="24" t="s">
        <v>24</v>
      </c>
      <c r="D28" s="30" t="s">
        <v>344</v>
      </c>
      <c r="E28" s="21">
        <v>24</v>
      </c>
      <c r="F28" s="49">
        <v>4</v>
      </c>
      <c r="G28" s="32"/>
      <c r="H28" s="32">
        <f t="shared" si="0"/>
        <v>0</v>
      </c>
      <c r="I28" s="32">
        <f t="shared" si="1"/>
        <v>0</v>
      </c>
      <c r="J28" s="50">
        <f t="shared" si="2"/>
        <v>0</v>
      </c>
      <c r="K28" s="50">
        <f t="shared" si="3"/>
        <v>0</v>
      </c>
      <c r="L28" s="50">
        <f t="shared" si="4"/>
        <v>0</v>
      </c>
      <c r="M28" s="50">
        <f t="shared" si="5"/>
        <v>0</v>
      </c>
    </row>
    <row r="29" spans="1:13" s="22" customFormat="1" ht="48" customHeight="1">
      <c r="A29" s="20">
        <v>21</v>
      </c>
      <c r="B29" s="17" t="s">
        <v>129</v>
      </c>
      <c r="C29" s="25" t="s">
        <v>3</v>
      </c>
      <c r="D29" s="30" t="s">
        <v>345</v>
      </c>
      <c r="E29" s="21">
        <v>5</v>
      </c>
      <c r="F29" s="49">
        <v>1</v>
      </c>
      <c r="G29" s="32"/>
      <c r="H29" s="32">
        <f t="shared" si="0"/>
        <v>0</v>
      </c>
      <c r="I29" s="32">
        <f t="shared" si="1"/>
        <v>0</v>
      </c>
      <c r="J29" s="50">
        <f t="shared" si="2"/>
        <v>0</v>
      </c>
      <c r="K29" s="50">
        <f t="shared" si="3"/>
        <v>0</v>
      </c>
      <c r="L29" s="50">
        <f t="shared" si="4"/>
        <v>0</v>
      </c>
      <c r="M29" s="50">
        <f t="shared" si="5"/>
        <v>0</v>
      </c>
    </row>
    <row r="30" spans="1:13" s="23" customFormat="1" ht="48" customHeight="1">
      <c r="A30" s="20">
        <v>22</v>
      </c>
      <c r="B30" s="16" t="s">
        <v>130</v>
      </c>
      <c r="C30" s="25" t="s">
        <v>3</v>
      </c>
      <c r="D30" s="30" t="s">
        <v>346</v>
      </c>
      <c r="E30" s="21">
        <v>6</v>
      </c>
      <c r="F30" s="49">
        <v>2</v>
      </c>
      <c r="G30" s="32"/>
      <c r="H30" s="32">
        <f t="shared" si="0"/>
        <v>0</v>
      </c>
      <c r="I30" s="32">
        <f t="shared" si="1"/>
        <v>0</v>
      </c>
      <c r="J30" s="50">
        <f t="shared" si="2"/>
        <v>0</v>
      </c>
      <c r="K30" s="50">
        <f t="shared" si="3"/>
        <v>0</v>
      </c>
      <c r="L30" s="50">
        <f t="shared" si="4"/>
        <v>0</v>
      </c>
      <c r="M30" s="50">
        <f t="shared" si="5"/>
        <v>0</v>
      </c>
    </row>
    <row r="31" spans="1:13" s="23" customFormat="1" ht="48" customHeight="1">
      <c r="A31" s="20">
        <v>23</v>
      </c>
      <c r="B31" s="18" t="s">
        <v>131</v>
      </c>
      <c r="C31" s="25" t="s">
        <v>3</v>
      </c>
      <c r="D31" s="30" t="s">
        <v>347</v>
      </c>
      <c r="E31" s="21">
        <v>148</v>
      </c>
      <c r="F31" s="49">
        <v>20</v>
      </c>
      <c r="G31" s="32"/>
      <c r="H31" s="32">
        <f t="shared" si="0"/>
        <v>0</v>
      </c>
      <c r="I31" s="32">
        <f t="shared" si="1"/>
        <v>0</v>
      </c>
      <c r="J31" s="50">
        <f t="shared" si="2"/>
        <v>0</v>
      </c>
      <c r="K31" s="50">
        <f t="shared" si="3"/>
        <v>0</v>
      </c>
      <c r="L31" s="50">
        <f t="shared" si="4"/>
        <v>0</v>
      </c>
      <c r="M31" s="50">
        <f t="shared" si="5"/>
        <v>0</v>
      </c>
    </row>
    <row r="32" spans="1:13" s="23" customFormat="1" ht="48" customHeight="1">
      <c r="A32" s="20">
        <v>24</v>
      </c>
      <c r="B32" s="18" t="s">
        <v>132</v>
      </c>
      <c r="C32" s="25" t="s">
        <v>3</v>
      </c>
      <c r="D32" s="30" t="s">
        <v>348</v>
      </c>
      <c r="E32" s="21">
        <v>154</v>
      </c>
      <c r="F32" s="49">
        <v>30</v>
      </c>
      <c r="G32" s="32"/>
      <c r="H32" s="32">
        <f t="shared" si="0"/>
        <v>0</v>
      </c>
      <c r="I32" s="32">
        <f t="shared" si="1"/>
        <v>0</v>
      </c>
      <c r="J32" s="50">
        <f t="shared" si="2"/>
        <v>0</v>
      </c>
      <c r="K32" s="50">
        <f t="shared" si="3"/>
        <v>0</v>
      </c>
      <c r="L32" s="50">
        <f t="shared" si="4"/>
        <v>0</v>
      </c>
      <c r="M32" s="50">
        <f t="shared" si="5"/>
        <v>0</v>
      </c>
    </row>
    <row r="33" spans="1:13" s="23" customFormat="1" ht="48" customHeight="1">
      <c r="A33" s="20">
        <v>25</v>
      </c>
      <c r="B33" s="18" t="s">
        <v>133</v>
      </c>
      <c r="C33" s="25" t="s">
        <v>3</v>
      </c>
      <c r="D33" s="30" t="s">
        <v>349</v>
      </c>
      <c r="E33" s="21">
        <v>104</v>
      </c>
      <c r="F33" s="49">
        <v>20</v>
      </c>
      <c r="G33" s="32"/>
      <c r="H33" s="32">
        <f t="shared" si="0"/>
        <v>0</v>
      </c>
      <c r="I33" s="32">
        <f t="shared" si="1"/>
        <v>0</v>
      </c>
      <c r="J33" s="50">
        <f t="shared" si="2"/>
        <v>0</v>
      </c>
      <c r="K33" s="50">
        <f t="shared" si="3"/>
        <v>0</v>
      </c>
      <c r="L33" s="50">
        <f t="shared" si="4"/>
        <v>0</v>
      </c>
      <c r="M33" s="50">
        <f t="shared" si="5"/>
        <v>0</v>
      </c>
    </row>
    <row r="34" spans="1:13" s="23" customFormat="1" ht="48" customHeight="1">
      <c r="A34" s="20">
        <v>26</v>
      </c>
      <c r="B34" s="16" t="s">
        <v>134</v>
      </c>
      <c r="C34" s="25" t="s">
        <v>3</v>
      </c>
      <c r="D34" s="30" t="s">
        <v>350</v>
      </c>
      <c r="E34" s="21">
        <v>15</v>
      </c>
      <c r="F34" s="49">
        <v>3</v>
      </c>
      <c r="G34" s="32"/>
      <c r="H34" s="32">
        <f t="shared" si="0"/>
        <v>0</v>
      </c>
      <c r="I34" s="32">
        <f t="shared" si="1"/>
        <v>0</v>
      </c>
      <c r="J34" s="50">
        <f t="shared" si="2"/>
        <v>0</v>
      </c>
      <c r="K34" s="50">
        <f t="shared" si="3"/>
        <v>0</v>
      </c>
      <c r="L34" s="50">
        <f t="shared" si="4"/>
        <v>0</v>
      </c>
      <c r="M34" s="50">
        <f t="shared" si="5"/>
        <v>0</v>
      </c>
    </row>
    <row r="35" spans="1:13" s="23" customFormat="1" ht="48" customHeight="1">
      <c r="A35" s="20">
        <v>27</v>
      </c>
      <c r="B35" s="16" t="s">
        <v>135</v>
      </c>
      <c r="C35" s="25" t="s">
        <v>3</v>
      </c>
      <c r="D35" s="30" t="s">
        <v>351</v>
      </c>
      <c r="E35" s="21">
        <v>4</v>
      </c>
      <c r="F35" s="49">
        <v>1</v>
      </c>
      <c r="G35" s="32"/>
      <c r="H35" s="32">
        <f t="shared" si="0"/>
        <v>0</v>
      </c>
      <c r="I35" s="32">
        <f t="shared" si="1"/>
        <v>0</v>
      </c>
      <c r="J35" s="50">
        <f t="shared" si="2"/>
        <v>0</v>
      </c>
      <c r="K35" s="50">
        <f t="shared" si="3"/>
        <v>0</v>
      </c>
      <c r="L35" s="50">
        <f t="shared" si="4"/>
        <v>0</v>
      </c>
      <c r="M35" s="50">
        <f t="shared" si="5"/>
        <v>0</v>
      </c>
    </row>
    <row r="36" spans="1:13" s="23" customFormat="1" ht="48" customHeight="1">
      <c r="A36" s="20">
        <v>28</v>
      </c>
      <c r="B36" s="16" t="s">
        <v>136</v>
      </c>
      <c r="C36" s="25" t="s">
        <v>3</v>
      </c>
      <c r="D36" s="30" t="s">
        <v>352</v>
      </c>
      <c r="E36" s="21">
        <v>4</v>
      </c>
      <c r="F36" s="49">
        <v>1</v>
      </c>
      <c r="G36" s="37"/>
      <c r="H36" s="32">
        <f t="shared" si="0"/>
        <v>0</v>
      </c>
      <c r="I36" s="32">
        <f t="shared" si="1"/>
        <v>0</v>
      </c>
      <c r="J36" s="50">
        <f t="shared" si="2"/>
        <v>0</v>
      </c>
      <c r="K36" s="50">
        <f t="shared" si="3"/>
        <v>0</v>
      </c>
      <c r="L36" s="50">
        <f t="shared" si="4"/>
        <v>0</v>
      </c>
      <c r="M36" s="50">
        <f t="shared" si="5"/>
        <v>0</v>
      </c>
    </row>
    <row r="37" spans="1:13" s="22" customFormat="1" ht="48" customHeight="1">
      <c r="A37" s="20">
        <v>29</v>
      </c>
      <c r="B37" s="28" t="s">
        <v>137</v>
      </c>
      <c r="C37" s="26" t="s">
        <v>3</v>
      </c>
      <c r="D37" s="30" t="s">
        <v>353</v>
      </c>
      <c r="E37" s="21">
        <v>14</v>
      </c>
      <c r="F37" s="49">
        <v>2</v>
      </c>
      <c r="G37" s="32"/>
      <c r="H37" s="32">
        <f t="shared" si="0"/>
        <v>0</v>
      </c>
      <c r="I37" s="32">
        <f t="shared" si="1"/>
        <v>0</v>
      </c>
      <c r="J37" s="50">
        <f t="shared" si="2"/>
        <v>0</v>
      </c>
      <c r="K37" s="50">
        <f t="shared" si="3"/>
        <v>0</v>
      </c>
      <c r="L37" s="50">
        <f t="shared" si="4"/>
        <v>0</v>
      </c>
      <c r="M37" s="50">
        <f t="shared" si="5"/>
        <v>0</v>
      </c>
    </row>
    <row r="38" spans="1:13" s="22" customFormat="1" ht="48" customHeight="1">
      <c r="A38" s="20">
        <v>30</v>
      </c>
      <c r="B38" s="29" t="s">
        <v>138</v>
      </c>
      <c r="C38" s="27" t="s">
        <v>3</v>
      </c>
      <c r="D38" s="30" t="s">
        <v>354</v>
      </c>
      <c r="E38" s="21">
        <v>10</v>
      </c>
      <c r="F38" s="49">
        <v>2</v>
      </c>
      <c r="G38" s="38"/>
      <c r="H38" s="32">
        <f t="shared" si="0"/>
        <v>0</v>
      </c>
      <c r="I38" s="32">
        <f t="shared" si="1"/>
        <v>0</v>
      </c>
      <c r="J38" s="50">
        <f t="shared" si="2"/>
        <v>0</v>
      </c>
      <c r="K38" s="50">
        <f t="shared" si="3"/>
        <v>0</v>
      </c>
      <c r="L38" s="50">
        <f t="shared" si="4"/>
        <v>0</v>
      </c>
      <c r="M38" s="50">
        <f t="shared" si="5"/>
        <v>0</v>
      </c>
    </row>
    <row r="39" spans="1:13" s="22" customFormat="1" ht="48" customHeight="1">
      <c r="A39" s="20">
        <v>31</v>
      </c>
      <c r="B39" s="29" t="s">
        <v>139</v>
      </c>
      <c r="C39" s="27" t="s">
        <v>24</v>
      </c>
      <c r="D39" s="30" t="s">
        <v>355</v>
      </c>
      <c r="E39" s="21">
        <v>9</v>
      </c>
      <c r="F39" s="49">
        <v>2</v>
      </c>
      <c r="G39" s="38"/>
      <c r="H39" s="32">
        <f t="shared" si="0"/>
        <v>0</v>
      </c>
      <c r="I39" s="32">
        <f t="shared" si="1"/>
        <v>0</v>
      </c>
      <c r="J39" s="50">
        <f t="shared" si="2"/>
        <v>0</v>
      </c>
      <c r="K39" s="50">
        <f t="shared" si="3"/>
        <v>0</v>
      </c>
      <c r="L39" s="50">
        <f t="shared" si="4"/>
        <v>0</v>
      </c>
      <c r="M39" s="50">
        <f t="shared" si="5"/>
        <v>0</v>
      </c>
    </row>
    <row r="40" spans="1:13" s="22" customFormat="1" ht="48" customHeight="1">
      <c r="A40" s="20">
        <v>32</v>
      </c>
      <c r="B40" s="29" t="s">
        <v>140</v>
      </c>
      <c r="C40" s="27" t="s">
        <v>24</v>
      </c>
      <c r="D40" s="30" t="s">
        <v>436</v>
      </c>
      <c r="E40" s="21">
        <v>16</v>
      </c>
      <c r="F40" s="49">
        <v>3</v>
      </c>
      <c r="G40" s="38"/>
      <c r="H40" s="32">
        <f t="shared" si="0"/>
        <v>0</v>
      </c>
      <c r="I40" s="32">
        <f t="shared" si="1"/>
        <v>0</v>
      </c>
      <c r="J40" s="50">
        <f t="shared" si="2"/>
        <v>0</v>
      </c>
      <c r="K40" s="50">
        <f t="shared" si="3"/>
        <v>0</v>
      </c>
      <c r="L40" s="50">
        <f t="shared" si="4"/>
        <v>0</v>
      </c>
      <c r="M40" s="50">
        <f t="shared" si="5"/>
        <v>0</v>
      </c>
    </row>
    <row r="41" spans="1:13" ht="13.8">
      <c r="A41" s="20">
        <v>33</v>
      </c>
      <c r="B41" s="29" t="s">
        <v>468</v>
      </c>
      <c r="C41" s="31" t="s">
        <v>3</v>
      </c>
      <c r="D41" s="31"/>
      <c r="E41" s="21">
        <v>4</v>
      </c>
      <c r="F41" s="49">
        <v>1</v>
      </c>
      <c r="G41" s="38"/>
      <c r="H41" s="32">
        <f t="shared" si="0"/>
        <v>0</v>
      </c>
      <c r="I41" s="32">
        <f t="shared" si="1"/>
        <v>0</v>
      </c>
      <c r="J41" s="50">
        <f t="shared" si="2"/>
        <v>0</v>
      </c>
      <c r="K41" s="50">
        <f t="shared" si="3"/>
        <v>0</v>
      </c>
      <c r="L41" s="50">
        <f t="shared" si="4"/>
        <v>0</v>
      </c>
      <c r="M41" s="50">
        <f t="shared" si="5"/>
        <v>0</v>
      </c>
    </row>
    <row r="42" spans="1:13" ht="13.8">
      <c r="A42" s="20">
        <v>34</v>
      </c>
      <c r="B42" s="29" t="s">
        <v>469</v>
      </c>
      <c r="C42" s="31" t="s">
        <v>3</v>
      </c>
      <c r="D42" s="31"/>
      <c r="E42" s="21">
        <v>2</v>
      </c>
      <c r="F42" s="49">
        <v>1</v>
      </c>
      <c r="G42" s="38"/>
      <c r="H42" s="32">
        <f t="shared" si="0"/>
        <v>0</v>
      </c>
      <c r="I42" s="32">
        <f t="shared" si="1"/>
        <v>0</v>
      </c>
      <c r="J42" s="50">
        <f t="shared" si="2"/>
        <v>0</v>
      </c>
      <c r="K42" s="50">
        <f t="shared" si="3"/>
        <v>0</v>
      </c>
      <c r="L42" s="50">
        <f t="shared" si="4"/>
        <v>0</v>
      </c>
      <c r="M42" s="50">
        <f t="shared" si="5"/>
        <v>0</v>
      </c>
    </row>
    <row r="43" spans="1:13" ht="40.799999999999997">
      <c r="A43" s="20">
        <v>35</v>
      </c>
      <c r="B43" s="29" t="s">
        <v>470</v>
      </c>
      <c r="C43" s="31" t="s">
        <v>3</v>
      </c>
      <c r="D43" s="31"/>
      <c r="E43" s="21">
        <v>2</v>
      </c>
      <c r="F43" s="49">
        <v>1</v>
      </c>
      <c r="G43" s="38"/>
      <c r="H43" s="32">
        <f t="shared" si="0"/>
        <v>0</v>
      </c>
      <c r="I43" s="32">
        <f t="shared" si="1"/>
        <v>0</v>
      </c>
      <c r="J43" s="50">
        <f t="shared" si="2"/>
        <v>0</v>
      </c>
      <c r="K43" s="50">
        <f t="shared" si="3"/>
        <v>0</v>
      </c>
      <c r="L43" s="50">
        <f t="shared" si="4"/>
        <v>0</v>
      </c>
      <c r="M43" s="50">
        <f t="shared" si="5"/>
        <v>0</v>
      </c>
    </row>
    <row r="44" spans="1:13" ht="41.4" thickBot="1">
      <c r="A44" s="20">
        <v>36</v>
      </c>
      <c r="B44" s="29" t="s">
        <v>471</v>
      </c>
      <c r="C44" s="31" t="s">
        <v>3</v>
      </c>
      <c r="D44" s="31"/>
      <c r="E44" s="21">
        <v>2</v>
      </c>
      <c r="F44" s="49">
        <v>1</v>
      </c>
      <c r="G44" s="38"/>
      <c r="H44" s="32">
        <f t="shared" si="0"/>
        <v>0</v>
      </c>
      <c r="I44" s="32">
        <f t="shared" si="1"/>
        <v>0</v>
      </c>
      <c r="J44" s="50">
        <f t="shared" si="2"/>
        <v>0</v>
      </c>
      <c r="K44" s="50">
        <f t="shared" si="3"/>
        <v>0</v>
      </c>
      <c r="L44" s="50">
        <f t="shared" si="4"/>
        <v>0</v>
      </c>
      <c r="M44" s="50">
        <f t="shared" si="5"/>
        <v>0</v>
      </c>
    </row>
    <row r="45" spans="1:13" ht="16.2" thickBot="1">
      <c r="A45" s="31"/>
      <c r="B45" s="42" t="s">
        <v>515</v>
      </c>
      <c r="C45" s="31"/>
      <c r="D45" s="31"/>
      <c r="E45" s="31"/>
      <c r="F45" s="31"/>
      <c r="G45" s="31"/>
      <c r="H45" s="31"/>
      <c r="I45" s="31"/>
      <c r="J45" s="41"/>
      <c r="K45" s="43"/>
      <c r="L45" s="51">
        <f>SUM(L9:L44)</f>
        <v>0</v>
      </c>
      <c r="M45" s="51">
        <f>SUM(M9:M44)</f>
        <v>0</v>
      </c>
    </row>
    <row r="46" spans="1:13">
      <c r="A46" s="44"/>
      <c r="C46" s="44"/>
      <c r="D46" s="44"/>
      <c r="E46" s="44"/>
    </row>
    <row r="47" spans="1:13">
      <c r="A47" s="55" t="s">
        <v>509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</row>
    <row r="48" spans="1:13">
      <c r="A48" s="55" t="s">
        <v>510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1:9">
      <c r="A49" s="44"/>
      <c r="B49" s="2" t="s">
        <v>511</v>
      </c>
      <c r="C49" s="44"/>
      <c r="D49" s="44"/>
      <c r="E49" s="44"/>
      <c r="F49" s="44"/>
      <c r="G49" s="44"/>
      <c r="H49" s="44"/>
      <c r="I49" s="44"/>
    </row>
    <row r="50" spans="1:9">
      <c r="A50" s="44"/>
      <c r="C50" s="44"/>
      <c r="D50" s="44"/>
      <c r="E50" s="44"/>
      <c r="F50" s="44"/>
      <c r="G50" s="44"/>
      <c r="H50" s="44"/>
      <c r="I50" s="44"/>
    </row>
    <row r="51" spans="1:9">
      <c r="A51" s="44"/>
      <c r="C51" s="44"/>
      <c r="D51" s="44"/>
      <c r="E51" s="44"/>
      <c r="F51" s="44"/>
      <c r="G51" s="44"/>
      <c r="H51" s="44"/>
      <c r="I51" s="44"/>
    </row>
    <row r="52" spans="1:9">
      <c r="A52" s="44"/>
      <c r="C52" s="45"/>
      <c r="D52" s="45"/>
      <c r="E52" s="45"/>
      <c r="F52" s="45"/>
      <c r="G52" s="45"/>
      <c r="H52" s="45"/>
      <c r="I52" s="46" t="s">
        <v>512</v>
      </c>
    </row>
    <row r="53" spans="1:9">
      <c r="A53" s="44"/>
      <c r="C53" s="45"/>
      <c r="D53" s="45"/>
      <c r="E53" s="45"/>
      <c r="F53" s="45"/>
      <c r="G53" s="45"/>
      <c r="H53" s="45"/>
      <c r="I53" s="46" t="s">
        <v>513</v>
      </c>
    </row>
  </sheetData>
  <mergeCells count="4">
    <mergeCell ref="C1:E1"/>
    <mergeCell ref="A8:M8"/>
    <mergeCell ref="A47:L47"/>
    <mergeCell ref="A48:L48"/>
  </mergeCells>
  <pageMargins left="0.31496062992125984" right="0.31496062992125984" top="0.35433070866141736" bottom="0.35433070866141736" header="0.31496062992125984" footer="0.31496062992125984"/>
  <pageSetup paperSize="9" scale="4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179EC-FB99-45F0-9EDF-1A2A443C20D6}">
  <sheetPr>
    <pageSetUpPr fitToPage="1"/>
  </sheetPr>
  <dimension ref="A1:M27"/>
  <sheetViews>
    <sheetView zoomScale="90" zoomScaleNormal="90" zoomScalePageLayoutView="130" workbookViewId="0">
      <pane ySplit="7" topLeftCell="A8" activePane="bottomLeft" state="frozen"/>
      <selection pane="bottomLeft" activeCell="C1" sqref="C1:E1"/>
    </sheetView>
  </sheetViews>
  <sheetFormatPr defaultColWidth="9.109375" defaultRowHeight="13.2"/>
  <cols>
    <col min="1" max="1" width="5" style="1" customWidth="1"/>
    <col min="2" max="2" width="59.109375" style="2" customWidth="1"/>
    <col min="3" max="3" width="6.6640625" style="1" customWidth="1"/>
    <col min="4" max="4" width="8.5546875" style="1" customWidth="1"/>
    <col min="5" max="5" width="11.5546875" style="1" customWidth="1"/>
    <col min="6" max="7" width="13.6640625" style="14" customWidth="1"/>
    <col min="8" max="8" width="11" style="14" bestFit="1" customWidth="1"/>
    <col min="9" max="9" width="12" style="14" bestFit="1" customWidth="1"/>
    <col min="10" max="11" width="9.109375" style="14"/>
    <col min="12" max="12" width="10.44140625" style="14" customWidth="1"/>
    <col min="13" max="13" width="12.33203125" style="14" customWidth="1"/>
    <col min="14" max="16384" width="9.109375" style="14"/>
  </cols>
  <sheetData>
    <row r="1" spans="1:13" ht="15.6">
      <c r="A1" s="4" t="s">
        <v>6</v>
      </c>
      <c r="B1" s="4"/>
      <c r="C1" s="54" t="s">
        <v>532</v>
      </c>
      <c r="D1" s="54"/>
      <c r="E1" s="54"/>
    </row>
    <row r="2" spans="1:13" ht="15.75" customHeight="1">
      <c r="A2" s="5" t="s">
        <v>7</v>
      </c>
      <c r="B2" s="6"/>
      <c r="C2" s="6"/>
      <c r="D2" s="6"/>
      <c r="E2" s="6"/>
    </row>
    <row r="3" spans="1:13" ht="15.75" customHeight="1">
      <c r="A3" s="5"/>
      <c r="B3" s="6"/>
      <c r="C3" s="6"/>
      <c r="D3" s="6"/>
      <c r="E3" s="6"/>
    </row>
    <row r="4" spans="1:13" ht="15" customHeight="1">
      <c r="B4" s="13"/>
    </row>
    <row r="5" spans="1:13" ht="15.75" customHeight="1">
      <c r="B5" s="1"/>
    </row>
    <row r="6" spans="1:13" s="9" customFormat="1" ht="66">
      <c r="A6" s="7" t="s">
        <v>0</v>
      </c>
      <c r="B6" s="7" t="s">
        <v>1</v>
      </c>
      <c r="C6" s="7" t="s">
        <v>2</v>
      </c>
      <c r="D6" s="19" t="s">
        <v>5</v>
      </c>
      <c r="E6" s="8" t="s">
        <v>4</v>
      </c>
      <c r="F6" s="8" t="s">
        <v>496</v>
      </c>
      <c r="G6" s="8" t="s">
        <v>497</v>
      </c>
      <c r="H6" s="8" t="s">
        <v>498</v>
      </c>
      <c r="I6" s="8" t="s">
        <v>499</v>
      </c>
      <c r="J6" s="8" t="s">
        <v>500</v>
      </c>
      <c r="K6" s="8" t="s">
        <v>501</v>
      </c>
      <c r="L6" s="8" t="s">
        <v>502</v>
      </c>
      <c r="M6" s="8" t="s">
        <v>503</v>
      </c>
    </row>
    <row r="7" spans="1:13" s="12" customFormat="1" ht="12" customHeight="1">
      <c r="A7" s="10">
        <v>1</v>
      </c>
      <c r="B7" s="10">
        <v>2</v>
      </c>
      <c r="C7" s="11">
        <v>3</v>
      </c>
      <c r="D7" s="10">
        <v>4</v>
      </c>
      <c r="E7" s="10">
        <v>5</v>
      </c>
      <c r="F7" s="10">
        <v>6</v>
      </c>
      <c r="G7" s="10">
        <v>7</v>
      </c>
      <c r="H7" s="10" t="s">
        <v>504</v>
      </c>
      <c r="I7" s="10" t="s">
        <v>505</v>
      </c>
      <c r="J7" s="10">
        <v>10</v>
      </c>
      <c r="K7" s="10">
        <v>11</v>
      </c>
      <c r="L7" s="10" t="s">
        <v>506</v>
      </c>
      <c r="M7" s="10" t="s">
        <v>507</v>
      </c>
    </row>
    <row r="8" spans="1:13" s="12" customFormat="1" ht="13.95" customHeight="1">
      <c r="A8" s="56" t="s">
        <v>142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s="22" customFormat="1" ht="48" customHeight="1">
      <c r="A9" s="20">
        <v>1</v>
      </c>
      <c r="B9" s="15" t="s">
        <v>143</v>
      </c>
      <c r="C9" s="24" t="s">
        <v>3</v>
      </c>
      <c r="D9" s="30" t="s">
        <v>356</v>
      </c>
      <c r="E9" s="21">
        <v>15</v>
      </c>
      <c r="F9" s="49">
        <v>3</v>
      </c>
      <c r="G9" s="32"/>
      <c r="H9" s="32">
        <f>E9*G9</f>
        <v>0</v>
      </c>
      <c r="I9" s="32">
        <f>F9*G9</f>
        <v>0</v>
      </c>
      <c r="J9" s="50">
        <f>H9*0.23</f>
        <v>0</v>
      </c>
      <c r="K9" s="50">
        <f>I9*0.23</f>
        <v>0</v>
      </c>
      <c r="L9" s="50">
        <f>H9+J9</f>
        <v>0</v>
      </c>
      <c r="M9" s="50">
        <f>I9+K9</f>
        <v>0</v>
      </c>
    </row>
    <row r="10" spans="1:13" s="22" customFormat="1" ht="48" customHeight="1">
      <c r="A10" s="20">
        <v>2</v>
      </c>
      <c r="B10" s="16" t="s">
        <v>144</v>
      </c>
      <c r="C10" s="24" t="s">
        <v>3</v>
      </c>
      <c r="D10" s="30" t="s">
        <v>357</v>
      </c>
      <c r="E10" s="21">
        <v>69</v>
      </c>
      <c r="F10" s="49">
        <v>10</v>
      </c>
      <c r="G10" s="32"/>
      <c r="H10" s="32">
        <f t="shared" ref="H10:H18" si="0">E10*G10</f>
        <v>0</v>
      </c>
      <c r="I10" s="32">
        <f t="shared" ref="I10:I18" si="1">F10*G10</f>
        <v>0</v>
      </c>
      <c r="J10" s="50">
        <f t="shared" ref="J10:J18" si="2">H10*0.23</f>
        <v>0</v>
      </c>
      <c r="K10" s="50">
        <f t="shared" ref="K10:K18" si="3">I10*0.23</f>
        <v>0</v>
      </c>
      <c r="L10" s="50">
        <f t="shared" ref="L10:L18" si="4">H10+J10</f>
        <v>0</v>
      </c>
      <c r="M10" s="50">
        <f t="shared" ref="M10:M18" si="5">I10+K10</f>
        <v>0</v>
      </c>
    </row>
    <row r="11" spans="1:13" s="22" customFormat="1" ht="48" customHeight="1">
      <c r="A11" s="20">
        <v>3</v>
      </c>
      <c r="B11" s="16" t="s">
        <v>145</v>
      </c>
      <c r="C11" s="24" t="s">
        <v>3</v>
      </c>
      <c r="D11" s="30" t="s">
        <v>358</v>
      </c>
      <c r="E11" s="21">
        <v>45</v>
      </c>
      <c r="F11" s="49">
        <v>5</v>
      </c>
      <c r="G11" s="32"/>
      <c r="H11" s="32">
        <f t="shared" si="0"/>
        <v>0</v>
      </c>
      <c r="I11" s="32">
        <f t="shared" si="1"/>
        <v>0</v>
      </c>
      <c r="J11" s="50">
        <f t="shared" si="2"/>
        <v>0</v>
      </c>
      <c r="K11" s="50">
        <f t="shared" si="3"/>
        <v>0</v>
      </c>
      <c r="L11" s="50">
        <f t="shared" si="4"/>
        <v>0</v>
      </c>
      <c r="M11" s="50">
        <f t="shared" si="5"/>
        <v>0</v>
      </c>
    </row>
    <row r="12" spans="1:13" s="22" customFormat="1" ht="48" customHeight="1">
      <c r="A12" s="20">
        <v>4</v>
      </c>
      <c r="B12" s="16" t="s">
        <v>146</v>
      </c>
      <c r="C12" s="24" t="s">
        <v>3</v>
      </c>
      <c r="D12" s="30" t="s">
        <v>190</v>
      </c>
      <c r="E12" s="21">
        <v>41</v>
      </c>
      <c r="F12" s="49">
        <v>7</v>
      </c>
      <c r="G12" s="32"/>
      <c r="H12" s="32">
        <f t="shared" si="0"/>
        <v>0</v>
      </c>
      <c r="I12" s="32">
        <f t="shared" si="1"/>
        <v>0</v>
      </c>
      <c r="J12" s="50">
        <f t="shared" si="2"/>
        <v>0</v>
      </c>
      <c r="K12" s="50">
        <f t="shared" si="3"/>
        <v>0</v>
      </c>
      <c r="L12" s="50">
        <f t="shared" si="4"/>
        <v>0</v>
      </c>
      <c r="M12" s="50">
        <f t="shared" si="5"/>
        <v>0</v>
      </c>
    </row>
    <row r="13" spans="1:13" s="22" customFormat="1" ht="48" customHeight="1">
      <c r="A13" s="20">
        <v>5</v>
      </c>
      <c r="B13" s="16" t="s">
        <v>147</v>
      </c>
      <c r="C13" s="24" t="s">
        <v>3</v>
      </c>
      <c r="D13" s="30" t="s">
        <v>359</v>
      </c>
      <c r="E13" s="21">
        <v>41</v>
      </c>
      <c r="F13" s="49">
        <v>7</v>
      </c>
      <c r="G13" s="32"/>
      <c r="H13" s="32">
        <f t="shared" si="0"/>
        <v>0</v>
      </c>
      <c r="I13" s="32">
        <f t="shared" si="1"/>
        <v>0</v>
      </c>
      <c r="J13" s="50">
        <f t="shared" si="2"/>
        <v>0</v>
      </c>
      <c r="K13" s="50">
        <f t="shared" si="3"/>
        <v>0</v>
      </c>
      <c r="L13" s="50">
        <f t="shared" si="4"/>
        <v>0</v>
      </c>
      <c r="M13" s="50">
        <f t="shared" si="5"/>
        <v>0</v>
      </c>
    </row>
    <row r="14" spans="1:13" s="22" customFormat="1" ht="48" customHeight="1">
      <c r="A14" s="20">
        <v>6</v>
      </c>
      <c r="B14" s="15" t="s">
        <v>148</v>
      </c>
      <c r="C14" s="24" t="s">
        <v>3</v>
      </c>
      <c r="D14" s="30" t="s">
        <v>327</v>
      </c>
      <c r="E14" s="21">
        <v>25</v>
      </c>
      <c r="F14" s="49">
        <v>5</v>
      </c>
      <c r="G14" s="32"/>
      <c r="H14" s="32">
        <f t="shared" si="0"/>
        <v>0</v>
      </c>
      <c r="I14" s="32">
        <f t="shared" si="1"/>
        <v>0</v>
      </c>
      <c r="J14" s="50">
        <f t="shared" si="2"/>
        <v>0</v>
      </c>
      <c r="K14" s="50">
        <f t="shared" si="3"/>
        <v>0</v>
      </c>
      <c r="L14" s="50">
        <f t="shared" si="4"/>
        <v>0</v>
      </c>
      <c r="M14" s="50">
        <f t="shared" si="5"/>
        <v>0</v>
      </c>
    </row>
    <row r="15" spans="1:13" s="22" customFormat="1" ht="66" customHeight="1">
      <c r="A15" s="20">
        <v>7</v>
      </c>
      <c r="B15" s="16" t="s">
        <v>149</v>
      </c>
      <c r="C15" s="24" t="s">
        <v>3</v>
      </c>
      <c r="D15" s="30" t="s">
        <v>360</v>
      </c>
      <c r="E15" s="21">
        <v>58</v>
      </c>
      <c r="F15" s="49">
        <v>5</v>
      </c>
      <c r="G15" s="32"/>
      <c r="H15" s="32">
        <f t="shared" si="0"/>
        <v>0</v>
      </c>
      <c r="I15" s="32">
        <f t="shared" si="1"/>
        <v>0</v>
      </c>
      <c r="J15" s="50">
        <f t="shared" si="2"/>
        <v>0</v>
      </c>
      <c r="K15" s="50">
        <f t="shared" si="3"/>
        <v>0</v>
      </c>
      <c r="L15" s="50">
        <f t="shared" si="4"/>
        <v>0</v>
      </c>
      <c r="M15" s="50">
        <f t="shared" si="5"/>
        <v>0</v>
      </c>
    </row>
    <row r="16" spans="1:13" s="22" customFormat="1" ht="66" customHeight="1">
      <c r="A16" s="20">
        <v>8</v>
      </c>
      <c r="B16" s="16" t="s">
        <v>150</v>
      </c>
      <c r="C16" s="24" t="s">
        <v>3</v>
      </c>
      <c r="D16" s="30" t="s">
        <v>361</v>
      </c>
      <c r="E16" s="21">
        <v>38</v>
      </c>
      <c r="F16" s="49">
        <v>8</v>
      </c>
      <c r="G16" s="32"/>
      <c r="H16" s="32">
        <f t="shared" si="0"/>
        <v>0</v>
      </c>
      <c r="I16" s="32">
        <f t="shared" si="1"/>
        <v>0</v>
      </c>
      <c r="J16" s="50">
        <f t="shared" si="2"/>
        <v>0</v>
      </c>
      <c r="K16" s="50">
        <f t="shared" si="3"/>
        <v>0</v>
      </c>
      <c r="L16" s="50">
        <f t="shared" si="4"/>
        <v>0</v>
      </c>
      <c r="M16" s="50">
        <f t="shared" si="5"/>
        <v>0</v>
      </c>
    </row>
    <row r="17" spans="1:13" s="22" customFormat="1" ht="66" customHeight="1">
      <c r="A17" s="20">
        <v>9</v>
      </c>
      <c r="B17" s="16" t="s">
        <v>151</v>
      </c>
      <c r="C17" s="24" t="s">
        <v>3</v>
      </c>
      <c r="D17" s="30" t="s">
        <v>362</v>
      </c>
      <c r="E17" s="21">
        <v>23</v>
      </c>
      <c r="F17" s="49">
        <v>5</v>
      </c>
      <c r="G17" s="32"/>
      <c r="H17" s="32">
        <f t="shared" si="0"/>
        <v>0</v>
      </c>
      <c r="I17" s="32">
        <f t="shared" si="1"/>
        <v>0</v>
      </c>
      <c r="J17" s="50">
        <f t="shared" si="2"/>
        <v>0</v>
      </c>
      <c r="K17" s="50">
        <f t="shared" si="3"/>
        <v>0</v>
      </c>
      <c r="L17" s="50">
        <f t="shared" si="4"/>
        <v>0</v>
      </c>
      <c r="M17" s="50">
        <f t="shared" si="5"/>
        <v>0</v>
      </c>
    </row>
    <row r="18" spans="1:13" s="22" customFormat="1" ht="66" customHeight="1" thickBot="1">
      <c r="A18" s="20">
        <v>10</v>
      </c>
      <c r="B18" s="16" t="s">
        <v>152</v>
      </c>
      <c r="C18" s="24" t="s">
        <v>3</v>
      </c>
      <c r="D18" s="30" t="s">
        <v>363</v>
      </c>
      <c r="E18" s="21">
        <v>40</v>
      </c>
      <c r="F18" s="49">
        <v>8</v>
      </c>
      <c r="G18" s="32"/>
      <c r="H18" s="32">
        <f t="shared" si="0"/>
        <v>0</v>
      </c>
      <c r="I18" s="32">
        <f t="shared" si="1"/>
        <v>0</v>
      </c>
      <c r="J18" s="50">
        <f t="shared" si="2"/>
        <v>0</v>
      </c>
      <c r="K18" s="50">
        <f t="shared" si="3"/>
        <v>0</v>
      </c>
      <c r="L18" s="50">
        <f t="shared" si="4"/>
        <v>0</v>
      </c>
      <c r="M18" s="50">
        <f t="shared" si="5"/>
        <v>0</v>
      </c>
    </row>
    <row r="19" spans="1:13" ht="16.2" thickBot="1">
      <c r="A19" s="31"/>
      <c r="B19" s="42" t="s">
        <v>517</v>
      </c>
      <c r="C19" s="31"/>
      <c r="D19" s="31"/>
      <c r="E19" s="31"/>
      <c r="F19" s="31"/>
      <c r="G19" s="31"/>
      <c r="H19" s="31"/>
      <c r="I19" s="31"/>
      <c r="J19" s="47"/>
      <c r="K19" s="48"/>
      <c r="L19" s="51">
        <f>SUM(L9:L18)</f>
        <v>0</v>
      </c>
      <c r="M19" s="51">
        <f>SUM(M9:M18)</f>
        <v>0</v>
      </c>
    </row>
    <row r="20" spans="1:13">
      <c r="A20" s="44"/>
      <c r="C20" s="44"/>
      <c r="D20" s="44"/>
      <c r="E20" s="44"/>
    </row>
    <row r="21" spans="1:13">
      <c r="A21" s="55" t="s">
        <v>509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3">
      <c r="A22" s="55" t="s">
        <v>510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3">
      <c r="A23" s="44"/>
      <c r="B23" s="2" t="s">
        <v>511</v>
      </c>
      <c r="C23" s="44"/>
      <c r="D23" s="44"/>
      <c r="E23" s="44"/>
      <c r="F23" s="44"/>
      <c r="G23" s="44"/>
      <c r="H23" s="44"/>
      <c r="I23" s="44"/>
    </row>
    <row r="24" spans="1:13">
      <c r="A24" s="44"/>
      <c r="C24" s="44"/>
      <c r="D24" s="44"/>
      <c r="E24" s="44"/>
      <c r="F24" s="44"/>
      <c r="G24" s="44"/>
      <c r="H24" s="44"/>
      <c r="I24" s="44"/>
    </row>
    <row r="25" spans="1:13">
      <c r="A25" s="44"/>
      <c r="C25" s="44"/>
      <c r="D25" s="44"/>
      <c r="E25" s="44"/>
      <c r="F25" s="44"/>
      <c r="G25" s="44"/>
      <c r="H25" s="44"/>
      <c r="I25" s="44"/>
    </row>
    <row r="26" spans="1:13">
      <c r="A26" s="44"/>
      <c r="C26" s="45"/>
      <c r="D26" s="45"/>
      <c r="E26" s="45"/>
      <c r="F26" s="45"/>
      <c r="G26" s="45"/>
      <c r="H26" s="45"/>
      <c r="I26" s="46" t="s">
        <v>512</v>
      </c>
    </row>
    <row r="27" spans="1:13">
      <c r="A27" s="44"/>
      <c r="C27" s="45"/>
      <c r="D27" s="45"/>
      <c r="E27" s="45"/>
      <c r="F27" s="45"/>
      <c r="G27" s="45"/>
      <c r="H27" s="45"/>
      <c r="I27" s="46" t="s">
        <v>513</v>
      </c>
    </row>
  </sheetData>
  <mergeCells count="4">
    <mergeCell ref="C1:E1"/>
    <mergeCell ref="A21:L21"/>
    <mergeCell ref="A22:L22"/>
    <mergeCell ref="A8:M8"/>
  </mergeCells>
  <pageMargins left="0.31496062992125984" right="0.31496062992125984" top="0.35433070866141736" bottom="0.35433070866141736" header="0.31496062992125984" footer="0.31496062992125984"/>
  <pageSetup paperSize="9" scale="4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AE539-0C8D-46A6-87FD-B69DFC0AD4EB}">
  <sheetPr>
    <pageSetUpPr fitToPage="1"/>
  </sheetPr>
  <dimension ref="A1:M84"/>
  <sheetViews>
    <sheetView zoomScale="90" zoomScaleNormal="90" zoomScalePageLayoutView="130" workbookViewId="0">
      <pane ySplit="7" topLeftCell="A8" activePane="bottomLeft" state="frozen"/>
      <selection pane="bottomLeft" activeCell="G2" sqref="G2"/>
    </sheetView>
  </sheetViews>
  <sheetFormatPr defaultColWidth="9.109375" defaultRowHeight="13.2"/>
  <cols>
    <col min="1" max="1" width="5" style="1" customWidth="1"/>
    <col min="2" max="2" width="59.109375" style="2" customWidth="1"/>
    <col min="3" max="3" width="6.6640625" style="1" customWidth="1"/>
    <col min="4" max="4" width="8.5546875" style="1" customWidth="1"/>
    <col min="5" max="5" width="11.5546875" style="1" customWidth="1"/>
    <col min="6" max="7" width="12.33203125" style="14" customWidth="1"/>
    <col min="8" max="9" width="12" style="14" bestFit="1" customWidth="1"/>
    <col min="10" max="11" width="9.109375" style="14"/>
    <col min="12" max="12" width="12" style="14" customWidth="1"/>
    <col min="13" max="13" width="11.109375" style="14" customWidth="1"/>
    <col min="14" max="16384" width="9.109375" style="14"/>
  </cols>
  <sheetData>
    <row r="1" spans="1:13" ht="15.6">
      <c r="A1" s="4" t="s">
        <v>6</v>
      </c>
      <c r="B1" s="4"/>
      <c r="C1" s="54" t="s">
        <v>532</v>
      </c>
      <c r="D1" s="54"/>
      <c r="E1" s="54"/>
    </row>
    <row r="2" spans="1:13" ht="15.75" customHeight="1">
      <c r="A2" s="5" t="s">
        <v>7</v>
      </c>
      <c r="B2" s="6"/>
      <c r="C2" s="6"/>
      <c r="D2" s="6"/>
      <c r="E2" s="6"/>
    </row>
    <row r="3" spans="1:13" ht="15.75" customHeight="1">
      <c r="A3" s="5"/>
      <c r="B3" s="6"/>
      <c r="C3" s="6"/>
      <c r="D3" s="6"/>
      <c r="E3" s="6"/>
    </row>
    <row r="4" spans="1:13" ht="15" customHeight="1">
      <c r="B4" s="13"/>
    </row>
    <row r="5" spans="1:13" ht="15.75" customHeight="1">
      <c r="B5" s="1"/>
    </row>
    <row r="6" spans="1:13" s="9" customFormat="1" ht="66">
      <c r="A6" s="7" t="s">
        <v>0</v>
      </c>
      <c r="B6" s="7" t="s">
        <v>1</v>
      </c>
      <c r="C6" s="7" t="s">
        <v>2</v>
      </c>
      <c r="D6" s="19" t="s">
        <v>5</v>
      </c>
      <c r="E6" s="8" t="s">
        <v>4</v>
      </c>
      <c r="F6" s="8" t="s">
        <v>496</v>
      </c>
      <c r="G6" s="8" t="s">
        <v>497</v>
      </c>
      <c r="H6" s="8" t="s">
        <v>498</v>
      </c>
      <c r="I6" s="8" t="s">
        <v>499</v>
      </c>
      <c r="J6" s="8" t="s">
        <v>500</v>
      </c>
      <c r="K6" s="8" t="s">
        <v>501</v>
      </c>
      <c r="L6" s="8" t="s">
        <v>502</v>
      </c>
      <c r="M6" s="8" t="s">
        <v>503</v>
      </c>
    </row>
    <row r="7" spans="1:13" s="12" customFormat="1" ht="12" customHeight="1">
      <c r="A7" s="10">
        <v>1</v>
      </c>
      <c r="B7" s="10">
        <v>2</v>
      </c>
      <c r="C7" s="11">
        <v>3</v>
      </c>
      <c r="D7" s="10">
        <v>4</v>
      </c>
      <c r="E7" s="10">
        <v>5</v>
      </c>
      <c r="F7" s="10">
        <v>6</v>
      </c>
      <c r="G7" s="10">
        <v>7</v>
      </c>
      <c r="H7" s="10" t="s">
        <v>504</v>
      </c>
      <c r="I7" s="10" t="s">
        <v>505</v>
      </c>
      <c r="J7" s="10">
        <v>10</v>
      </c>
      <c r="K7" s="10">
        <v>11</v>
      </c>
      <c r="L7" s="10" t="s">
        <v>506</v>
      </c>
      <c r="M7" s="10" t="s">
        <v>507</v>
      </c>
    </row>
    <row r="8" spans="1:13" s="12" customFormat="1" ht="13.95" customHeight="1">
      <c r="A8" s="58" t="s">
        <v>153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s="22" customFormat="1" ht="48" customHeight="1">
      <c r="A9" s="20">
        <v>1</v>
      </c>
      <c r="B9" s="15" t="s">
        <v>154</v>
      </c>
      <c r="C9" s="24" t="s">
        <v>3</v>
      </c>
      <c r="D9" s="30" t="s">
        <v>364</v>
      </c>
      <c r="E9" s="21">
        <v>6</v>
      </c>
      <c r="F9" s="49">
        <v>2</v>
      </c>
      <c r="G9" s="32"/>
      <c r="H9" s="32">
        <f>E9*G9</f>
        <v>0</v>
      </c>
      <c r="I9" s="32">
        <f>F9*G9</f>
        <v>0</v>
      </c>
      <c r="J9" s="50">
        <f>H9*0.23</f>
        <v>0</v>
      </c>
      <c r="K9" s="50">
        <f>I9*0.23</f>
        <v>0</v>
      </c>
      <c r="L9" s="50">
        <f>H9+J9</f>
        <v>0</v>
      </c>
      <c r="M9" s="50">
        <f>I9+K9</f>
        <v>0</v>
      </c>
    </row>
    <row r="10" spans="1:13" s="22" customFormat="1" ht="48" customHeight="1">
      <c r="A10" s="20">
        <v>2</v>
      </c>
      <c r="B10" s="16" t="s">
        <v>155</v>
      </c>
      <c r="C10" s="24" t="s">
        <v>3</v>
      </c>
      <c r="D10" s="30" t="s">
        <v>365</v>
      </c>
      <c r="E10" s="21">
        <v>6</v>
      </c>
      <c r="F10" s="49">
        <v>2</v>
      </c>
      <c r="G10" s="32"/>
      <c r="H10" s="32">
        <f t="shared" ref="H10:H73" si="0">E10*G10</f>
        <v>0</v>
      </c>
      <c r="I10" s="32">
        <f t="shared" ref="I10:I73" si="1">F10*G10</f>
        <v>0</v>
      </c>
      <c r="J10" s="50">
        <f t="shared" ref="J10:J73" si="2">H10*0.23</f>
        <v>0</v>
      </c>
      <c r="K10" s="50">
        <f t="shared" ref="K10:K73" si="3">I10*0.23</f>
        <v>0</v>
      </c>
      <c r="L10" s="50">
        <f t="shared" ref="L10:L73" si="4">H10+J10</f>
        <v>0</v>
      </c>
      <c r="M10" s="50">
        <f t="shared" ref="M10:M73" si="5">I10+K10</f>
        <v>0</v>
      </c>
    </row>
    <row r="11" spans="1:13" s="22" customFormat="1" ht="48" customHeight="1">
      <c r="A11" s="20">
        <v>3</v>
      </c>
      <c r="B11" s="16" t="s">
        <v>520</v>
      </c>
      <c r="C11" s="24" t="s">
        <v>3</v>
      </c>
      <c r="D11" s="30" t="s">
        <v>366</v>
      </c>
      <c r="E11" s="21">
        <v>20</v>
      </c>
      <c r="F11" s="49">
        <v>3</v>
      </c>
      <c r="G11" s="32"/>
      <c r="H11" s="32">
        <f t="shared" si="0"/>
        <v>0</v>
      </c>
      <c r="I11" s="32">
        <f t="shared" si="1"/>
        <v>0</v>
      </c>
      <c r="J11" s="50">
        <f t="shared" si="2"/>
        <v>0</v>
      </c>
      <c r="K11" s="50">
        <f t="shared" si="3"/>
        <v>0</v>
      </c>
      <c r="L11" s="50">
        <f t="shared" si="4"/>
        <v>0</v>
      </c>
      <c r="M11" s="50">
        <f t="shared" si="5"/>
        <v>0</v>
      </c>
    </row>
    <row r="12" spans="1:13" s="22" customFormat="1" ht="48" customHeight="1">
      <c r="A12" s="20">
        <v>4</v>
      </c>
      <c r="B12" s="16" t="s">
        <v>521</v>
      </c>
      <c r="C12" s="24" t="s">
        <v>3</v>
      </c>
      <c r="D12" s="30" t="s">
        <v>367</v>
      </c>
      <c r="E12" s="21">
        <v>30</v>
      </c>
      <c r="F12" s="49">
        <v>5</v>
      </c>
      <c r="G12" s="32"/>
      <c r="H12" s="32">
        <f t="shared" si="0"/>
        <v>0</v>
      </c>
      <c r="I12" s="32">
        <f t="shared" si="1"/>
        <v>0</v>
      </c>
      <c r="J12" s="50">
        <f t="shared" si="2"/>
        <v>0</v>
      </c>
      <c r="K12" s="50">
        <f t="shared" si="3"/>
        <v>0</v>
      </c>
      <c r="L12" s="50">
        <f t="shared" si="4"/>
        <v>0</v>
      </c>
      <c r="M12" s="50">
        <f t="shared" si="5"/>
        <v>0</v>
      </c>
    </row>
    <row r="13" spans="1:13" s="22" customFormat="1" ht="56.25" customHeight="1">
      <c r="A13" s="20">
        <v>5</v>
      </c>
      <c r="B13" s="16" t="s">
        <v>437</v>
      </c>
      <c r="C13" s="24" t="s">
        <v>3</v>
      </c>
      <c r="D13" s="30" t="s">
        <v>368</v>
      </c>
      <c r="E13" s="21">
        <v>37</v>
      </c>
      <c r="F13" s="49">
        <v>5</v>
      </c>
      <c r="G13" s="32"/>
      <c r="H13" s="32">
        <f t="shared" si="0"/>
        <v>0</v>
      </c>
      <c r="I13" s="32">
        <f t="shared" si="1"/>
        <v>0</v>
      </c>
      <c r="J13" s="50">
        <f t="shared" si="2"/>
        <v>0</v>
      </c>
      <c r="K13" s="50">
        <f t="shared" si="3"/>
        <v>0</v>
      </c>
      <c r="L13" s="50">
        <f t="shared" si="4"/>
        <v>0</v>
      </c>
      <c r="M13" s="50">
        <f t="shared" si="5"/>
        <v>0</v>
      </c>
    </row>
    <row r="14" spans="1:13" s="22" customFormat="1" ht="48" customHeight="1">
      <c r="A14" s="20">
        <v>6</v>
      </c>
      <c r="B14" s="16" t="s">
        <v>156</v>
      </c>
      <c r="C14" s="24" t="s">
        <v>15</v>
      </c>
      <c r="D14" s="30" t="s">
        <v>369</v>
      </c>
      <c r="E14" s="21">
        <v>520</v>
      </c>
      <c r="F14" s="49">
        <v>50</v>
      </c>
      <c r="G14" s="32"/>
      <c r="H14" s="32">
        <f t="shared" si="0"/>
        <v>0</v>
      </c>
      <c r="I14" s="32">
        <f t="shared" si="1"/>
        <v>0</v>
      </c>
      <c r="J14" s="50">
        <f t="shared" si="2"/>
        <v>0</v>
      </c>
      <c r="K14" s="50">
        <f t="shared" si="3"/>
        <v>0</v>
      </c>
      <c r="L14" s="50">
        <f t="shared" si="4"/>
        <v>0</v>
      </c>
      <c r="M14" s="50">
        <f t="shared" si="5"/>
        <v>0</v>
      </c>
    </row>
    <row r="15" spans="1:13" s="22" customFormat="1" ht="48" customHeight="1">
      <c r="A15" s="20">
        <v>7</v>
      </c>
      <c r="B15" s="16" t="s">
        <v>157</v>
      </c>
      <c r="C15" s="24" t="s">
        <v>3</v>
      </c>
      <c r="D15" s="30" t="s">
        <v>370</v>
      </c>
      <c r="E15" s="21">
        <v>299</v>
      </c>
      <c r="F15" s="49">
        <v>60</v>
      </c>
      <c r="G15" s="32"/>
      <c r="H15" s="32">
        <f t="shared" si="0"/>
        <v>0</v>
      </c>
      <c r="I15" s="32">
        <f t="shared" si="1"/>
        <v>0</v>
      </c>
      <c r="J15" s="50">
        <f t="shared" si="2"/>
        <v>0</v>
      </c>
      <c r="K15" s="50">
        <f t="shared" si="3"/>
        <v>0</v>
      </c>
      <c r="L15" s="50">
        <f t="shared" si="4"/>
        <v>0</v>
      </c>
      <c r="M15" s="50">
        <f t="shared" si="5"/>
        <v>0</v>
      </c>
    </row>
    <row r="16" spans="1:13" s="22" customFormat="1" ht="60.75" customHeight="1">
      <c r="A16" s="20">
        <v>8</v>
      </c>
      <c r="B16" s="16" t="s">
        <v>158</v>
      </c>
      <c r="C16" s="24" t="s">
        <v>3</v>
      </c>
      <c r="D16" s="30" t="s">
        <v>371</v>
      </c>
      <c r="E16" s="21">
        <v>294</v>
      </c>
      <c r="F16" s="49">
        <v>50</v>
      </c>
      <c r="G16" s="32"/>
      <c r="H16" s="32">
        <f t="shared" si="0"/>
        <v>0</v>
      </c>
      <c r="I16" s="32">
        <f t="shared" si="1"/>
        <v>0</v>
      </c>
      <c r="J16" s="50">
        <f t="shared" si="2"/>
        <v>0</v>
      </c>
      <c r="K16" s="50">
        <f t="shared" si="3"/>
        <v>0</v>
      </c>
      <c r="L16" s="50">
        <f t="shared" si="4"/>
        <v>0</v>
      </c>
      <c r="M16" s="50">
        <f t="shared" si="5"/>
        <v>0</v>
      </c>
    </row>
    <row r="17" spans="1:13" s="23" customFormat="1" ht="48" customHeight="1">
      <c r="A17" s="20">
        <v>9</v>
      </c>
      <c r="B17" s="16" t="s">
        <v>159</v>
      </c>
      <c r="C17" s="24" t="s">
        <v>3</v>
      </c>
      <c r="D17" s="30" t="s">
        <v>372</v>
      </c>
      <c r="E17" s="21">
        <v>298</v>
      </c>
      <c r="F17" s="49">
        <v>40</v>
      </c>
      <c r="G17" s="32"/>
      <c r="H17" s="32">
        <f t="shared" si="0"/>
        <v>0</v>
      </c>
      <c r="I17" s="32">
        <f t="shared" si="1"/>
        <v>0</v>
      </c>
      <c r="J17" s="50">
        <f t="shared" si="2"/>
        <v>0</v>
      </c>
      <c r="K17" s="50">
        <f t="shared" si="3"/>
        <v>0</v>
      </c>
      <c r="L17" s="50">
        <f t="shared" si="4"/>
        <v>0</v>
      </c>
      <c r="M17" s="50">
        <f t="shared" si="5"/>
        <v>0</v>
      </c>
    </row>
    <row r="18" spans="1:13" s="23" customFormat="1" ht="48" customHeight="1">
      <c r="A18" s="20">
        <v>10</v>
      </c>
      <c r="B18" s="16" t="s">
        <v>160</v>
      </c>
      <c r="C18" s="24" t="s">
        <v>3</v>
      </c>
      <c r="D18" s="30" t="s">
        <v>373</v>
      </c>
      <c r="E18" s="21">
        <v>1033</v>
      </c>
      <c r="F18" s="49">
        <v>150</v>
      </c>
      <c r="G18" s="32"/>
      <c r="H18" s="32">
        <f t="shared" si="0"/>
        <v>0</v>
      </c>
      <c r="I18" s="32">
        <f t="shared" si="1"/>
        <v>0</v>
      </c>
      <c r="J18" s="50">
        <f t="shared" si="2"/>
        <v>0</v>
      </c>
      <c r="K18" s="50">
        <f t="shared" si="3"/>
        <v>0</v>
      </c>
      <c r="L18" s="50">
        <f t="shared" si="4"/>
        <v>0</v>
      </c>
      <c r="M18" s="50">
        <f t="shared" si="5"/>
        <v>0</v>
      </c>
    </row>
    <row r="19" spans="1:13" s="23" customFormat="1" ht="48" customHeight="1">
      <c r="A19" s="20">
        <v>11</v>
      </c>
      <c r="B19" s="16" t="s">
        <v>161</v>
      </c>
      <c r="C19" s="24" t="s">
        <v>3</v>
      </c>
      <c r="D19" s="30" t="s">
        <v>374</v>
      </c>
      <c r="E19" s="21">
        <v>184</v>
      </c>
      <c r="F19" s="49">
        <v>30</v>
      </c>
      <c r="G19" s="32"/>
      <c r="H19" s="32">
        <f t="shared" si="0"/>
        <v>0</v>
      </c>
      <c r="I19" s="32">
        <f t="shared" si="1"/>
        <v>0</v>
      </c>
      <c r="J19" s="50">
        <f t="shared" si="2"/>
        <v>0</v>
      </c>
      <c r="K19" s="50">
        <f t="shared" si="3"/>
        <v>0</v>
      </c>
      <c r="L19" s="50">
        <f t="shared" si="4"/>
        <v>0</v>
      </c>
      <c r="M19" s="50">
        <f t="shared" si="5"/>
        <v>0</v>
      </c>
    </row>
    <row r="20" spans="1:13" s="23" customFormat="1" ht="48" customHeight="1">
      <c r="A20" s="20">
        <v>12</v>
      </c>
      <c r="B20" s="16" t="s">
        <v>162</v>
      </c>
      <c r="C20" s="24" t="s">
        <v>3</v>
      </c>
      <c r="D20" s="30" t="s">
        <v>375</v>
      </c>
      <c r="E20" s="21">
        <v>229</v>
      </c>
      <c r="F20" s="49">
        <v>40</v>
      </c>
      <c r="G20" s="32"/>
      <c r="H20" s="32">
        <f t="shared" si="0"/>
        <v>0</v>
      </c>
      <c r="I20" s="32">
        <f t="shared" si="1"/>
        <v>0</v>
      </c>
      <c r="J20" s="50">
        <f t="shared" si="2"/>
        <v>0</v>
      </c>
      <c r="K20" s="50">
        <f t="shared" si="3"/>
        <v>0</v>
      </c>
      <c r="L20" s="50">
        <f t="shared" si="4"/>
        <v>0</v>
      </c>
      <c r="M20" s="50">
        <f t="shared" si="5"/>
        <v>0</v>
      </c>
    </row>
    <row r="21" spans="1:13" s="23" customFormat="1" ht="68.25" customHeight="1">
      <c r="A21" s="20">
        <v>13</v>
      </c>
      <c r="B21" s="16" t="s">
        <v>163</v>
      </c>
      <c r="C21" s="24" t="s">
        <v>24</v>
      </c>
      <c r="D21" s="30" t="s">
        <v>376</v>
      </c>
      <c r="E21" s="21">
        <v>11</v>
      </c>
      <c r="F21" s="49">
        <v>3</v>
      </c>
      <c r="G21" s="32"/>
      <c r="H21" s="32">
        <f t="shared" si="0"/>
        <v>0</v>
      </c>
      <c r="I21" s="32">
        <f t="shared" si="1"/>
        <v>0</v>
      </c>
      <c r="J21" s="50">
        <f t="shared" si="2"/>
        <v>0</v>
      </c>
      <c r="K21" s="50">
        <f t="shared" si="3"/>
        <v>0</v>
      </c>
      <c r="L21" s="50">
        <f t="shared" si="4"/>
        <v>0</v>
      </c>
      <c r="M21" s="50">
        <f t="shared" si="5"/>
        <v>0</v>
      </c>
    </row>
    <row r="22" spans="1:13" s="23" customFormat="1" ht="48" customHeight="1">
      <c r="A22" s="20">
        <v>14</v>
      </c>
      <c r="B22" s="17" t="s">
        <v>164</v>
      </c>
      <c r="C22" s="24" t="s">
        <v>3</v>
      </c>
      <c r="D22" s="30" t="s">
        <v>377</v>
      </c>
      <c r="E22" s="21">
        <v>7</v>
      </c>
      <c r="F22" s="49">
        <v>2</v>
      </c>
      <c r="G22" s="32"/>
      <c r="H22" s="32">
        <f t="shared" si="0"/>
        <v>0</v>
      </c>
      <c r="I22" s="32">
        <f t="shared" si="1"/>
        <v>0</v>
      </c>
      <c r="J22" s="50">
        <f t="shared" si="2"/>
        <v>0</v>
      </c>
      <c r="K22" s="50">
        <f t="shared" si="3"/>
        <v>0</v>
      </c>
      <c r="L22" s="50">
        <f t="shared" si="4"/>
        <v>0</v>
      </c>
      <c r="M22" s="50">
        <f t="shared" si="5"/>
        <v>0</v>
      </c>
    </row>
    <row r="23" spans="1:13" s="23" customFormat="1" ht="48" customHeight="1">
      <c r="A23" s="20">
        <v>15</v>
      </c>
      <c r="B23" s="16" t="s">
        <v>165</v>
      </c>
      <c r="C23" s="24" t="s">
        <v>3</v>
      </c>
      <c r="D23" s="30" t="s">
        <v>378</v>
      </c>
      <c r="E23" s="21">
        <v>5</v>
      </c>
      <c r="F23" s="49">
        <v>2</v>
      </c>
      <c r="G23" s="32"/>
      <c r="H23" s="32">
        <f t="shared" si="0"/>
        <v>0</v>
      </c>
      <c r="I23" s="32">
        <f t="shared" si="1"/>
        <v>0</v>
      </c>
      <c r="J23" s="50">
        <f t="shared" si="2"/>
        <v>0</v>
      </c>
      <c r="K23" s="50">
        <f t="shared" si="3"/>
        <v>0</v>
      </c>
      <c r="L23" s="50">
        <f t="shared" si="4"/>
        <v>0</v>
      </c>
      <c r="M23" s="50">
        <f t="shared" si="5"/>
        <v>0</v>
      </c>
    </row>
    <row r="24" spans="1:13" s="23" customFormat="1" ht="48" customHeight="1">
      <c r="A24" s="20">
        <v>16</v>
      </c>
      <c r="B24" s="15" t="s">
        <v>166</v>
      </c>
      <c r="C24" s="24" t="s">
        <v>3</v>
      </c>
      <c r="D24" s="30" t="s">
        <v>379</v>
      </c>
      <c r="E24" s="21">
        <v>69</v>
      </c>
      <c r="F24" s="49">
        <v>10</v>
      </c>
      <c r="G24" s="32"/>
      <c r="H24" s="32">
        <f t="shared" si="0"/>
        <v>0</v>
      </c>
      <c r="I24" s="32">
        <f t="shared" si="1"/>
        <v>0</v>
      </c>
      <c r="J24" s="50">
        <f t="shared" si="2"/>
        <v>0</v>
      </c>
      <c r="K24" s="50">
        <f t="shared" si="3"/>
        <v>0</v>
      </c>
      <c r="L24" s="50">
        <f t="shared" si="4"/>
        <v>0</v>
      </c>
      <c r="M24" s="50">
        <f t="shared" si="5"/>
        <v>0</v>
      </c>
    </row>
    <row r="25" spans="1:13" s="23" customFormat="1" ht="48" customHeight="1">
      <c r="A25" s="20">
        <v>17</v>
      </c>
      <c r="B25" s="16" t="s">
        <v>167</v>
      </c>
      <c r="C25" s="24" t="s">
        <v>3</v>
      </c>
      <c r="D25" s="30" t="s">
        <v>380</v>
      </c>
      <c r="E25" s="21">
        <v>15</v>
      </c>
      <c r="F25" s="49">
        <v>3</v>
      </c>
      <c r="G25" s="32"/>
      <c r="H25" s="32">
        <f t="shared" si="0"/>
        <v>0</v>
      </c>
      <c r="I25" s="32">
        <f t="shared" si="1"/>
        <v>0</v>
      </c>
      <c r="J25" s="50">
        <f t="shared" si="2"/>
        <v>0</v>
      </c>
      <c r="K25" s="50">
        <f t="shared" si="3"/>
        <v>0</v>
      </c>
      <c r="L25" s="50">
        <f t="shared" si="4"/>
        <v>0</v>
      </c>
      <c r="M25" s="50">
        <f t="shared" si="5"/>
        <v>0</v>
      </c>
    </row>
    <row r="26" spans="1:13" s="23" customFormat="1" ht="64.5" customHeight="1">
      <c r="A26" s="20">
        <v>18</v>
      </c>
      <c r="B26" s="16" t="s">
        <v>441</v>
      </c>
      <c r="C26" s="24" t="s">
        <v>24</v>
      </c>
      <c r="D26" s="30" t="s">
        <v>381</v>
      </c>
      <c r="E26" s="21">
        <v>160</v>
      </c>
      <c r="F26" s="49">
        <v>20</v>
      </c>
      <c r="G26" s="32"/>
      <c r="H26" s="32">
        <f t="shared" si="0"/>
        <v>0</v>
      </c>
      <c r="I26" s="32">
        <f t="shared" si="1"/>
        <v>0</v>
      </c>
      <c r="J26" s="50">
        <f t="shared" si="2"/>
        <v>0</v>
      </c>
      <c r="K26" s="50">
        <f t="shared" si="3"/>
        <v>0</v>
      </c>
      <c r="L26" s="50">
        <f t="shared" si="4"/>
        <v>0</v>
      </c>
      <c r="M26" s="50">
        <f t="shared" si="5"/>
        <v>0</v>
      </c>
    </row>
    <row r="27" spans="1:13" s="23" customFormat="1" ht="48" customHeight="1">
      <c r="A27" s="20">
        <v>19</v>
      </c>
      <c r="B27" s="16" t="s">
        <v>472</v>
      </c>
      <c r="C27" s="24" t="s">
        <v>3</v>
      </c>
      <c r="D27" s="30" t="s">
        <v>382</v>
      </c>
      <c r="E27" s="21">
        <v>10</v>
      </c>
      <c r="F27" s="49">
        <v>2</v>
      </c>
      <c r="G27" s="32"/>
      <c r="H27" s="32">
        <f t="shared" si="0"/>
        <v>0</v>
      </c>
      <c r="I27" s="32">
        <f t="shared" si="1"/>
        <v>0</v>
      </c>
      <c r="J27" s="50">
        <f t="shared" si="2"/>
        <v>0</v>
      </c>
      <c r="K27" s="50">
        <f t="shared" si="3"/>
        <v>0</v>
      </c>
      <c r="L27" s="50">
        <f t="shared" si="4"/>
        <v>0</v>
      </c>
      <c r="M27" s="50">
        <f t="shared" si="5"/>
        <v>0</v>
      </c>
    </row>
    <row r="28" spans="1:13" s="22" customFormat="1" ht="48" customHeight="1">
      <c r="A28" s="20">
        <v>20</v>
      </c>
      <c r="B28" s="17" t="s">
        <v>442</v>
      </c>
      <c r="C28" s="25" t="s">
        <v>3</v>
      </c>
      <c r="D28" s="30" t="s">
        <v>383</v>
      </c>
      <c r="E28" s="21">
        <v>20</v>
      </c>
      <c r="F28" s="49">
        <v>5</v>
      </c>
      <c r="G28" s="32"/>
      <c r="H28" s="32">
        <f t="shared" si="0"/>
        <v>0</v>
      </c>
      <c r="I28" s="32">
        <f t="shared" si="1"/>
        <v>0</v>
      </c>
      <c r="J28" s="50">
        <f t="shared" si="2"/>
        <v>0</v>
      </c>
      <c r="K28" s="50">
        <f t="shared" si="3"/>
        <v>0</v>
      </c>
      <c r="L28" s="50">
        <f t="shared" si="4"/>
        <v>0</v>
      </c>
      <c r="M28" s="50">
        <f t="shared" si="5"/>
        <v>0</v>
      </c>
    </row>
    <row r="29" spans="1:13" s="23" customFormat="1" ht="48" customHeight="1">
      <c r="A29" s="20">
        <v>21</v>
      </c>
      <c r="B29" s="16" t="s">
        <v>443</v>
      </c>
      <c r="C29" s="25" t="s">
        <v>3</v>
      </c>
      <c r="D29" s="30" t="s">
        <v>384</v>
      </c>
      <c r="E29" s="21">
        <v>22</v>
      </c>
      <c r="F29" s="49">
        <v>3</v>
      </c>
      <c r="G29" s="32"/>
      <c r="H29" s="32">
        <f t="shared" si="0"/>
        <v>0</v>
      </c>
      <c r="I29" s="32">
        <f t="shared" si="1"/>
        <v>0</v>
      </c>
      <c r="J29" s="50">
        <f t="shared" si="2"/>
        <v>0</v>
      </c>
      <c r="K29" s="50">
        <f t="shared" si="3"/>
        <v>0</v>
      </c>
      <c r="L29" s="50">
        <f t="shared" si="4"/>
        <v>0</v>
      </c>
      <c r="M29" s="50">
        <f t="shared" si="5"/>
        <v>0</v>
      </c>
    </row>
    <row r="30" spans="1:13" s="23" customFormat="1" ht="48" customHeight="1">
      <c r="A30" s="20">
        <v>22</v>
      </c>
      <c r="B30" s="18" t="s">
        <v>444</v>
      </c>
      <c r="C30" s="25" t="s">
        <v>3</v>
      </c>
      <c r="D30" s="30" t="s">
        <v>385</v>
      </c>
      <c r="E30" s="21">
        <v>2</v>
      </c>
      <c r="F30" s="49">
        <v>1</v>
      </c>
      <c r="G30" s="32"/>
      <c r="H30" s="32">
        <f t="shared" si="0"/>
        <v>0</v>
      </c>
      <c r="I30" s="32">
        <f t="shared" si="1"/>
        <v>0</v>
      </c>
      <c r="J30" s="50">
        <f t="shared" si="2"/>
        <v>0</v>
      </c>
      <c r="K30" s="50">
        <f t="shared" si="3"/>
        <v>0</v>
      </c>
      <c r="L30" s="50">
        <f t="shared" si="4"/>
        <v>0</v>
      </c>
      <c r="M30" s="50">
        <f t="shared" si="5"/>
        <v>0</v>
      </c>
    </row>
    <row r="31" spans="1:13" s="23" customFormat="1" ht="48" customHeight="1">
      <c r="A31" s="20">
        <v>23</v>
      </c>
      <c r="B31" s="18" t="s">
        <v>445</v>
      </c>
      <c r="C31" s="25" t="s">
        <v>3</v>
      </c>
      <c r="D31" s="30" t="s">
        <v>386</v>
      </c>
      <c r="E31" s="21">
        <v>5</v>
      </c>
      <c r="F31" s="49">
        <v>1</v>
      </c>
      <c r="G31" s="32"/>
      <c r="H31" s="32">
        <f t="shared" si="0"/>
        <v>0</v>
      </c>
      <c r="I31" s="32">
        <f t="shared" si="1"/>
        <v>0</v>
      </c>
      <c r="J31" s="50">
        <f t="shared" si="2"/>
        <v>0</v>
      </c>
      <c r="K31" s="50">
        <f t="shared" si="3"/>
        <v>0</v>
      </c>
      <c r="L31" s="50">
        <f t="shared" si="4"/>
        <v>0</v>
      </c>
      <c r="M31" s="50">
        <f t="shared" si="5"/>
        <v>0</v>
      </c>
    </row>
    <row r="32" spans="1:13" s="23" customFormat="1" ht="48" customHeight="1">
      <c r="A32" s="20">
        <v>24</v>
      </c>
      <c r="B32" s="18" t="s">
        <v>446</v>
      </c>
      <c r="C32" s="25" t="s">
        <v>3</v>
      </c>
      <c r="D32" s="30" t="s">
        <v>387</v>
      </c>
      <c r="E32" s="21">
        <v>160</v>
      </c>
      <c r="F32" s="49">
        <v>30</v>
      </c>
      <c r="G32" s="32"/>
      <c r="H32" s="32">
        <f t="shared" si="0"/>
        <v>0</v>
      </c>
      <c r="I32" s="32">
        <f t="shared" si="1"/>
        <v>0</v>
      </c>
      <c r="J32" s="50">
        <f t="shared" si="2"/>
        <v>0</v>
      </c>
      <c r="K32" s="50">
        <f t="shared" si="3"/>
        <v>0</v>
      </c>
      <c r="L32" s="50">
        <f t="shared" si="4"/>
        <v>0</v>
      </c>
      <c r="M32" s="50">
        <f t="shared" si="5"/>
        <v>0</v>
      </c>
    </row>
    <row r="33" spans="1:13" s="23" customFormat="1" ht="48" customHeight="1">
      <c r="A33" s="20">
        <v>25</v>
      </c>
      <c r="B33" s="16" t="s">
        <v>447</v>
      </c>
      <c r="C33" s="25" t="s">
        <v>3</v>
      </c>
      <c r="D33" s="30" t="s">
        <v>388</v>
      </c>
      <c r="E33" s="21">
        <v>312</v>
      </c>
      <c r="F33" s="49">
        <v>50</v>
      </c>
      <c r="G33" s="32"/>
      <c r="H33" s="32">
        <f t="shared" si="0"/>
        <v>0</v>
      </c>
      <c r="I33" s="32">
        <f t="shared" si="1"/>
        <v>0</v>
      </c>
      <c r="J33" s="50">
        <f t="shared" si="2"/>
        <v>0</v>
      </c>
      <c r="K33" s="50">
        <f t="shared" si="3"/>
        <v>0</v>
      </c>
      <c r="L33" s="50">
        <f t="shared" si="4"/>
        <v>0</v>
      </c>
      <c r="M33" s="50">
        <f t="shared" si="5"/>
        <v>0</v>
      </c>
    </row>
    <row r="34" spans="1:13" s="23" customFormat="1" ht="48" customHeight="1">
      <c r="A34" s="20">
        <v>26</v>
      </c>
      <c r="B34" s="16" t="s">
        <v>448</v>
      </c>
      <c r="C34" s="25" t="s">
        <v>3</v>
      </c>
      <c r="D34" s="30" t="s">
        <v>389</v>
      </c>
      <c r="E34" s="21">
        <v>10</v>
      </c>
      <c r="F34" s="49">
        <v>1</v>
      </c>
      <c r="G34" s="32"/>
      <c r="H34" s="32">
        <f t="shared" si="0"/>
        <v>0</v>
      </c>
      <c r="I34" s="32">
        <f t="shared" si="1"/>
        <v>0</v>
      </c>
      <c r="J34" s="50">
        <f t="shared" si="2"/>
        <v>0</v>
      </c>
      <c r="K34" s="50">
        <f t="shared" si="3"/>
        <v>0</v>
      </c>
      <c r="L34" s="50">
        <f t="shared" si="4"/>
        <v>0</v>
      </c>
      <c r="M34" s="50">
        <f t="shared" si="5"/>
        <v>0</v>
      </c>
    </row>
    <row r="35" spans="1:13" s="23" customFormat="1" ht="48" customHeight="1">
      <c r="A35" s="20">
        <v>27</v>
      </c>
      <c r="B35" s="16" t="s">
        <v>449</v>
      </c>
      <c r="C35" s="25" t="s">
        <v>3</v>
      </c>
      <c r="D35" s="30" t="s">
        <v>390</v>
      </c>
      <c r="E35" s="21">
        <v>16</v>
      </c>
      <c r="F35" s="49">
        <v>3</v>
      </c>
      <c r="G35" s="37"/>
      <c r="H35" s="32">
        <f t="shared" si="0"/>
        <v>0</v>
      </c>
      <c r="I35" s="32">
        <f t="shared" si="1"/>
        <v>0</v>
      </c>
      <c r="J35" s="50">
        <f t="shared" si="2"/>
        <v>0</v>
      </c>
      <c r="K35" s="50">
        <f t="shared" si="3"/>
        <v>0</v>
      </c>
      <c r="L35" s="50">
        <f t="shared" si="4"/>
        <v>0</v>
      </c>
      <c r="M35" s="50">
        <f t="shared" si="5"/>
        <v>0</v>
      </c>
    </row>
    <row r="36" spans="1:13" s="22" customFormat="1" ht="48" customHeight="1">
      <c r="A36" s="20">
        <v>28</v>
      </c>
      <c r="B36" s="29" t="s">
        <v>450</v>
      </c>
      <c r="C36" s="27" t="s">
        <v>3</v>
      </c>
      <c r="D36" s="30" t="s">
        <v>391</v>
      </c>
      <c r="E36" s="21">
        <v>160</v>
      </c>
      <c r="F36" s="49">
        <v>30</v>
      </c>
      <c r="G36" s="38"/>
      <c r="H36" s="32">
        <f t="shared" si="0"/>
        <v>0</v>
      </c>
      <c r="I36" s="32">
        <f t="shared" si="1"/>
        <v>0</v>
      </c>
      <c r="J36" s="50">
        <f t="shared" si="2"/>
        <v>0</v>
      </c>
      <c r="K36" s="50">
        <f t="shared" si="3"/>
        <v>0</v>
      </c>
      <c r="L36" s="50">
        <f t="shared" si="4"/>
        <v>0</v>
      </c>
      <c r="M36" s="50">
        <f t="shared" si="5"/>
        <v>0</v>
      </c>
    </row>
    <row r="37" spans="1:13" s="22" customFormat="1" ht="48" customHeight="1">
      <c r="A37" s="20">
        <v>29</v>
      </c>
      <c r="B37" s="29" t="s">
        <v>168</v>
      </c>
      <c r="C37" s="27" t="s">
        <v>15</v>
      </c>
      <c r="D37" s="30" t="s">
        <v>392</v>
      </c>
      <c r="E37" s="21">
        <v>2</v>
      </c>
      <c r="F37" s="49">
        <v>1</v>
      </c>
      <c r="G37" s="38"/>
      <c r="H37" s="32">
        <f t="shared" si="0"/>
        <v>0</v>
      </c>
      <c r="I37" s="32">
        <f t="shared" si="1"/>
        <v>0</v>
      </c>
      <c r="J37" s="50">
        <f t="shared" si="2"/>
        <v>0</v>
      </c>
      <c r="K37" s="50">
        <f t="shared" si="3"/>
        <v>0</v>
      </c>
      <c r="L37" s="50">
        <f t="shared" si="4"/>
        <v>0</v>
      </c>
      <c r="M37" s="50">
        <f t="shared" si="5"/>
        <v>0</v>
      </c>
    </row>
    <row r="38" spans="1:13" s="22" customFormat="1" ht="48" customHeight="1">
      <c r="A38" s="20">
        <v>30</v>
      </c>
      <c r="B38" s="29" t="s">
        <v>451</v>
      </c>
      <c r="C38" s="27" t="s">
        <v>15</v>
      </c>
      <c r="D38" s="30" t="s">
        <v>393</v>
      </c>
      <c r="E38" s="21">
        <v>50</v>
      </c>
      <c r="F38" s="49">
        <v>10</v>
      </c>
      <c r="G38" s="38"/>
      <c r="H38" s="32">
        <f t="shared" si="0"/>
        <v>0</v>
      </c>
      <c r="I38" s="32">
        <f t="shared" si="1"/>
        <v>0</v>
      </c>
      <c r="J38" s="50">
        <f t="shared" si="2"/>
        <v>0</v>
      </c>
      <c r="K38" s="50">
        <f t="shared" si="3"/>
        <v>0</v>
      </c>
      <c r="L38" s="50">
        <f t="shared" si="4"/>
        <v>0</v>
      </c>
      <c r="M38" s="50">
        <f t="shared" si="5"/>
        <v>0</v>
      </c>
    </row>
    <row r="39" spans="1:13" s="22" customFormat="1" ht="48" customHeight="1">
      <c r="A39" s="20">
        <v>31</v>
      </c>
      <c r="B39" s="29" t="s">
        <v>452</v>
      </c>
      <c r="C39" s="27" t="s">
        <v>15</v>
      </c>
      <c r="D39" s="30" t="s">
        <v>394</v>
      </c>
      <c r="E39" s="21">
        <v>1</v>
      </c>
      <c r="F39" s="49">
        <v>1</v>
      </c>
      <c r="G39" s="38"/>
      <c r="H39" s="32">
        <f t="shared" si="0"/>
        <v>0</v>
      </c>
      <c r="I39" s="32">
        <f t="shared" si="1"/>
        <v>0</v>
      </c>
      <c r="J39" s="50">
        <f t="shared" si="2"/>
        <v>0</v>
      </c>
      <c r="K39" s="50">
        <f t="shared" si="3"/>
        <v>0</v>
      </c>
      <c r="L39" s="50">
        <f t="shared" si="4"/>
        <v>0</v>
      </c>
      <c r="M39" s="50">
        <f t="shared" si="5"/>
        <v>0</v>
      </c>
    </row>
    <row r="40" spans="1:13" s="22" customFormat="1" ht="48" customHeight="1">
      <c r="A40" s="20">
        <v>32</v>
      </c>
      <c r="B40" s="29" t="s">
        <v>453</v>
      </c>
      <c r="C40" s="27" t="s">
        <v>15</v>
      </c>
      <c r="D40" s="30" t="s">
        <v>395</v>
      </c>
      <c r="E40" s="21">
        <v>6</v>
      </c>
      <c r="F40" s="49">
        <v>1</v>
      </c>
      <c r="G40" s="38"/>
      <c r="H40" s="32">
        <f t="shared" si="0"/>
        <v>0</v>
      </c>
      <c r="I40" s="32">
        <f t="shared" si="1"/>
        <v>0</v>
      </c>
      <c r="J40" s="50">
        <f t="shared" si="2"/>
        <v>0</v>
      </c>
      <c r="K40" s="50">
        <f t="shared" si="3"/>
        <v>0</v>
      </c>
      <c r="L40" s="50">
        <f t="shared" si="4"/>
        <v>0</v>
      </c>
      <c r="M40" s="50">
        <f t="shared" si="5"/>
        <v>0</v>
      </c>
    </row>
    <row r="41" spans="1:13" s="22" customFormat="1" ht="48" customHeight="1">
      <c r="A41" s="20">
        <v>33</v>
      </c>
      <c r="B41" s="29" t="s">
        <v>169</v>
      </c>
      <c r="C41" s="27" t="s">
        <v>3</v>
      </c>
      <c r="D41" s="30" t="s">
        <v>396</v>
      </c>
      <c r="E41" s="21">
        <v>40</v>
      </c>
      <c r="F41" s="49">
        <v>5</v>
      </c>
      <c r="G41" s="38"/>
      <c r="H41" s="32">
        <f t="shared" si="0"/>
        <v>0</v>
      </c>
      <c r="I41" s="32">
        <f t="shared" si="1"/>
        <v>0</v>
      </c>
      <c r="J41" s="50">
        <f t="shared" si="2"/>
        <v>0</v>
      </c>
      <c r="K41" s="50">
        <f t="shared" si="3"/>
        <v>0</v>
      </c>
      <c r="L41" s="50">
        <f t="shared" si="4"/>
        <v>0</v>
      </c>
      <c r="M41" s="50">
        <f t="shared" si="5"/>
        <v>0</v>
      </c>
    </row>
    <row r="42" spans="1:13" s="22" customFormat="1" ht="51" customHeight="1">
      <c r="A42" s="20">
        <v>34</v>
      </c>
      <c r="B42" s="29" t="s">
        <v>170</v>
      </c>
      <c r="C42" s="27" t="s">
        <v>3</v>
      </c>
      <c r="D42" s="30" t="s">
        <v>397</v>
      </c>
      <c r="E42" s="21">
        <v>23</v>
      </c>
      <c r="F42" s="49">
        <v>5</v>
      </c>
      <c r="G42" s="38"/>
      <c r="H42" s="32">
        <f t="shared" si="0"/>
        <v>0</v>
      </c>
      <c r="I42" s="32">
        <f t="shared" si="1"/>
        <v>0</v>
      </c>
      <c r="J42" s="50">
        <f t="shared" si="2"/>
        <v>0</v>
      </c>
      <c r="K42" s="50">
        <f t="shared" si="3"/>
        <v>0</v>
      </c>
      <c r="L42" s="50">
        <f t="shared" si="4"/>
        <v>0</v>
      </c>
      <c r="M42" s="50">
        <f t="shared" si="5"/>
        <v>0</v>
      </c>
    </row>
    <row r="43" spans="1:13" s="22" customFormat="1" ht="48" customHeight="1">
      <c r="A43" s="20">
        <v>35</v>
      </c>
      <c r="B43" s="29" t="s">
        <v>454</v>
      </c>
      <c r="C43" s="27" t="s">
        <v>3</v>
      </c>
      <c r="D43" s="30" t="s">
        <v>398</v>
      </c>
      <c r="E43" s="21">
        <v>7</v>
      </c>
      <c r="F43" s="49">
        <v>1</v>
      </c>
      <c r="G43" s="38"/>
      <c r="H43" s="32">
        <f t="shared" si="0"/>
        <v>0</v>
      </c>
      <c r="I43" s="32">
        <f t="shared" si="1"/>
        <v>0</v>
      </c>
      <c r="J43" s="50">
        <f t="shared" si="2"/>
        <v>0</v>
      </c>
      <c r="K43" s="50">
        <f t="shared" si="3"/>
        <v>0</v>
      </c>
      <c r="L43" s="50">
        <f t="shared" si="4"/>
        <v>0</v>
      </c>
      <c r="M43" s="50">
        <f t="shared" si="5"/>
        <v>0</v>
      </c>
    </row>
    <row r="44" spans="1:13" s="22" customFormat="1" ht="48" customHeight="1">
      <c r="A44" s="20">
        <v>36</v>
      </c>
      <c r="B44" s="29" t="s">
        <v>171</v>
      </c>
      <c r="C44" s="27" t="s">
        <v>3</v>
      </c>
      <c r="D44" s="30" t="s">
        <v>399</v>
      </c>
      <c r="E44" s="21">
        <v>7</v>
      </c>
      <c r="F44" s="49">
        <v>1</v>
      </c>
      <c r="G44" s="38"/>
      <c r="H44" s="32">
        <f t="shared" si="0"/>
        <v>0</v>
      </c>
      <c r="I44" s="32">
        <f t="shared" si="1"/>
        <v>0</v>
      </c>
      <c r="J44" s="50">
        <f t="shared" si="2"/>
        <v>0</v>
      </c>
      <c r="K44" s="50">
        <f t="shared" si="3"/>
        <v>0</v>
      </c>
      <c r="L44" s="50">
        <f t="shared" si="4"/>
        <v>0</v>
      </c>
      <c r="M44" s="50">
        <f t="shared" si="5"/>
        <v>0</v>
      </c>
    </row>
    <row r="45" spans="1:13" s="22" customFormat="1" ht="48" customHeight="1">
      <c r="A45" s="20">
        <v>37</v>
      </c>
      <c r="B45" s="29" t="s">
        <v>522</v>
      </c>
      <c r="C45" s="27" t="s">
        <v>3</v>
      </c>
      <c r="D45" s="30" t="s">
        <v>400</v>
      </c>
      <c r="E45" s="21">
        <v>79</v>
      </c>
      <c r="F45" s="49">
        <v>15</v>
      </c>
      <c r="G45" s="38"/>
      <c r="H45" s="32">
        <f t="shared" si="0"/>
        <v>0</v>
      </c>
      <c r="I45" s="32">
        <f t="shared" si="1"/>
        <v>0</v>
      </c>
      <c r="J45" s="50">
        <f t="shared" si="2"/>
        <v>0</v>
      </c>
      <c r="K45" s="50">
        <f t="shared" si="3"/>
        <v>0</v>
      </c>
      <c r="L45" s="50">
        <f t="shared" si="4"/>
        <v>0</v>
      </c>
      <c r="M45" s="50">
        <f t="shared" si="5"/>
        <v>0</v>
      </c>
    </row>
    <row r="46" spans="1:13" s="22" customFormat="1" ht="48" customHeight="1">
      <c r="A46" s="20">
        <v>38</v>
      </c>
      <c r="B46" s="29" t="s">
        <v>523</v>
      </c>
      <c r="C46" s="27" t="s">
        <v>3</v>
      </c>
      <c r="D46" s="30" t="s">
        <v>401</v>
      </c>
      <c r="E46" s="21">
        <v>67</v>
      </c>
      <c r="F46" s="49">
        <v>13</v>
      </c>
      <c r="G46" s="38"/>
      <c r="H46" s="32">
        <f t="shared" si="0"/>
        <v>0</v>
      </c>
      <c r="I46" s="32">
        <f t="shared" si="1"/>
        <v>0</v>
      </c>
      <c r="J46" s="50">
        <f t="shared" si="2"/>
        <v>0</v>
      </c>
      <c r="K46" s="50">
        <f t="shared" si="3"/>
        <v>0</v>
      </c>
      <c r="L46" s="50">
        <f t="shared" si="4"/>
        <v>0</v>
      </c>
      <c r="M46" s="50">
        <f t="shared" si="5"/>
        <v>0</v>
      </c>
    </row>
    <row r="47" spans="1:13" s="22" customFormat="1" ht="48" customHeight="1">
      <c r="A47" s="20">
        <v>39</v>
      </c>
      <c r="B47" s="29" t="s">
        <v>524</v>
      </c>
      <c r="C47" s="27" t="s">
        <v>3</v>
      </c>
      <c r="D47" s="30" t="s">
        <v>402</v>
      </c>
      <c r="E47" s="21">
        <v>69</v>
      </c>
      <c r="F47" s="49">
        <v>10</v>
      </c>
      <c r="G47" s="38"/>
      <c r="H47" s="32">
        <f t="shared" si="0"/>
        <v>0</v>
      </c>
      <c r="I47" s="32">
        <f t="shared" si="1"/>
        <v>0</v>
      </c>
      <c r="J47" s="50">
        <f t="shared" si="2"/>
        <v>0</v>
      </c>
      <c r="K47" s="50">
        <f t="shared" si="3"/>
        <v>0</v>
      </c>
      <c r="L47" s="50">
        <f t="shared" si="4"/>
        <v>0</v>
      </c>
      <c r="M47" s="50">
        <f t="shared" si="5"/>
        <v>0</v>
      </c>
    </row>
    <row r="48" spans="1:13" s="22" customFormat="1" ht="48" customHeight="1">
      <c r="A48" s="20">
        <v>40</v>
      </c>
      <c r="B48" s="29" t="s">
        <v>525</v>
      </c>
      <c r="C48" s="27" t="s">
        <v>3</v>
      </c>
      <c r="D48" s="30" t="s">
        <v>403</v>
      </c>
      <c r="E48" s="21">
        <v>228</v>
      </c>
      <c r="F48" s="49">
        <v>40</v>
      </c>
      <c r="G48" s="38"/>
      <c r="H48" s="32">
        <f t="shared" si="0"/>
        <v>0</v>
      </c>
      <c r="I48" s="32">
        <f t="shared" si="1"/>
        <v>0</v>
      </c>
      <c r="J48" s="50">
        <f t="shared" si="2"/>
        <v>0</v>
      </c>
      <c r="K48" s="50">
        <f t="shared" si="3"/>
        <v>0</v>
      </c>
      <c r="L48" s="50">
        <f t="shared" si="4"/>
        <v>0</v>
      </c>
      <c r="M48" s="50">
        <f t="shared" si="5"/>
        <v>0</v>
      </c>
    </row>
    <row r="49" spans="1:13" s="22" customFormat="1" ht="48" customHeight="1">
      <c r="A49" s="20">
        <v>41</v>
      </c>
      <c r="B49" s="29" t="s">
        <v>455</v>
      </c>
      <c r="C49" s="27" t="s">
        <v>3</v>
      </c>
      <c r="D49" s="30" t="s">
        <v>404</v>
      </c>
      <c r="E49" s="21">
        <v>4</v>
      </c>
      <c r="F49" s="49">
        <v>1</v>
      </c>
      <c r="G49" s="38"/>
      <c r="H49" s="32">
        <f t="shared" si="0"/>
        <v>0</v>
      </c>
      <c r="I49" s="32">
        <f t="shared" si="1"/>
        <v>0</v>
      </c>
      <c r="J49" s="50">
        <f t="shared" si="2"/>
        <v>0</v>
      </c>
      <c r="K49" s="50">
        <f t="shared" si="3"/>
        <v>0</v>
      </c>
      <c r="L49" s="50">
        <f t="shared" si="4"/>
        <v>0</v>
      </c>
      <c r="M49" s="50">
        <f t="shared" si="5"/>
        <v>0</v>
      </c>
    </row>
    <row r="50" spans="1:13" s="22" customFormat="1" ht="48" customHeight="1">
      <c r="A50" s="20">
        <v>42</v>
      </c>
      <c r="B50" s="29" t="s">
        <v>456</v>
      </c>
      <c r="C50" s="27" t="s">
        <v>3</v>
      </c>
      <c r="D50" s="30" t="s">
        <v>405</v>
      </c>
      <c r="E50" s="21">
        <v>1</v>
      </c>
      <c r="F50" s="49">
        <v>1</v>
      </c>
      <c r="G50" s="38"/>
      <c r="H50" s="32">
        <f t="shared" si="0"/>
        <v>0</v>
      </c>
      <c r="I50" s="32">
        <f t="shared" si="1"/>
        <v>0</v>
      </c>
      <c r="J50" s="50">
        <f t="shared" si="2"/>
        <v>0</v>
      </c>
      <c r="K50" s="50">
        <f t="shared" si="3"/>
        <v>0</v>
      </c>
      <c r="L50" s="50">
        <f t="shared" si="4"/>
        <v>0</v>
      </c>
      <c r="M50" s="50">
        <f t="shared" si="5"/>
        <v>0</v>
      </c>
    </row>
    <row r="51" spans="1:13" s="22" customFormat="1" ht="48" customHeight="1">
      <c r="A51" s="20">
        <v>43</v>
      </c>
      <c r="B51" s="29" t="s">
        <v>457</v>
      </c>
      <c r="C51" s="27" t="s">
        <v>3</v>
      </c>
      <c r="D51" s="30" t="s">
        <v>406</v>
      </c>
      <c r="E51" s="21">
        <v>4</v>
      </c>
      <c r="F51" s="49">
        <v>1</v>
      </c>
      <c r="G51" s="38"/>
      <c r="H51" s="32">
        <f t="shared" si="0"/>
        <v>0</v>
      </c>
      <c r="I51" s="32">
        <f t="shared" si="1"/>
        <v>0</v>
      </c>
      <c r="J51" s="50">
        <f t="shared" si="2"/>
        <v>0</v>
      </c>
      <c r="K51" s="50">
        <f t="shared" si="3"/>
        <v>0</v>
      </c>
      <c r="L51" s="50">
        <f t="shared" si="4"/>
        <v>0</v>
      </c>
      <c r="M51" s="50">
        <f t="shared" si="5"/>
        <v>0</v>
      </c>
    </row>
    <row r="52" spans="1:13" s="22" customFormat="1" ht="48" customHeight="1">
      <c r="A52" s="20">
        <v>44</v>
      </c>
      <c r="B52" s="29" t="s">
        <v>458</v>
      </c>
      <c r="C52" s="27" t="s">
        <v>3</v>
      </c>
      <c r="D52" s="30" t="s">
        <v>407</v>
      </c>
      <c r="E52" s="21">
        <v>9</v>
      </c>
      <c r="F52" s="49">
        <v>2</v>
      </c>
      <c r="G52" s="38"/>
      <c r="H52" s="32">
        <f t="shared" si="0"/>
        <v>0</v>
      </c>
      <c r="I52" s="32">
        <f t="shared" si="1"/>
        <v>0</v>
      </c>
      <c r="J52" s="50">
        <f t="shared" si="2"/>
        <v>0</v>
      </c>
      <c r="K52" s="50">
        <f t="shared" si="3"/>
        <v>0</v>
      </c>
      <c r="L52" s="50">
        <f t="shared" si="4"/>
        <v>0</v>
      </c>
      <c r="M52" s="50">
        <f t="shared" si="5"/>
        <v>0</v>
      </c>
    </row>
    <row r="53" spans="1:13" s="22" customFormat="1" ht="48" customHeight="1">
      <c r="A53" s="20">
        <v>45</v>
      </c>
      <c r="B53" s="29" t="s">
        <v>527</v>
      </c>
      <c r="C53" s="27" t="s">
        <v>3</v>
      </c>
      <c r="D53" s="30" t="s">
        <v>408</v>
      </c>
      <c r="E53" s="21">
        <v>7</v>
      </c>
      <c r="F53" s="49">
        <v>1</v>
      </c>
      <c r="G53" s="38"/>
      <c r="H53" s="32">
        <f t="shared" si="0"/>
        <v>0</v>
      </c>
      <c r="I53" s="32">
        <f t="shared" si="1"/>
        <v>0</v>
      </c>
      <c r="J53" s="50">
        <f t="shared" si="2"/>
        <v>0</v>
      </c>
      <c r="K53" s="50">
        <f t="shared" si="3"/>
        <v>0</v>
      </c>
      <c r="L53" s="50">
        <f t="shared" si="4"/>
        <v>0</v>
      </c>
      <c r="M53" s="50">
        <f t="shared" si="5"/>
        <v>0</v>
      </c>
    </row>
    <row r="54" spans="1:13" s="22" customFormat="1" ht="48" customHeight="1">
      <c r="A54" s="20">
        <v>46</v>
      </c>
      <c r="B54" s="29" t="s">
        <v>526</v>
      </c>
      <c r="C54" s="27" t="s">
        <v>15</v>
      </c>
      <c r="D54" s="30" t="s">
        <v>409</v>
      </c>
      <c r="E54" s="21">
        <v>5</v>
      </c>
      <c r="F54" s="49">
        <v>1</v>
      </c>
      <c r="G54" s="38"/>
      <c r="H54" s="32">
        <f t="shared" si="0"/>
        <v>0</v>
      </c>
      <c r="I54" s="32">
        <f t="shared" si="1"/>
        <v>0</v>
      </c>
      <c r="J54" s="50">
        <f t="shared" si="2"/>
        <v>0</v>
      </c>
      <c r="K54" s="50">
        <f t="shared" si="3"/>
        <v>0</v>
      </c>
      <c r="L54" s="50">
        <f t="shared" si="4"/>
        <v>0</v>
      </c>
      <c r="M54" s="50">
        <f t="shared" si="5"/>
        <v>0</v>
      </c>
    </row>
    <row r="55" spans="1:13" s="22" customFormat="1" ht="48" customHeight="1">
      <c r="A55" s="20">
        <v>47</v>
      </c>
      <c r="B55" s="29" t="s">
        <v>459</v>
      </c>
      <c r="C55" s="27" t="s">
        <v>3</v>
      </c>
      <c r="D55" s="30" t="s">
        <v>410</v>
      </c>
      <c r="E55" s="21">
        <v>2</v>
      </c>
      <c r="F55" s="49">
        <v>1</v>
      </c>
      <c r="G55" s="38"/>
      <c r="H55" s="32">
        <f t="shared" si="0"/>
        <v>0</v>
      </c>
      <c r="I55" s="32">
        <f t="shared" si="1"/>
        <v>0</v>
      </c>
      <c r="J55" s="50">
        <f t="shared" si="2"/>
        <v>0</v>
      </c>
      <c r="K55" s="50">
        <f t="shared" si="3"/>
        <v>0</v>
      </c>
      <c r="L55" s="50">
        <f t="shared" si="4"/>
        <v>0</v>
      </c>
      <c r="M55" s="50">
        <f t="shared" si="5"/>
        <v>0</v>
      </c>
    </row>
    <row r="56" spans="1:13" s="22" customFormat="1" ht="48" customHeight="1">
      <c r="A56" s="20">
        <v>48</v>
      </c>
      <c r="B56" s="29" t="s">
        <v>172</v>
      </c>
      <c r="C56" s="27" t="s">
        <v>3</v>
      </c>
      <c r="D56" s="30" t="s">
        <v>411</v>
      </c>
      <c r="E56" s="21">
        <v>1</v>
      </c>
      <c r="F56" s="49">
        <v>1</v>
      </c>
      <c r="G56" s="38"/>
      <c r="H56" s="32">
        <f t="shared" si="0"/>
        <v>0</v>
      </c>
      <c r="I56" s="32">
        <f t="shared" si="1"/>
        <v>0</v>
      </c>
      <c r="J56" s="50">
        <f t="shared" si="2"/>
        <v>0</v>
      </c>
      <c r="K56" s="50">
        <f t="shared" si="3"/>
        <v>0</v>
      </c>
      <c r="L56" s="50">
        <f t="shared" si="4"/>
        <v>0</v>
      </c>
      <c r="M56" s="50">
        <f t="shared" si="5"/>
        <v>0</v>
      </c>
    </row>
    <row r="57" spans="1:13" s="22" customFormat="1" ht="48" customHeight="1">
      <c r="A57" s="20">
        <v>49</v>
      </c>
      <c r="B57" s="29" t="s">
        <v>528</v>
      </c>
      <c r="C57" s="27" t="s">
        <v>3</v>
      </c>
      <c r="D57" s="30" t="s">
        <v>412</v>
      </c>
      <c r="E57" s="21">
        <v>5</v>
      </c>
      <c r="F57" s="49">
        <v>1</v>
      </c>
      <c r="G57" s="38"/>
      <c r="H57" s="32">
        <f t="shared" si="0"/>
        <v>0</v>
      </c>
      <c r="I57" s="32">
        <f t="shared" si="1"/>
        <v>0</v>
      </c>
      <c r="J57" s="50">
        <f t="shared" si="2"/>
        <v>0</v>
      </c>
      <c r="K57" s="50">
        <f t="shared" si="3"/>
        <v>0</v>
      </c>
      <c r="L57" s="50">
        <f t="shared" si="4"/>
        <v>0</v>
      </c>
      <c r="M57" s="50">
        <f t="shared" si="5"/>
        <v>0</v>
      </c>
    </row>
    <row r="58" spans="1:13" s="22" customFormat="1" ht="48" customHeight="1">
      <c r="A58" s="20">
        <v>50</v>
      </c>
      <c r="B58" s="29" t="s">
        <v>460</v>
      </c>
      <c r="C58" s="27" t="s">
        <v>3</v>
      </c>
      <c r="D58" s="30" t="s">
        <v>413</v>
      </c>
      <c r="E58" s="21">
        <v>15</v>
      </c>
      <c r="F58" s="49">
        <v>1</v>
      </c>
      <c r="G58" s="38"/>
      <c r="H58" s="32">
        <f t="shared" si="0"/>
        <v>0</v>
      </c>
      <c r="I58" s="32">
        <f t="shared" si="1"/>
        <v>0</v>
      </c>
      <c r="J58" s="50">
        <f t="shared" si="2"/>
        <v>0</v>
      </c>
      <c r="K58" s="50">
        <f t="shared" si="3"/>
        <v>0</v>
      </c>
      <c r="L58" s="50">
        <f t="shared" si="4"/>
        <v>0</v>
      </c>
      <c r="M58" s="50">
        <f t="shared" si="5"/>
        <v>0</v>
      </c>
    </row>
    <row r="59" spans="1:13" s="22" customFormat="1" ht="48" customHeight="1">
      <c r="A59" s="20">
        <v>51</v>
      </c>
      <c r="B59" s="29" t="s">
        <v>461</v>
      </c>
      <c r="C59" s="27" t="s">
        <v>15</v>
      </c>
      <c r="D59" s="30" t="s">
        <v>414</v>
      </c>
      <c r="E59" s="21">
        <v>32</v>
      </c>
      <c r="F59" s="49">
        <v>5</v>
      </c>
      <c r="G59" s="38"/>
      <c r="H59" s="32">
        <f t="shared" si="0"/>
        <v>0</v>
      </c>
      <c r="I59" s="32">
        <f t="shared" si="1"/>
        <v>0</v>
      </c>
      <c r="J59" s="50">
        <f t="shared" si="2"/>
        <v>0</v>
      </c>
      <c r="K59" s="50">
        <f t="shared" si="3"/>
        <v>0</v>
      </c>
      <c r="L59" s="50">
        <f t="shared" si="4"/>
        <v>0</v>
      </c>
      <c r="M59" s="50">
        <f t="shared" si="5"/>
        <v>0</v>
      </c>
    </row>
    <row r="60" spans="1:13" s="22" customFormat="1" ht="48" customHeight="1">
      <c r="A60" s="20">
        <v>52</v>
      </c>
      <c r="B60" s="29" t="s">
        <v>462</v>
      </c>
      <c r="C60" s="27" t="s">
        <v>15</v>
      </c>
      <c r="D60" s="30" t="s">
        <v>415</v>
      </c>
      <c r="E60" s="21">
        <v>65</v>
      </c>
      <c r="F60" s="49">
        <v>10</v>
      </c>
      <c r="G60" s="38"/>
      <c r="H60" s="32">
        <f t="shared" si="0"/>
        <v>0</v>
      </c>
      <c r="I60" s="32">
        <f t="shared" si="1"/>
        <v>0</v>
      </c>
      <c r="J60" s="50">
        <f t="shared" si="2"/>
        <v>0</v>
      </c>
      <c r="K60" s="50">
        <f t="shared" si="3"/>
        <v>0</v>
      </c>
      <c r="L60" s="50">
        <f t="shared" si="4"/>
        <v>0</v>
      </c>
      <c r="M60" s="50">
        <f t="shared" si="5"/>
        <v>0</v>
      </c>
    </row>
    <row r="61" spans="1:13" s="22" customFormat="1" ht="48" customHeight="1">
      <c r="A61" s="20">
        <v>53</v>
      </c>
      <c r="B61" s="29" t="s">
        <v>173</v>
      </c>
      <c r="C61" s="27" t="s">
        <v>3</v>
      </c>
      <c r="D61" s="30" t="s">
        <v>416</v>
      </c>
      <c r="E61" s="21">
        <v>30</v>
      </c>
      <c r="F61" s="49">
        <v>5</v>
      </c>
      <c r="G61" s="38"/>
      <c r="H61" s="32">
        <f t="shared" si="0"/>
        <v>0</v>
      </c>
      <c r="I61" s="32">
        <f t="shared" si="1"/>
        <v>0</v>
      </c>
      <c r="J61" s="50">
        <f t="shared" si="2"/>
        <v>0</v>
      </c>
      <c r="K61" s="50">
        <f t="shared" si="3"/>
        <v>0</v>
      </c>
      <c r="L61" s="50">
        <f t="shared" si="4"/>
        <v>0</v>
      </c>
      <c r="M61" s="50">
        <f t="shared" si="5"/>
        <v>0</v>
      </c>
    </row>
    <row r="62" spans="1:13" s="22" customFormat="1" ht="48" customHeight="1">
      <c r="A62" s="20">
        <v>54</v>
      </c>
      <c r="B62" s="29" t="s">
        <v>463</v>
      </c>
      <c r="C62" s="27" t="s">
        <v>3</v>
      </c>
      <c r="D62" s="30" t="s">
        <v>417</v>
      </c>
      <c r="E62" s="21">
        <v>29</v>
      </c>
      <c r="F62" s="49">
        <v>5</v>
      </c>
      <c r="G62" s="38"/>
      <c r="H62" s="32">
        <f t="shared" si="0"/>
        <v>0</v>
      </c>
      <c r="I62" s="32">
        <f t="shared" si="1"/>
        <v>0</v>
      </c>
      <c r="J62" s="50">
        <f t="shared" si="2"/>
        <v>0</v>
      </c>
      <c r="K62" s="50">
        <f t="shared" si="3"/>
        <v>0</v>
      </c>
      <c r="L62" s="50">
        <f t="shared" si="4"/>
        <v>0</v>
      </c>
      <c r="M62" s="50">
        <f t="shared" si="5"/>
        <v>0</v>
      </c>
    </row>
    <row r="63" spans="1:13" s="22" customFormat="1" ht="48" customHeight="1">
      <c r="A63" s="20">
        <v>55</v>
      </c>
      <c r="B63" s="29" t="s">
        <v>440</v>
      </c>
      <c r="C63" s="27" t="s">
        <v>3</v>
      </c>
      <c r="D63" s="30" t="s">
        <v>418</v>
      </c>
      <c r="E63" s="21">
        <v>4</v>
      </c>
      <c r="F63" s="49">
        <v>1</v>
      </c>
      <c r="G63" s="38"/>
      <c r="H63" s="32">
        <f t="shared" si="0"/>
        <v>0</v>
      </c>
      <c r="I63" s="32">
        <f t="shared" si="1"/>
        <v>0</v>
      </c>
      <c r="J63" s="50">
        <f t="shared" si="2"/>
        <v>0</v>
      </c>
      <c r="K63" s="50">
        <f t="shared" si="3"/>
        <v>0</v>
      </c>
      <c r="L63" s="50">
        <f t="shared" si="4"/>
        <v>0</v>
      </c>
      <c r="M63" s="50">
        <f t="shared" si="5"/>
        <v>0</v>
      </c>
    </row>
    <row r="64" spans="1:13" s="22" customFormat="1" ht="70.5" customHeight="1">
      <c r="A64" s="20">
        <v>56</v>
      </c>
      <c r="B64" s="29" t="s">
        <v>439</v>
      </c>
      <c r="C64" s="27" t="s">
        <v>3</v>
      </c>
      <c r="D64" s="30" t="s">
        <v>419</v>
      </c>
      <c r="E64" s="21">
        <v>1</v>
      </c>
      <c r="F64" s="49">
        <v>1</v>
      </c>
      <c r="G64" s="38"/>
      <c r="H64" s="32">
        <f t="shared" si="0"/>
        <v>0</v>
      </c>
      <c r="I64" s="32">
        <f t="shared" si="1"/>
        <v>0</v>
      </c>
      <c r="J64" s="50">
        <f t="shared" si="2"/>
        <v>0</v>
      </c>
      <c r="K64" s="50">
        <f t="shared" si="3"/>
        <v>0</v>
      </c>
      <c r="L64" s="50">
        <f t="shared" si="4"/>
        <v>0</v>
      </c>
      <c r="M64" s="50">
        <f t="shared" si="5"/>
        <v>0</v>
      </c>
    </row>
    <row r="65" spans="1:13" s="22" customFormat="1" ht="70.5" customHeight="1">
      <c r="A65" s="20">
        <v>57</v>
      </c>
      <c r="B65" s="29" t="s">
        <v>174</v>
      </c>
      <c r="C65" s="27" t="s">
        <v>3</v>
      </c>
      <c r="D65" s="30" t="s">
        <v>420</v>
      </c>
      <c r="E65" s="21">
        <v>3</v>
      </c>
      <c r="F65" s="49">
        <v>1</v>
      </c>
      <c r="G65" s="38"/>
      <c r="H65" s="32">
        <f t="shared" si="0"/>
        <v>0</v>
      </c>
      <c r="I65" s="32">
        <f t="shared" si="1"/>
        <v>0</v>
      </c>
      <c r="J65" s="50">
        <f t="shared" si="2"/>
        <v>0</v>
      </c>
      <c r="K65" s="50">
        <f t="shared" si="3"/>
        <v>0</v>
      </c>
      <c r="L65" s="50">
        <f t="shared" si="4"/>
        <v>0</v>
      </c>
      <c r="M65" s="50">
        <f t="shared" si="5"/>
        <v>0</v>
      </c>
    </row>
    <row r="66" spans="1:13" s="22" customFormat="1" ht="48" customHeight="1">
      <c r="A66" s="20">
        <v>58</v>
      </c>
      <c r="B66" s="29" t="s">
        <v>175</v>
      </c>
      <c r="C66" s="27" t="s">
        <v>3</v>
      </c>
      <c r="D66" s="30" t="s">
        <v>421</v>
      </c>
      <c r="E66" s="21">
        <v>51</v>
      </c>
      <c r="F66" s="49">
        <v>10</v>
      </c>
      <c r="G66" s="38"/>
      <c r="H66" s="32">
        <f t="shared" si="0"/>
        <v>0</v>
      </c>
      <c r="I66" s="32">
        <f t="shared" si="1"/>
        <v>0</v>
      </c>
      <c r="J66" s="50">
        <f t="shared" si="2"/>
        <v>0</v>
      </c>
      <c r="K66" s="50">
        <f t="shared" si="3"/>
        <v>0</v>
      </c>
      <c r="L66" s="50">
        <f t="shared" si="4"/>
        <v>0</v>
      </c>
      <c r="M66" s="50">
        <f t="shared" si="5"/>
        <v>0</v>
      </c>
    </row>
    <row r="67" spans="1:13" s="22" customFormat="1" ht="48" customHeight="1">
      <c r="A67" s="20">
        <v>59</v>
      </c>
      <c r="B67" s="29" t="s">
        <v>529</v>
      </c>
      <c r="C67" s="27" t="s">
        <v>3</v>
      </c>
      <c r="D67" s="30" t="s">
        <v>422</v>
      </c>
      <c r="E67" s="21">
        <v>9</v>
      </c>
      <c r="F67" s="49">
        <v>2</v>
      </c>
      <c r="G67" s="38"/>
      <c r="H67" s="32">
        <f t="shared" si="0"/>
        <v>0</v>
      </c>
      <c r="I67" s="32">
        <f t="shared" si="1"/>
        <v>0</v>
      </c>
      <c r="J67" s="50">
        <f t="shared" si="2"/>
        <v>0</v>
      </c>
      <c r="K67" s="50">
        <f t="shared" si="3"/>
        <v>0</v>
      </c>
      <c r="L67" s="50">
        <f t="shared" si="4"/>
        <v>0</v>
      </c>
      <c r="M67" s="50">
        <f t="shared" si="5"/>
        <v>0</v>
      </c>
    </row>
    <row r="68" spans="1:13" s="22" customFormat="1" ht="48" customHeight="1">
      <c r="A68" s="20">
        <v>60</v>
      </c>
      <c r="B68" s="29" t="s">
        <v>464</v>
      </c>
      <c r="C68" s="27" t="s">
        <v>3</v>
      </c>
      <c r="D68" s="30" t="s">
        <v>423</v>
      </c>
      <c r="E68" s="21">
        <v>270</v>
      </c>
      <c r="F68" s="49">
        <v>50</v>
      </c>
      <c r="G68" s="38"/>
      <c r="H68" s="32">
        <f t="shared" si="0"/>
        <v>0</v>
      </c>
      <c r="I68" s="32">
        <f t="shared" si="1"/>
        <v>0</v>
      </c>
      <c r="J68" s="50">
        <f t="shared" si="2"/>
        <v>0</v>
      </c>
      <c r="K68" s="50">
        <f t="shared" si="3"/>
        <v>0</v>
      </c>
      <c r="L68" s="50">
        <f t="shared" si="4"/>
        <v>0</v>
      </c>
      <c r="M68" s="50">
        <f t="shared" si="5"/>
        <v>0</v>
      </c>
    </row>
    <row r="69" spans="1:13" s="22" customFormat="1" ht="48" customHeight="1">
      <c r="A69" s="20">
        <v>61</v>
      </c>
      <c r="B69" s="29" t="s">
        <v>176</v>
      </c>
      <c r="C69" s="27" t="s">
        <v>3</v>
      </c>
      <c r="D69" s="30" t="s">
        <v>424</v>
      </c>
      <c r="E69" s="21">
        <v>24</v>
      </c>
      <c r="F69" s="49">
        <v>4</v>
      </c>
      <c r="G69" s="38"/>
      <c r="H69" s="32">
        <f t="shared" si="0"/>
        <v>0</v>
      </c>
      <c r="I69" s="32">
        <f t="shared" si="1"/>
        <v>0</v>
      </c>
      <c r="J69" s="50">
        <f t="shared" si="2"/>
        <v>0</v>
      </c>
      <c r="K69" s="50">
        <f t="shared" si="3"/>
        <v>0</v>
      </c>
      <c r="L69" s="50">
        <f t="shared" si="4"/>
        <v>0</v>
      </c>
      <c r="M69" s="50">
        <f t="shared" si="5"/>
        <v>0</v>
      </c>
    </row>
    <row r="70" spans="1:13" s="22" customFormat="1" ht="48" customHeight="1">
      <c r="A70" s="20">
        <v>62</v>
      </c>
      <c r="B70" s="29" t="s">
        <v>438</v>
      </c>
      <c r="C70" s="27" t="s">
        <v>3</v>
      </c>
      <c r="D70" s="30" t="s">
        <v>425</v>
      </c>
      <c r="E70" s="21">
        <v>2</v>
      </c>
      <c r="F70" s="49">
        <v>1</v>
      </c>
      <c r="G70" s="38"/>
      <c r="H70" s="32">
        <f t="shared" si="0"/>
        <v>0</v>
      </c>
      <c r="I70" s="32">
        <f t="shared" si="1"/>
        <v>0</v>
      </c>
      <c r="J70" s="50">
        <f t="shared" si="2"/>
        <v>0</v>
      </c>
      <c r="K70" s="50">
        <f t="shared" si="3"/>
        <v>0</v>
      </c>
      <c r="L70" s="50">
        <f t="shared" si="4"/>
        <v>0</v>
      </c>
      <c r="M70" s="50">
        <f t="shared" si="5"/>
        <v>0</v>
      </c>
    </row>
    <row r="71" spans="1:13" s="22" customFormat="1" ht="75" customHeight="1">
      <c r="A71" s="20">
        <v>63</v>
      </c>
      <c r="B71" s="29" t="s">
        <v>180</v>
      </c>
      <c r="C71" s="27" t="s">
        <v>3</v>
      </c>
      <c r="D71" s="30" t="s">
        <v>426</v>
      </c>
      <c r="E71" s="21">
        <v>1</v>
      </c>
      <c r="F71" s="49">
        <v>1</v>
      </c>
      <c r="G71" s="38"/>
      <c r="H71" s="32">
        <f t="shared" si="0"/>
        <v>0</v>
      </c>
      <c r="I71" s="32">
        <f t="shared" si="1"/>
        <v>0</v>
      </c>
      <c r="J71" s="50">
        <f t="shared" si="2"/>
        <v>0</v>
      </c>
      <c r="K71" s="50">
        <f t="shared" si="3"/>
        <v>0</v>
      </c>
      <c r="L71" s="50">
        <f t="shared" si="4"/>
        <v>0</v>
      </c>
      <c r="M71" s="50">
        <f t="shared" si="5"/>
        <v>0</v>
      </c>
    </row>
    <row r="72" spans="1:13" s="22" customFormat="1" ht="42" customHeight="1">
      <c r="A72" s="20">
        <v>64</v>
      </c>
      <c r="B72" s="29" t="s">
        <v>184</v>
      </c>
      <c r="C72" s="27" t="s">
        <v>3</v>
      </c>
      <c r="D72" s="30" t="s">
        <v>427</v>
      </c>
      <c r="E72" s="21">
        <v>1</v>
      </c>
      <c r="F72" s="49">
        <v>1</v>
      </c>
      <c r="G72" s="38"/>
      <c r="H72" s="32">
        <f t="shared" si="0"/>
        <v>0</v>
      </c>
      <c r="I72" s="32">
        <f t="shared" si="1"/>
        <v>0</v>
      </c>
      <c r="J72" s="50">
        <f t="shared" si="2"/>
        <v>0</v>
      </c>
      <c r="K72" s="50">
        <f t="shared" si="3"/>
        <v>0</v>
      </c>
      <c r="L72" s="50">
        <f t="shared" si="4"/>
        <v>0</v>
      </c>
      <c r="M72" s="50">
        <f t="shared" si="5"/>
        <v>0</v>
      </c>
    </row>
    <row r="73" spans="1:13" ht="20.399999999999999">
      <c r="A73" s="20">
        <v>65</v>
      </c>
      <c r="B73" s="29" t="s">
        <v>466</v>
      </c>
      <c r="C73" s="31" t="s">
        <v>3</v>
      </c>
      <c r="D73" s="31"/>
      <c r="E73" s="21">
        <v>5</v>
      </c>
      <c r="F73" s="49">
        <v>1</v>
      </c>
      <c r="G73" s="38"/>
      <c r="H73" s="32">
        <f t="shared" si="0"/>
        <v>0</v>
      </c>
      <c r="I73" s="32">
        <f t="shared" si="1"/>
        <v>0</v>
      </c>
      <c r="J73" s="50">
        <f t="shared" si="2"/>
        <v>0</v>
      </c>
      <c r="K73" s="50">
        <f t="shared" si="3"/>
        <v>0</v>
      </c>
      <c r="L73" s="50">
        <f t="shared" si="4"/>
        <v>0</v>
      </c>
      <c r="M73" s="50">
        <f t="shared" si="5"/>
        <v>0</v>
      </c>
    </row>
    <row r="74" spans="1:13" ht="21" thickBot="1">
      <c r="A74" s="20">
        <v>66</v>
      </c>
      <c r="B74" s="29" t="s">
        <v>530</v>
      </c>
      <c r="C74" s="31" t="s">
        <v>3</v>
      </c>
      <c r="D74" s="31"/>
      <c r="E74" s="21">
        <v>10</v>
      </c>
      <c r="F74" s="49">
        <v>2</v>
      </c>
      <c r="G74" s="38"/>
      <c r="H74" s="32">
        <f t="shared" ref="H74" si="6">E74*G74</f>
        <v>0</v>
      </c>
      <c r="I74" s="32">
        <f t="shared" ref="I74" si="7">F74*G74</f>
        <v>0</v>
      </c>
      <c r="J74" s="50">
        <f t="shared" ref="J74:K74" si="8">H74*0.23</f>
        <v>0</v>
      </c>
      <c r="K74" s="50">
        <f t="shared" si="8"/>
        <v>0</v>
      </c>
      <c r="L74" s="50">
        <f t="shared" ref="L74:M74" si="9">H74+J74</f>
        <v>0</v>
      </c>
      <c r="M74" s="50">
        <f t="shared" si="9"/>
        <v>0</v>
      </c>
    </row>
    <row r="75" spans="1:13" ht="18" thickBot="1">
      <c r="A75" s="31"/>
      <c r="B75" s="42" t="s">
        <v>516</v>
      </c>
      <c r="C75" s="31"/>
      <c r="D75" s="31"/>
      <c r="E75" s="31"/>
      <c r="F75" s="31"/>
      <c r="G75" s="31"/>
      <c r="H75" s="31"/>
      <c r="I75" s="31"/>
      <c r="J75" s="41"/>
      <c r="K75" s="43"/>
      <c r="L75" s="52">
        <f>SUM(L9:L74)</f>
        <v>0</v>
      </c>
      <c r="M75" s="52">
        <f>SUM(M9:M74)</f>
        <v>0</v>
      </c>
    </row>
    <row r="76" spans="1:13">
      <c r="A76" s="44"/>
      <c r="C76" s="44"/>
      <c r="D76" s="44"/>
      <c r="E76" s="44"/>
    </row>
    <row r="77" spans="1:13">
      <c r="A77" s="55" t="s">
        <v>509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3">
      <c r="A78" s="55" t="s">
        <v>510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3">
      <c r="A79" s="44"/>
      <c r="B79" s="2" t="s">
        <v>511</v>
      </c>
      <c r="C79" s="44"/>
      <c r="D79" s="44"/>
      <c r="E79" s="44"/>
      <c r="F79" s="44"/>
      <c r="G79" s="44"/>
      <c r="H79" s="44"/>
      <c r="I79" s="44"/>
    </row>
    <row r="80" spans="1:13">
      <c r="A80" s="44"/>
      <c r="C80" s="44"/>
      <c r="D80" s="44"/>
      <c r="E80" s="44"/>
      <c r="F80" s="44"/>
      <c r="G80" s="44"/>
      <c r="H80" s="44"/>
      <c r="I80" s="44"/>
    </row>
    <row r="81" spans="1:9">
      <c r="A81" s="44"/>
      <c r="C81" s="44"/>
      <c r="D81" s="44"/>
      <c r="E81" s="44"/>
      <c r="F81" s="44"/>
      <c r="G81" s="44"/>
      <c r="H81" s="44"/>
      <c r="I81" s="44"/>
    </row>
    <row r="82" spans="1:9">
      <c r="A82" s="44"/>
      <c r="C82" s="45"/>
      <c r="D82" s="45"/>
      <c r="E82" s="45"/>
      <c r="F82" s="45"/>
      <c r="G82" s="45"/>
      <c r="H82" s="45"/>
      <c r="I82" s="46" t="s">
        <v>512</v>
      </c>
    </row>
    <row r="83" spans="1:9">
      <c r="A83" s="44"/>
      <c r="C83" s="45"/>
      <c r="D83" s="45"/>
      <c r="E83" s="45"/>
      <c r="F83" s="45"/>
      <c r="G83" s="45"/>
      <c r="H83" s="45"/>
      <c r="I83" s="46" t="s">
        <v>513</v>
      </c>
    </row>
    <row r="84" spans="1:9">
      <c r="A84" s="44"/>
      <c r="C84" s="44"/>
      <c r="D84" s="44"/>
      <c r="E84" s="44"/>
    </row>
  </sheetData>
  <mergeCells count="4">
    <mergeCell ref="A78:L78"/>
    <mergeCell ref="C1:E1"/>
    <mergeCell ref="A8:M8"/>
    <mergeCell ref="A77:L77"/>
  </mergeCells>
  <pageMargins left="0.31496062992125984" right="0.31496062992125984" top="0.35433070866141736" bottom="0.35433070866141736" header="0.31496062992125984" footer="0.31496062992125984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6</vt:i4>
      </vt:variant>
    </vt:vector>
  </HeadingPairs>
  <TitlesOfParts>
    <vt:vector size="11" baseType="lpstr">
      <vt:lpstr>CZ I</vt:lpstr>
      <vt:lpstr>CZ II</vt:lpstr>
      <vt:lpstr>CZ III</vt:lpstr>
      <vt:lpstr>CZ IV</vt:lpstr>
      <vt:lpstr>CZ V</vt:lpstr>
      <vt:lpstr>'CZ I'!Obszar_wydruku</vt:lpstr>
      <vt:lpstr>'CZ I'!Tytuły_wydruku</vt:lpstr>
      <vt:lpstr>'CZ II'!Tytuły_wydruku</vt:lpstr>
      <vt:lpstr>'CZ III'!Tytuły_wydruku</vt:lpstr>
      <vt:lpstr>'CZ IV'!Tytuły_wydruku</vt:lpstr>
      <vt:lpstr>'CZ V'!Tytuły_wydruku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Renata</cp:lastModifiedBy>
  <cp:lastPrinted>2023-03-28T10:16:07Z</cp:lastPrinted>
  <dcterms:created xsi:type="dcterms:W3CDTF">2016-12-06T12:06:48Z</dcterms:created>
  <dcterms:modified xsi:type="dcterms:W3CDTF">2023-03-28T10:22:44Z</dcterms:modified>
</cp:coreProperties>
</file>