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F6" i="1"/>
  <c r="F11" i="1" l="1"/>
  <c r="F10" i="1"/>
  <c r="F3" i="1"/>
  <c r="H3" i="1" s="1"/>
  <c r="F5" i="1"/>
  <c r="H5" i="1" s="1"/>
  <c r="F4" i="1"/>
  <c r="H4" i="1" s="1"/>
  <c r="D9" i="1"/>
  <c r="F9" i="1" s="1"/>
  <c r="D8" i="1"/>
  <c r="D7" i="1"/>
  <c r="F7" i="1" l="1"/>
  <c r="F8" i="1"/>
  <c r="H15" i="1" l="1"/>
  <c r="H18" i="1" s="1"/>
  <c r="H13" i="1"/>
  <c r="H14" i="1" l="1"/>
  <c r="H17" i="1" s="1"/>
  <c r="H16" i="1"/>
</calcChain>
</file>

<file path=xl/sharedStrings.xml><?xml version="1.0" encoding="utf-8"?>
<sst xmlns="http://schemas.openxmlformats.org/spreadsheetml/2006/main" count="40" uniqueCount="39">
  <si>
    <t xml:space="preserve">Lp. </t>
  </si>
  <si>
    <t xml:space="preserve">Czynności </t>
  </si>
  <si>
    <t>Jednostka miary</t>
  </si>
  <si>
    <t>Szacunkowa ilość jednostek rocznie</t>
  </si>
  <si>
    <t>Wartość netto w złotych</t>
  </si>
  <si>
    <t>Wartość brutto w złotych</t>
  </si>
  <si>
    <t>Oczyszczanie letnie</t>
  </si>
  <si>
    <t>a) Utrzymanie zimowe - zima lekka strefa I i II</t>
  </si>
  <si>
    <t>b) Utrzymanie zimowe  - zima średnia strefa I i II</t>
  </si>
  <si>
    <t>c) Utrzymanie zimowe - zima cieżka strefa I i II</t>
  </si>
  <si>
    <t>100 mb</t>
  </si>
  <si>
    <t>100m2</t>
  </si>
  <si>
    <t>Sprzątanie pozimowe</t>
  </si>
  <si>
    <t>100mb</t>
  </si>
  <si>
    <t>Podsumowanie</t>
  </si>
  <si>
    <t xml:space="preserve">Wartość netto rocznej oferty: (suma wartości netto poz. 1., poz. 2 a)., 2b)., 2c)., poz. 3a)., 3b)., 3c)., poz. 4 i poz. 5). </t>
  </si>
  <si>
    <t xml:space="preserve"> Kwota Vat: (suma wartości Vat poz. 1., poz. 2 a)., 2b)., 2c)., poz. 3a)., 3b)., 3c)., poz. 4 i poz. 5).</t>
  </si>
  <si>
    <t xml:space="preserve"> Wartość brutto rocznej oferty: (suma wartości brutto poz. 1., poz. 2 a)., 2b)., 2c)., poz. 3a)., 3b)., 3c)., poz. 4 i poz. 5). </t>
  </si>
  <si>
    <t>a) Utrzymanie zimowe - strefy III i IV - zima lekka</t>
  </si>
  <si>
    <t>b) Utrzymanie zimowe - strefy III i IV - zima średnia</t>
  </si>
  <si>
    <t>c) Utrzymanie zimowe - strefy III i IV - zima ciężka</t>
  </si>
  <si>
    <t>Wywożenie śniegu</t>
  </si>
  <si>
    <t>m3</t>
  </si>
  <si>
    <t>1.</t>
  </si>
  <si>
    <t>2.</t>
  </si>
  <si>
    <t>3.</t>
  </si>
  <si>
    <t>4.</t>
  </si>
  <si>
    <t>5.</t>
  </si>
  <si>
    <t>Kwota Vat( wartość poz. 7 x 3 lata):</t>
  </si>
  <si>
    <t>Cena oferty brutto (wartość poz. 8 x 3 lata):</t>
  </si>
  <si>
    <t>Cena oferty netto (wartość poz. 6 x 3 lata):</t>
  </si>
  <si>
    <t>11.</t>
  </si>
  <si>
    <t>10.</t>
  </si>
  <si>
    <t>9.</t>
  </si>
  <si>
    <t>8.</t>
  </si>
  <si>
    <t>7.</t>
  </si>
  <si>
    <t>6.</t>
  </si>
  <si>
    <t>VAT 8%, (wyrażone w jednostce 1,08)</t>
  </si>
  <si>
    <t>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</si>
</sst>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164" fontId="2" fillId="6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164" fontId="4" fillId="8" borderId="1" xfId="0" applyNumberFormat="1" applyFont="1" applyFill="1" applyBorder="1" applyAlignment="1" applyProtection="1">
      <alignment horizontal="center" vertical="center" wrapText="1"/>
    </xf>
    <xf numFmtId="164" fontId="5" fillId="8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64" fontId="4" fillId="7" borderId="3" xfId="0" applyNumberFormat="1" applyFont="1" applyFill="1" applyBorder="1" applyAlignment="1" applyProtection="1">
      <alignment horizontal="center" vertical="center" wrapText="1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8" borderId="6" xfId="0" applyFont="1" applyFill="1" applyBorder="1" applyAlignment="1" applyProtection="1">
      <alignment horizontal="right" vertical="center" wrapText="1"/>
    </xf>
    <xf numFmtId="0" fontId="4" fillId="8" borderId="7" xfId="0" applyFont="1" applyFill="1" applyBorder="1" applyAlignment="1" applyProtection="1">
      <alignment horizontal="right" vertical="center" wrapText="1"/>
    </xf>
    <xf numFmtId="0" fontId="4" fillId="8" borderId="8" xfId="0" applyFont="1" applyFill="1" applyBorder="1" applyAlignment="1" applyProtection="1">
      <alignment horizontal="right" vertical="center" wrapText="1"/>
    </xf>
    <xf numFmtId="0" fontId="6" fillId="8" borderId="6" xfId="0" applyFont="1" applyFill="1" applyBorder="1" applyAlignment="1" applyProtection="1">
      <alignment horizontal="right" vertical="center" wrapText="1"/>
    </xf>
    <xf numFmtId="0" fontId="6" fillId="8" borderId="7" xfId="0" applyFont="1" applyFill="1" applyBorder="1" applyAlignment="1" applyProtection="1">
      <alignment horizontal="right" vertical="center" wrapText="1"/>
    </xf>
    <xf numFmtId="0" fontId="6" fillId="8" borderId="8" xfId="0" applyFont="1" applyFill="1" applyBorder="1" applyAlignment="1" applyProtection="1">
      <alignment horizontal="right" vertical="center" wrapText="1"/>
    </xf>
    <xf numFmtId="0" fontId="1" fillId="8" borderId="1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9933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pane xSplit="5" ySplit="2" topLeftCell="F3" activePane="bottomRight" state="frozen"/>
      <selection pane="topRight" activeCell="G1" sqref="G1"/>
      <selection pane="bottomLeft" activeCell="A4" sqref="A4"/>
      <selection pane="bottomRight" activeCell="J14" sqref="J14"/>
    </sheetView>
  </sheetViews>
  <sheetFormatPr defaultRowHeight="15" x14ac:dyDescent="0.25"/>
  <cols>
    <col min="1" max="1" width="5" style="2" customWidth="1"/>
    <col min="2" max="2" width="27.140625" style="2" customWidth="1"/>
    <col min="3" max="3" width="12.7109375" style="2" customWidth="1"/>
    <col min="4" max="4" width="15" style="2" customWidth="1"/>
    <col min="5" max="5" width="20.42578125" style="3" customWidth="1"/>
    <col min="6" max="6" width="24.7109375" style="3" customWidth="1"/>
    <col min="7" max="7" width="12.7109375" style="2" customWidth="1"/>
    <col min="8" max="8" width="29" style="3" customWidth="1"/>
    <col min="9" max="16384" width="9.140625" style="1"/>
  </cols>
  <sheetData>
    <row r="1" spans="1:8" ht="63.7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16" t="s">
        <v>38</v>
      </c>
      <c r="F1" s="16" t="s">
        <v>4</v>
      </c>
      <c r="G1" s="6" t="s">
        <v>37</v>
      </c>
      <c r="H1" s="16" t="s">
        <v>5</v>
      </c>
    </row>
    <row r="2" spans="1:8" ht="16.5" thickBot="1" x14ac:dyDescent="0.3">
      <c r="A2" s="7">
        <v>1</v>
      </c>
      <c r="B2" s="7">
        <v>2</v>
      </c>
      <c r="C2" s="7">
        <v>3</v>
      </c>
      <c r="D2" s="7">
        <v>4</v>
      </c>
      <c r="E2" s="17">
        <v>5</v>
      </c>
      <c r="F2" s="17">
        <v>6</v>
      </c>
      <c r="G2" s="7">
        <v>7</v>
      </c>
      <c r="H2" s="17">
        <v>8</v>
      </c>
    </row>
    <row r="3" spans="1:8" ht="18.75" x14ac:dyDescent="0.25">
      <c r="A3" s="8" t="s">
        <v>23</v>
      </c>
      <c r="B3" s="9" t="s">
        <v>6</v>
      </c>
      <c r="C3" s="9" t="s">
        <v>10</v>
      </c>
      <c r="D3" s="9">
        <v>12900</v>
      </c>
      <c r="E3" s="4"/>
      <c r="F3" s="18">
        <f>D3*E3</f>
        <v>0</v>
      </c>
      <c r="G3" s="28">
        <v>1.08</v>
      </c>
      <c r="H3" s="18">
        <f>F3*G3</f>
        <v>0</v>
      </c>
    </row>
    <row r="4" spans="1:8" ht="31.5" x14ac:dyDescent="0.25">
      <c r="A4" s="31" t="s">
        <v>24</v>
      </c>
      <c r="B4" s="10" t="s">
        <v>7</v>
      </c>
      <c r="C4" s="34" t="s">
        <v>11</v>
      </c>
      <c r="D4" s="10">
        <v>340860</v>
      </c>
      <c r="E4" s="5"/>
      <c r="F4" s="19">
        <f>D4*E4</f>
        <v>0</v>
      </c>
      <c r="G4" s="28">
        <v>1.08</v>
      </c>
      <c r="H4" s="20">
        <f t="shared" ref="H4:H11" si="0">F4*G4</f>
        <v>0</v>
      </c>
    </row>
    <row r="5" spans="1:8" ht="31.5" x14ac:dyDescent="0.25">
      <c r="A5" s="32"/>
      <c r="B5" s="10" t="s">
        <v>8</v>
      </c>
      <c r="C5" s="35"/>
      <c r="D5" s="10">
        <v>92200</v>
      </c>
      <c r="E5" s="5"/>
      <c r="F5" s="19">
        <f t="shared" ref="F5:F6" si="1">D5*E5</f>
        <v>0</v>
      </c>
      <c r="G5" s="28">
        <v>1.08</v>
      </c>
      <c r="H5" s="20">
        <f t="shared" si="0"/>
        <v>0</v>
      </c>
    </row>
    <row r="6" spans="1:8" ht="31.5" x14ac:dyDescent="0.25">
      <c r="A6" s="33"/>
      <c r="B6" s="10" t="s">
        <v>9</v>
      </c>
      <c r="C6" s="36"/>
      <c r="D6" s="10">
        <v>45640</v>
      </c>
      <c r="E6" s="5"/>
      <c r="F6" s="19">
        <f t="shared" si="1"/>
        <v>0</v>
      </c>
      <c r="G6" s="28">
        <v>1.08</v>
      </c>
      <c r="H6" s="20">
        <f t="shared" si="0"/>
        <v>0</v>
      </c>
    </row>
    <row r="7" spans="1:8" ht="31.5" x14ac:dyDescent="0.25">
      <c r="A7" s="37" t="s">
        <v>25</v>
      </c>
      <c r="B7" s="11" t="s">
        <v>18</v>
      </c>
      <c r="C7" s="40" t="s">
        <v>11</v>
      </c>
      <c r="D7" s="11">
        <f>D4*40%</f>
        <v>136344</v>
      </c>
      <c r="E7" s="5"/>
      <c r="F7" s="21">
        <f>D7*E7</f>
        <v>0</v>
      </c>
      <c r="G7" s="28">
        <v>1.08</v>
      </c>
      <c r="H7" s="22">
        <f t="shared" si="0"/>
        <v>0</v>
      </c>
    </row>
    <row r="8" spans="1:8" ht="31.5" x14ac:dyDescent="0.25">
      <c r="A8" s="38"/>
      <c r="B8" s="11" t="s">
        <v>19</v>
      </c>
      <c r="C8" s="41"/>
      <c r="D8" s="11">
        <f>D5*40%</f>
        <v>36880</v>
      </c>
      <c r="E8" s="5"/>
      <c r="F8" s="21">
        <f>D8*E8</f>
        <v>0</v>
      </c>
      <c r="G8" s="28">
        <v>1.08</v>
      </c>
      <c r="H8" s="22">
        <f t="shared" si="0"/>
        <v>0</v>
      </c>
    </row>
    <row r="9" spans="1:8" ht="31.5" x14ac:dyDescent="0.25">
      <c r="A9" s="39"/>
      <c r="B9" s="11" t="s">
        <v>20</v>
      </c>
      <c r="C9" s="42"/>
      <c r="D9" s="11">
        <f>D6*40%</f>
        <v>18256</v>
      </c>
      <c r="E9" s="5"/>
      <c r="F9" s="21">
        <f>D9*E9</f>
        <v>0</v>
      </c>
      <c r="G9" s="28">
        <v>1.08</v>
      </c>
      <c r="H9" s="22">
        <f t="shared" si="0"/>
        <v>0</v>
      </c>
    </row>
    <row r="10" spans="1:8" ht="18.75" x14ac:dyDescent="0.25">
      <c r="A10" s="12" t="s">
        <v>26</v>
      </c>
      <c r="B10" s="13" t="s">
        <v>12</v>
      </c>
      <c r="C10" s="13" t="s">
        <v>13</v>
      </c>
      <c r="D10" s="13">
        <v>3000</v>
      </c>
      <c r="E10" s="5"/>
      <c r="F10" s="23">
        <f>D10*E10</f>
        <v>0</v>
      </c>
      <c r="G10" s="28">
        <v>1.08</v>
      </c>
      <c r="H10" s="30">
        <f t="shared" si="0"/>
        <v>0</v>
      </c>
    </row>
    <row r="11" spans="1:8" ht="18.75" x14ac:dyDescent="0.25">
      <c r="A11" s="14" t="s">
        <v>27</v>
      </c>
      <c r="B11" s="15" t="s">
        <v>21</v>
      </c>
      <c r="C11" s="15" t="s">
        <v>22</v>
      </c>
      <c r="D11" s="15">
        <v>100</v>
      </c>
      <c r="E11" s="5"/>
      <c r="F11" s="24">
        <f>D11*E11</f>
        <v>0</v>
      </c>
      <c r="G11" s="28">
        <v>1.08</v>
      </c>
      <c r="H11" s="29">
        <f t="shared" si="0"/>
        <v>0</v>
      </c>
    </row>
    <row r="12" spans="1:8" ht="21" x14ac:dyDescent="0.25">
      <c r="A12" s="43" t="s">
        <v>14</v>
      </c>
      <c r="B12" s="44"/>
      <c r="C12" s="44"/>
      <c r="D12" s="44"/>
      <c r="E12" s="44"/>
      <c r="F12" s="44"/>
      <c r="G12" s="44"/>
      <c r="H12" s="45"/>
    </row>
    <row r="13" spans="1:8" ht="36" customHeight="1" x14ac:dyDescent="0.25">
      <c r="A13" s="25" t="s">
        <v>36</v>
      </c>
      <c r="B13" s="52" t="s">
        <v>15</v>
      </c>
      <c r="C13" s="52"/>
      <c r="D13" s="52"/>
      <c r="E13" s="52"/>
      <c r="F13" s="52"/>
      <c r="G13" s="52"/>
      <c r="H13" s="26">
        <f>F3+F4+F5+F6+F7+F8+F9+F10+F11</f>
        <v>0</v>
      </c>
    </row>
    <row r="14" spans="1:8" ht="42" customHeight="1" x14ac:dyDescent="0.25">
      <c r="A14" s="25" t="s">
        <v>35</v>
      </c>
      <c r="B14" s="52" t="s">
        <v>16</v>
      </c>
      <c r="C14" s="52"/>
      <c r="D14" s="52"/>
      <c r="E14" s="52"/>
      <c r="F14" s="52"/>
      <c r="G14" s="52"/>
      <c r="H14" s="26">
        <f>H15-H13</f>
        <v>0</v>
      </c>
    </row>
    <row r="15" spans="1:8" ht="41.25" customHeight="1" x14ac:dyDescent="0.25">
      <c r="A15" s="25" t="s">
        <v>34</v>
      </c>
      <c r="B15" s="52" t="s">
        <v>17</v>
      </c>
      <c r="C15" s="52"/>
      <c r="D15" s="52"/>
      <c r="E15" s="52"/>
      <c r="F15" s="52"/>
      <c r="G15" s="52"/>
      <c r="H15" s="26">
        <f>H3+H4+H5+H6+H7+H8+H9+H10+H11</f>
        <v>0</v>
      </c>
    </row>
    <row r="16" spans="1:8" ht="18.75" x14ac:dyDescent="0.25">
      <c r="A16" s="25" t="s">
        <v>33</v>
      </c>
      <c r="B16" s="46" t="s">
        <v>30</v>
      </c>
      <c r="C16" s="47"/>
      <c r="D16" s="47"/>
      <c r="E16" s="47"/>
      <c r="F16" s="47"/>
      <c r="G16" s="48"/>
      <c r="H16" s="27">
        <f>H13*3</f>
        <v>0</v>
      </c>
    </row>
    <row r="17" spans="1:8" ht="18.75" x14ac:dyDescent="0.25">
      <c r="A17" s="25" t="s">
        <v>32</v>
      </c>
      <c r="B17" s="46" t="s">
        <v>28</v>
      </c>
      <c r="C17" s="47"/>
      <c r="D17" s="47"/>
      <c r="E17" s="47"/>
      <c r="F17" s="47"/>
      <c r="G17" s="48"/>
      <c r="H17" s="27">
        <f>H14*3</f>
        <v>0</v>
      </c>
    </row>
    <row r="18" spans="1:8" ht="18.75" x14ac:dyDescent="0.25">
      <c r="A18" s="25" t="s">
        <v>31</v>
      </c>
      <c r="B18" s="49" t="s">
        <v>29</v>
      </c>
      <c r="C18" s="50"/>
      <c r="D18" s="50"/>
      <c r="E18" s="50"/>
      <c r="F18" s="50"/>
      <c r="G18" s="51"/>
      <c r="H18" s="27">
        <f>H15*3</f>
        <v>0</v>
      </c>
    </row>
  </sheetData>
  <sheetProtection algorithmName="SHA-512" hashValue="jOQENG0fIRjsJU/NNfY/v0pq/rMyZ/6hf2Zy8l1L+m9qzk4cRH7hB2n9agLs0TyC8kpfDcZVyObktBDeGgC//Q==" saltValue="lalMTzRzPydRA2H8J/lTUQ==" spinCount="100000" sheet="1" objects="1" scenarios="1"/>
  <protectedRanges>
    <protectedRange sqref="E3:E11 G3:G11" name="Rozstęp2"/>
    <protectedRange sqref="E3:E11" name="Rozstęp1"/>
  </protectedRanges>
  <mergeCells count="11">
    <mergeCell ref="B16:G16"/>
    <mergeCell ref="B17:G17"/>
    <mergeCell ref="B18:G18"/>
    <mergeCell ref="B13:G13"/>
    <mergeCell ref="B14:G14"/>
    <mergeCell ref="B15:G15"/>
    <mergeCell ref="A4:A6"/>
    <mergeCell ref="C4:C6"/>
    <mergeCell ref="A7:A9"/>
    <mergeCell ref="C7:C9"/>
    <mergeCell ref="A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2021-07-01T07:19:20Z</dcterms:modified>
</cp:coreProperties>
</file>