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388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'Arkusz1'!$A$5:$J$18</definedName>
  </definedNames>
  <calcPr fullCalcOnLoad="1"/>
</workbook>
</file>

<file path=xl/sharedStrings.xml><?xml version="1.0" encoding="utf-8"?>
<sst xmlns="http://schemas.openxmlformats.org/spreadsheetml/2006/main" count="26" uniqueCount="26">
  <si>
    <t>L.p.</t>
  </si>
  <si>
    <t>Oceniany parametr</t>
  </si>
  <si>
    <t>Zasady oceny</t>
  </si>
  <si>
    <t>Maksymalna ilość punktów</t>
  </si>
  <si>
    <t>Ilość %</t>
  </si>
  <si>
    <t>ocena oferowanego pojazdu (cena, parametry i gwarancja)</t>
  </si>
  <si>
    <t>CENA</t>
  </si>
  <si>
    <t>1.1</t>
  </si>
  <si>
    <t xml:space="preserve">Cena pojazdu </t>
  </si>
  <si>
    <t>PARAMETRY TECHNICZNO - UŻYTKOWE</t>
  </si>
  <si>
    <t>2.1</t>
  </si>
  <si>
    <t>2.2</t>
  </si>
  <si>
    <t>RAZEM</t>
  </si>
  <si>
    <t>cena najtańsza /cena oceniana x 100 pkt</t>
  </si>
  <si>
    <t>DUDA CARS</t>
  </si>
  <si>
    <t>OGÓŁEM</t>
  </si>
  <si>
    <t>skoda</t>
  </si>
  <si>
    <t>mondeo</t>
  </si>
  <si>
    <t>Moc silnika w KW</t>
  </si>
  <si>
    <t>moc oceniana/moc największa x 60 pkt</t>
  </si>
  <si>
    <t>Pojemnośc silnika</t>
  </si>
  <si>
    <t>2.3</t>
  </si>
  <si>
    <t>naniższa emisja spalin /ocenianana emisja spalin  największa x 10 pkt</t>
  </si>
  <si>
    <t>pojemność oceniana /pojemność największa x 30 pkt</t>
  </si>
  <si>
    <r>
      <t>c. emisja spalin  - wynik (result) CO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-  g/km,</t>
    </r>
  </si>
  <si>
    <t xml:space="preserve">ocena punktowa Quada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</si>
</sst>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3">
    <font>
      <sz val="10"/>
      <name val="Arial"/>
      <family val="0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4" fontId="5" fillId="33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4" fontId="6" fillId="34" borderId="10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" fontId="5" fillId="33" borderId="27" xfId="0" applyNumberFormat="1" applyFont="1" applyFill="1" applyBorder="1" applyAlignment="1">
      <alignment horizontal="center" vertical="center"/>
    </xf>
    <xf numFmtId="4" fontId="5" fillId="33" borderId="28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57150</xdr:colOff>
      <xdr:row>4</xdr:row>
      <xdr:rowOff>76200</xdr:rowOff>
    </xdr:from>
    <xdr:ext cx="190500" cy="257175"/>
    <xdr:sp>
      <xdr:nvSpPr>
        <xdr:cNvPr id="1" name="pole tekstowe 3"/>
        <xdr:cNvSpPr txBox="1">
          <a:spLocks noChangeArrowheads="1"/>
        </xdr:cNvSpPr>
      </xdr:nvSpPr>
      <xdr:spPr>
        <a:xfrm>
          <a:off x="6467475" y="800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57150</xdr:colOff>
      <xdr:row>4</xdr:row>
      <xdr:rowOff>76200</xdr:rowOff>
    </xdr:from>
    <xdr:ext cx="190500" cy="257175"/>
    <xdr:sp>
      <xdr:nvSpPr>
        <xdr:cNvPr id="2" name="pole tekstowe 2"/>
        <xdr:cNvSpPr txBox="1">
          <a:spLocks noChangeArrowheads="1"/>
        </xdr:cNvSpPr>
      </xdr:nvSpPr>
      <xdr:spPr>
        <a:xfrm>
          <a:off x="6467475" y="800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tabSelected="1" workbookViewId="0" topLeftCell="A1">
      <selection activeCell="P12" sqref="P12"/>
    </sheetView>
  </sheetViews>
  <sheetFormatPr defaultColWidth="9.140625" defaultRowHeight="12.75"/>
  <cols>
    <col min="1" max="1" width="6.421875" style="1" customWidth="1"/>
    <col min="2" max="2" width="40.421875" style="2" customWidth="1"/>
    <col min="3" max="3" width="23.7109375" style="1" customWidth="1"/>
    <col min="4" max="4" width="16.421875" style="1" customWidth="1"/>
    <col min="5" max="5" width="9.140625" style="1" customWidth="1"/>
    <col min="6" max="6" width="1.1484375" style="0" customWidth="1"/>
    <col min="7" max="7" width="14.140625" style="0" hidden="1" customWidth="1"/>
    <col min="8" max="8" width="15.7109375" style="0" hidden="1" customWidth="1"/>
    <col min="9" max="9" width="15.28125" style="0" hidden="1" customWidth="1"/>
    <col min="10" max="10" width="0" style="0" hidden="1" customWidth="1"/>
  </cols>
  <sheetData>
    <row r="1" ht="16.5" customHeight="1"/>
    <row r="2" ht="15" customHeight="1"/>
    <row r="3" spans="3:5" ht="12.75">
      <c r="C3" s="43"/>
      <c r="D3" s="44"/>
      <c r="E3" s="44"/>
    </row>
    <row r="4" spans="1:5" s="2" customFormat="1" ht="12.75">
      <c r="A4" s="3"/>
      <c r="C4" s="3"/>
      <c r="D4" s="3"/>
      <c r="E4" s="3"/>
    </row>
    <row r="5" spans="1:5" ht="54" customHeight="1">
      <c r="A5" s="47" t="s">
        <v>25</v>
      </c>
      <c r="B5" s="47"/>
      <c r="C5" s="47"/>
      <c r="D5" s="47"/>
      <c r="E5" s="47"/>
    </row>
    <row r="6" spans="1:5" ht="13.5" customHeight="1" thickBot="1">
      <c r="A6" s="4"/>
      <c r="B6" s="5"/>
      <c r="C6" s="4"/>
      <c r="D6" s="4"/>
      <c r="E6" s="4"/>
    </row>
    <row r="7" spans="1:9" ht="51" customHeight="1" thickBot="1">
      <c r="A7" s="6" t="s">
        <v>0</v>
      </c>
      <c r="B7" s="6" t="s">
        <v>1</v>
      </c>
      <c r="C7" s="6" t="s">
        <v>2</v>
      </c>
      <c r="D7" s="7" t="s">
        <v>3</v>
      </c>
      <c r="E7" s="6" t="s">
        <v>4</v>
      </c>
      <c r="G7" s="26" t="s">
        <v>16</v>
      </c>
      <c r="H7" s="26" t="s">
        <v>17</v>
      </c>
      <c r="I7" s="27" t="s">
        <v>14</v>
      </c>
    </row>
    <row r="8" spans="1:5" ht="14.25" customHeight="1" thickBot="1">
      <c r="A8" s="48" t="s">
        <v>5</v>
      </c>
      <c r="B8" s="49"/>
      <c r="C8" s="49"/>
      <c r="D8" s="49"/>
      <c r="E8" s="50"/>
    </row>
    <row r="9" spans="1:9" ht="24" customHeight="1" thickBot="1">
      <c r="A9" s="8">
        <v>1</v>
      </c>
      <c r="B9" s="51" t="s">
        <v>6</v>
      </c>
      <c r="C9" s="52"/>
      <c r="D9" s="53"/>
      <c r="E9" s="54">
        <v>60</v>
      </c>
      <c r="G9" s="39">
        <f>(141950/149940)*100*60%</f>
        <v>56.802721088435376</v>
      </c>
      <c r="H9" s="39">
        <f>(141950/141950)*100*60%</f>
        <v>60</v>
      </c>
      <c r="I9" s="39">
        <f>(84870/148550)*100*60%</f>
        <v>34.27936721642545</v>
      </c>
    </row>
    <row r="10" spans="1:9" ht="27" thickBot="1">
      <c r="A10" s="30" t="s">
        <v>7</v>
      </c>
      <c r="B10" s="31" t="s">
        <v>8</v>
      </c>
      <c r="C10" s="32" t="s">
        <v>13</v>
      </c>
      <c r="D10" s="33">
        <v>100</v>
      </c>
      <c r="E10" s="55"/>
      <c r="G10" s="40"/>
      <c r="H10" s="40"/>
      <c r="I10" s="40"/>
    </row>
    <row r="11" spans="1:9" ht="25.5" customHeight="1" thickBot="1">
      <c r="A11" s="34">
        <v>2</v>
      </c>
      <c r="B11" s="45" t="s">
        <v>9</v>
      </c>
      <c r="C11" s="45"/>
      <c r="D11" s="46"/>
      <c r="E11" s="37">
        <v>40</v>
      </c>
      <c r="G11" s="18"/>
      <c r="H11" s="19"/>
      <c r="I11" s="22"/>
    </row>
    <row r="12" spans="1:9" ht="26.25">
      <c r="A12" s="9" t="s">
        <v>10</v>
      </c>
      <c r="B12" s="10" t="s">
        <v>18</v>
      </c>
      <c r="C12" s="14" t="s">
        <v>19</v>
      </c>
      <c r="D12" s="13">
        <v>60</v>
      </c>
      <c r="E12" s="38"/>
      <c r="G12" s="20">
        <f>250/250*10</f>
        <v>10</v>
      </c>
      <c r="H12" s="20">
        <f>235/250*10</f>
        <v>9.399999999999999</v>
      </c>
      <c r="I12" s="21">
        <f>235/235*30</f>
        <v>30</v>
      </c>
    </row>
    <row r="13" spans="1:9" ht="39">
      <c r="A13" s="9" t="s">
        <v>11</v>
      </c>
      <c r="B13" s="10" t="s">
        <v>20</v>
      </c>
      <c r="C13" s="14" t="s">
        <v>23</v>
      </c>
      <c r="D13" s="13">
        <v>30</v>
      </c>
      <c r="E13" s="38"/>
      <c r="G13" s="28"/>
      <c r="H13" s="28"/>
      <c r="I13" s="29"/>
    </row>
    <row r="14" spans="1:9" ht="39.75" thickBot="1">
      <c r="A14" s="9" t="s">
        <v>21</v>
      </c>
      <c r="B14" s="36" t="s">
        <v>24</v>
      </c>
      <c r="C14" s="14" t="s">
        <v>22</v>
      </c>
      <c r="D14" s="13">
        <v>10</v>
      </c>
      <c r="E14" s="35"/>
      <c r="G14" s="28"/>
      <c r="H14" s="28"/>
      <c r="I14" s="29"/>
    </row>
    <row r="15" spans="1:9" ht="15.75" thickBot="1">
      <c r="A15" s="4"/>
      <c r="B15" s="11"/>
      <c r="C15" s="12"/>
      <c r="D15" s="16" t="s">
        <v>12</v>
      </c>
      <c r="E15" s="17">
        <v>100</v>
      </c>
      <c r="G15" s="23">
        <f>SUM(G12:G13)*40%</f>
        <v>4</v>
      </c>
      <c r="H15" s="23">
        <f>SUM(H12:H13)*40%</f>
        <v>3.76</v>
      </c>
      <c r="I15" s="23">
        <f>SUM(I12:I13)*40%</f>
        <v>12</v>
      </c>
    </row>
    <row r="16" spans="1:9" ht="36.75" customHeight="1" thickBot="1">
      <c r="A16" s="15"/>
      <c r="B16" s="15"/>
      <c r="C16" s="15"/>
      <c r="D16" s="41" t="s">
        <v>15</v>
      </c>
      <c r="E16" s="42"/>
      <c r="F16" s="24"/>
      <c r="G16" s="25">
        <f>G15+G9</f>
        <v>60.802721088435376</v>
      </c>
      <c r="H16" s="25">
        <f>H15+H9</f>
        <v>63.76</v>
      </c>
      <c r="I16" s="25">
        <f>I15+I9</f>
        <v>46.27936721642545</v>
      </c>
    </row>
    <row r="17" ht="12.75" customHeight="1">
      <c r="C17"/>
    </row>
    <row r="18" ht="11.25" customHeight="1"/>
  </sheetData>
  <sheetProtection/>
  <mergeCells count="11">
    <mergeCell ref="E9:E10"/>
    <mergeCell ref="E11:E13"/>
    <mergeCell ref="H9:H10"/>
    <mergeCell ref="D16:E16"/>
    <mergeCell ref="I9:I10"/>
    <mergeCell ref="G9:G10"/>
    <mergeCell ref="C3:E3"/>
    <mergeCell ref="B11:D11"/>
    <mergeCell ref="A5:E5"/>
    <mergeCell ref="A8:E8"/>
    <mergeCell ref="B9:D9"/>
  </mergeCells>
  <printOptions horizontalCentered="1"/>
  <pageMargins left="0.35433070866141736" right="0.3937007874015748" top="0.3937007874015748" bottom="0.984251968503937" header="0.5118110236220472" footer="0.5118110236220472"/>
  <pageSetup fitToHeight="1" fitToWidth="1" horizontalDpi="600" verticalDpi="600" orientation="portrait" paperSize="9" r:id="rId2"/>
  <headerFooter alignWithMargins="0">
    <oddHeader>&amp;C
</oddHeader>
    <oddFooter xml:space="preserve">&amp;C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TRANSPORTU</dc:creator>
  <cp:keywords/>
  <dc:description/>
  <cp:lastModifiedBy>WR-I42221</cp:lastModifiedBy>
  <cp:lastPrinted>2021-08-10T10:14:37Z</cp:lastPrinted>
  <dcterms:created xsi:type="dcterms:W3CDTF">2007-08-30T13:02:35Z</dcterms:created>
  <dcterms:modified xsi:type="dcterms:W3CDTF">2022-11-10T12:28:21Z</dcterms:modified>
  <cp:category/>
  <cp:version/>
  <cp:contentType/>
  <cp:contentStatus/>
</cp:coreProperties>
</file>