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91" activeTab="0"/>
  </bookViews>
  <sheets>
    <sheet name="powiat krotoszyński" sheetId="1" r:id="rId1"/>
  </sheets>
  <definedNames>
    <definedName name="_xlnm.Print_Area" localSheetId="0">'powiat krotoszyński'!$A$1:$Q$22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<sst xmlns="http://schemas.openxmlformats.org/spreadsheetml/2006/main" count="48" uniqueCount="48">
  <si>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Załącznik  nr 1 </t>
  </si>
  <si>
    <t>L.p.</t>
  </si>
  <si>
    <r>
      <t>2009</t>
    </r>
    <r>
      <rPr>
        <sz val="12"/>
        <color indexed="8"/>
        <rFont val="Times New Roman"/>
        <family val="1"/>
      </rPr>
      <t xml:space="preserve">                  Liczba osób skierownych na badania                               w woj. wlkp.</t>
    </r>
  </si>
  <si>
    <t>Cena jednostkowa za badanie (Szpital MSWiA - 2009)</t>
  </si>
  <si>
    <t>Cena zgodnie                          z umową                           2008 - 2010</t>
  </si>
  <si>
    <r>
      <t xml:space="preserve">2010 </t>
    </r>
    <r>
      <rPr>
        <sz val="12"/>
        <color indexed="8"/>
        <rFont val="Times New Roman"/>
        <family val="1"/>
      </rPr>
      <t>Przewidywana ilość osób do badań/przewidywana ilość dawek</t>
    </r>
  </si>
  <si>
    <r>
      <t xml:space="preserve">2010   </t>
    </r>
    <r>
      <rPr>
        <sz val="12"/>
        <color indexed="8"/>
        <rFont val="Times New Roman"/>
        <family val="1"/>
      </rPr>
      <t xml:space="preserve">                         koszt</t>
    </r>
  </si>
  <si>
    <r>
      <t>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</si>
  <si>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t xml:space="preserve">2011     </t>
    </r>
    <r>
      <rPr>
        <sz val="12"/>
        <color indexed="8"/>
        <rFont val="Times New Roman"/>
        <family val="1"/>
      </rPr>
      <t xml:space="preserve">                                  koszt</t>
    </r>
  </si>
  <si>
    <r>
      <t>2010 + 2011</t>
    </r>
    <r>
      <rPr>
        <sz val="12"/>
        <color indexed="8"/>
        <rFont val="Times New Roman"/>
        <family val="1"/>
      </rPr>
      <t xml:space="preserve"> Przewidywana ilość osób do badań/przewidywana ilość dawek</t>
    </r>
  </si>
  <si>
    <r>
      <t>2010 + 2011</t>
    </r>
    <r>
      <rPr>
        <sz val="12"/>
        <color indexed="8"/>
        <rFont val="Times New Roman"/>
        <family val="1"/>
      </rPr>
      <t xml:space="preserve"> koszt</t>
    </r>
  </si>
  <si>
    <t>Cena brutto badania lub za 1 dawkę szczepienia</t>
  </si>
  <si>
    <t>Szacunkowa ilość osób do badań/przewidywana ilość dawek</t>
  </si>
  <si>
    <r>
      <t>PRZETARG</t>
    </r>
    <r>
      <rPr>
        <sz val="12"/>
        <color indexed="8"/>
        <rFont val="Times New Roman"/>
        <family val="1"/>
      </rPr>
      <t xml:space="preserve">  Ilość badań </t>
    </r>
  </si>
  <si>
    <r>
      <t>PRZETARG</t>
    </r>
    <r>
      <rPr>
        <sz val="12"/>
        <color indexed="8"/>
        <rFont val="Times New Roman"/>
        <family val="1"/>
      </rPr>
      <t xml:space="preserve">  Kwota</t>
    </r>
  </si>
  <si>
    <t>1.</t>
  </si>
  <si>
    <t>(do 40 roku życia)</t>
  </si>
  <si>
    <t>(powyżej 40 lat)</t>
  </si>
  <si>
    <t>2.</t>
  </si>
  <si>
    <t>okresowych policjantów służby kryminalnej, śledczej, prewencyjnej oraz policji sądowej (cena dot. tylko badań ujętych w tabeli 2 - opis przedmiotu zamówienia pkt 1 ppkt 1 )</t>
  </si>
  <si>
    <t>3.</t>
  </si>
  <si>
    <t>4.</t>
  </si>
  <si>
    <t>5.</t>
  </si>
  <si>
    <t>6.</t>
  </si>
  <si>
    <t>7.</t>
  </si>
  <si>
    <t>8.</t>
  </si>
  <si>
    <r>
      <t>zmiana warunków służby/pracy                                                                                             (</t>
    </r>
    <r>
      <rPr>
        <sz val="10"/>
        <color indexed="8"/>
        <rFont val="Times New Roman"/>
        <family val="1"/>
      </rPr>
      <t>w przypadku ważnych badań okresowych,  bad. przez lekarza uprawnionego do wykonywania zadań służby medycyny pracy)</t>
    </r>
  </si>
  <si>
    <t>9.</t>
  </si>
  <si>
    <t>10.</t>
  </si>
  <si>
    <t>11.</t>
  </si>
  <si>
    <t>12.</t>
  </si>
  <si>
    <t>13.</t>
  </si>
  <si>
    <t>badanie ołowiu we krwi</t>
  </si>
  <si>
    <t>badanie kwasu delta-aminolewulowy we krwi</t>
  </si>
  <si>
    <t>RAZEM:</t>
  </si>
  <si>
    <r>
      <t xml:space="preserve">okresowe pracowników Policji                                                                                        </t>
    </r>
    <r>
      <rPr>
        <sz val="10"/>
        <color indexed="8"/>
        <rFont val="Times New Roman"/>
        <family val="1"/>
      </rPr>
      <t>(w tym: badania laboratoryjne ( morfologia z rozmazem, poziom glukozy, b. ogólne moczu) +   bad. przez lekarza uprawnionego do wykonywania zadań służby medycyny pracy )</t>
    </r>
  </si>
  <si>
    <r>
      <t xml:space="preserve">kontrolne policjantów                                                                                                        </t>
    </r>
    <r>
      <rPr>
        <sz val="10"/>
        <color indexed="8"/>
        <rFont val="Times New Roman"/>
        <family val="1"/>
      </rPr>
      <t>( bad. przez lekarza uprawnionego do wykonywania zadań służby medycyny pracy)</t>
    </r>
  </si>
  <si>
    <r>
      <t xml:space="preserve">kontrolne pracowników Policji                                                                                       </t>
    </r>
    <r>
      <rPr>
        <sz val="10"/>
        <color indexed="8"/>
        <rFont val="Times New Roman"/>
        <family val="1"/>
      </rPr>
      <t>( bad. przez lekarza uprawnionego do wykonywania zadań służby medycyny pracy)</t>
    </r>
  </si>
  <si>
    <r>
      <t xml:space="preserve">wstępne kandydatów do pracy w Policji  - nie dot. policjantów                                                 </t>
    </r>
    <r>
      <rPr>
        <sz val="10"/>
        <color indexed="8"/>
        <rFont val="Times New Roman"/>
        <family val="1"/>
      </rPr>
      <t>(w tym:  badania laboratoryjne ( morfologia z rozmazem, poziom glukozy, b. ogólne moczu)  +  bad. przez lekarza uprawnionego do wykonywania zadań służby medycyny pracy)</t>
    </r>
  </si>
  <si>
    <r>
      <t xml:space="preserve">po orzeczeniu komisji lekarskiej o zdolności policjanta do służby z ograniczeniem        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( bad. przez lekarza uprawnionego do wykonywania zadań służby medycyny pracy)</t>
    </r>
  </si>
  <si>
    <r>
      <t xml:space="preserve">kontrolnych po zakończonej profilaktyce poekspozycyjnej                                                         </t>
    </r>
    <r>
      <rPr>
        <sz val="10"/>
        <color indexed="8"/>
        <rFont val="Times New Roman"/>
        <family val="1"/>
      </rPr>
      <t>( bad. przez lekarza uprawnionego do wykonywania zadań służby medycyny pracy)</t>
    </r>
  </si>
  <si>
    <r>
      <t xml:space="preserve">opiniowanie stanu zdrowia osób wytypowanych na turnusy profilaktyczno - rehabilitacyjne i antystresowe                                                                                                 </t>
    </r>
    <r>
      <rPr>
        <sz val="10"/>
        <color indexed="8"/>
        <rFont val="Times New Roman"/>
        <family val="1"/>
      </rPr>
      <t>( bad. przez lekarza uprawnionego do wykonywania zadań służby medycyny pracy)</t>
    </r>
  </si>
  <si>
    <t>KPP KROTOSZYN</t>
  </si>
  <si>
    <t>Przedstawione w tabeli ilości w okresie trwania zamówienia nie są gwarantowane przez Zamawiającego i mogą ulec zmianie stosownie do faktycznych potrzeb oraz możliwości finansowych Zamawiającego.</t>
  </si>
  <si>
    <t>Przedmiot zamówienia - badania/szczepienia w ramach zamówienia</t>
  </si>
  <si>
    <t>Wartość badań brutto                                      w okresie trwania zamówienia                                 (kol. 3 x kol. 4)</t>
  </si>
  <si>
    <t xml:space="preserve">kierowców, w tym upoważniających do kierowania pojazdami uprzywilejowanymi w ruchu lądowym oraz łodziami motorowymi (stermotorzystów) (w tym badanie przez lekarza uprawnionego do badań kierowców i wyd. orzecz.) - zgodnie z Rozp. MZ z dnia 17.07.2014 r. w sprawie badań lekarskich osób ubiegających się o uprawnienia do kierowania pojazdami i kierowców (t.j. Dz. U. z 2020 r.,poz. 2213 ), Rozp. MZ  z dnia 08.07.2014 r. w sprawie badań psychologicznych osób ubiegających się o uprawnienia do kierowania pojazdami, kierowców oraz osób wykonujących pracę na stanowisku kierowcy (t.j. Dz. U. z 2022 r., poz. 165 z późn.zm.), Ustawą z dnia 05.01.2011 r. o kierujących pojazdami (t.j. Dz. U.  z 2021 r. poz. 1212), Ustawą z dnia  06.09.2001 r. o transporcie drogowym (t.j.Dz. U. z 2022 r. poz.180 z późn.zm) </t>
  </si>
  <si>
    <t>badanie sanitarno-epidemiologiczne przez  przez lekarza uprawnionego do wykonywania zadań służby medycyny pracy i wyd.orzeczenia na podstawie waznych badań profilaktycznych/okresowych w trybie i na zasadach określonch w ustawie z dnia 5 grudnia 2008 r. o zapobieganiu oraz zwalczaniu zakażeń i chorób zakażnych u ludzi (  Dz. U. z 2021 r. poz. 2026 z późn. zm. 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</si>
</sst>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41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view="pageBreakPreview" zoomScaleSheetLayoutView="100" zoomScalePageLayoutView="0" workbookViewId="0" topLeftCell="A19">
      <selection activeCell="B20" sqref="B20"/>
    </sheetView>
  </sheetViews>
  <sheetFormatPr defaultColWidth="9.140625" defaultRowHeight="15"/>
  <cols>
    <col min="1" max="1" width="5.57421875" style="0" customWidth="1"/>
    <col min="2" max="2" width="69.28125" style="0" customWidth="1"/>
    <col min="3" max="3" width="17.7109375" style="0" customWidth="1"/>
    <col min="4" max="12" width="0" style="0" hidden="1" customWidth="1"/>
    <col min="13" max="13" width="19.140625" style="0" customWidth="1"/>
    <col min="14" max="14" width="23.421875" style="0" customWidth="1"/>
    <col min="15" max="15" width="20.8515625" style="0" customWidth="1"/>
    <col min="16" max="17" width="0" style="0" hidden="1" customWidth="1"/>
  </cols>
  <sheetData>
    <row r="2" spans="1:15" ht="19.5" customHeight="1">
      <c r="A2" s="30"/>
      <c r="B2" s="30"/>
      <c r="O2" s="1" t="s">
        <v>0</v>
      </c>
    </row>
    <row r="3" spans="1:15" ht="19.5" customHeight="1">
      <c r="A3" s="2"/>
      <c r="B3" s="2" t="s">
        <v>42</v>
      </c>
      <c r="O3" s="1"/>
    </row>
    <row r="4" ht="12.75" customHeight="1">
      <c r="O4" s="3"/>
    </row>
    <row r="5" spans="1:17" s="8" customFormat="1" ht="114" customHeight="1">
      <c r="A5" s="4" t="s">
        <v>1</v>
      </c>
      <c r="B5" s="31" t="s">
        <v>44</v>
      </c>
      <c r="C5" s="31"/>
      <c r="D5" s="5" t="s">
        <v>2</v>
      </c>
      <c r="E5" s="4" t="s">
        <v>3</v>
      </c>
      <c r="F5" s="4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4" t="s">
        <v>11</v>
      </c>
      <c r="N5" s="4" t="s">
        <v>12</v>
      </c>
      <c r="O5" s="7" t="s">
        <v>45</v>
      </c>
      <c r="P5" s="6" t="s">
        <v>13</v>
      </c>
      <c r="Q5" s="6" t="s">
        <v>14</v>
      </c>
    </row>
    <row r="6" spans="1:17" ht="15.75">
      <c r="A6" s="9">
        <v>1</v>
      </c>
      <c r="B6" s="32">
        <v>2</v>
      </c>
      <c r="C6" s="32"/>
      <c r="D6" s="10"/>
      <c r="E6" s="10">
        <v>3</v>
      </c>
      <c r="F6" s="10">
        <v>4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1">
        <v>3</v>
      </c>
      <c r="N6" s="11">
        <v>4</v>
      </c>
      <c r="O6" s="11">
        <v>5</v>
      </c>
      <c r="P6" s="12">
        <v>12</v>
      </c>
      <c r="Q6" s="12">
        <v>13</v>
      </c>
    </row>
    <row r="7" spans="1:17" ht="36" customHeight="1">
      <c r="A7" s="31" t="s">
        <v>15</v>
      </c>
      <c r="B7" s="27" t="s">
        <v>19</v>
      </c>
      <c r="C7" s="13" t="s">
        <v>16</v>
      </c>
      <c r="D7" s="13"/>
      <c r="E7" s="13"/>
      <c r="F7" s="14">
        <v>117.6</v>
      </c>
      <c r="G7" s="15"/>
      <c r="H7" s="14">
        <f aca="true" t="shared" si="0" ref="H7:H17">F7*G7</f>
        <v>0</v>
      </c>
      <c r="I7" s="15"/>
      <c r="J7" s="14">
        <f aca="true" t="shared" si="1" ref="J7:J17">F7*I7</f>
        <v>0</v>
      </c>
      <c r="K7" s="15">
        <f aca="true" t="shared" si="2" ref="K7:K17">SUM(G7,I7)</f>
        <v>0</v>
      </c>
      <c r="L7" s="14">
        <f aca="true" t="shared" si="3" ref="L7:L17">SUM(H7,J7)</f>
        <v>0</v>
      </c>
      <c r="M7" s="16"/>
      <c r="N7" s="15">
        <v>12</v>
      </c>
      <c r="O7" s="14">
        <f aca="true" t="shared" si="4" ref="O7:O17">M7*N7</f>
        <v>0</v>
      </c>
      <c r="P7" s="17">
        <f aca="true" t="shared" si="5" ref="P7:P17">SUM(G7,I7)</f>
        <v>0</v>
      </c>
      <c r="Q7" s="18">
        <f aca="true" t="shared" si="6" ref="Q7:Q17">P7*F7</f>
        <v>0</v>
      </c>
    </row>
    <row r="8" spans="1:17" ht="38.25" customHeight="1">
      <c r="A8" s="31"/>
      <c r="B8" s="27"/>
      <c r="C8" s="13" t="s">
        <v>17</v>
      </c>
      <c r="D8" s="13"/>
      <c r="E8" s="13"/>
      <c r="F8" s="14">
        <v>123.1</v>
      </c>
      <c r="G8" s="15"/>
      <c r="H8" s="14">
        <f t="shared" si="0"/>
        <v>0</v>
      </c>
      <c r="I8" s="15"/>
      <c r="J8" s="14">
        <f t="shared" si="1"/>
        <v>0</v>
      </c>
      <c r="K8" s="15">
        <f t="shared" si="2"/>
        <v>0</v>
      </c>
      <c r="L8" s="14">
        <f t="shared" si="3"/>
        <v>0</v>
      </c>
      <c r="M8" s="16"/>
      <c r="N8" s="15">
        <v>5</v>
      </c>
      <c r="O8" s="14">
        <f t="shared" si="4"/>
        <v>0</v>
      </c>
      <c r="P8" s="17">
        <f t="shared" si="5"/>
        <v>0</v>
      </c>
      <c r="Q8" s="18">
        <f t="shared" si="6"/>
        <v>0</v>
      </c>
    </row>
    <row r="9" spans="1:17" ht="51.75" customHeight="1">
      <c r="A9" s="4" t="s">
        <v>18</v>
      </c>
      <c r="B9" s="13" t="s">
        <v>35</v>
      </c>
      <c r="C9" s="13"/>
      <c r="D9" s="13"/>
      <c r="E9" s="13"/>
      <c r="F9" s="14">
        <v>104.8</v>
      </c>
      <c r="G9" s="15"/>
      <c r="H9" s="14">
        <f t="shared" si="0"/>
        <v>0</v>
      </c>
      <c r="I9" s="15"/>
      <c r="J9" s="14">
        <f t="shared" si="1"/>
        <v>0</v>
      </c>
      <c r="K9" s="15">
        <f t="shared" si="2"/>
        <v>0</v>
      </c>
      <c r="L9" s="14">
        <f t="shared" si="3"/>
        <v>0</v>
      </c>
      <c r="M9" s="16"/>
      <c r="N9" s="15">
        <v>4</v>
      </c>
      <c r="O9" s="14">
        <f t="shared" si="4"/>
        <v>0</v>
      </c>
      <c r="P9" s="17">
        <f t="shared" si="5"/>
        <v>0</v>
      </c>
      <c r="Q9" s="18">
        <f t="shared" si="6"/>
        <v>0</v>
      </c>
    </row>
    <row r="10" spans="1:17" ht="45.75" customHeight="1">
      <c r="A10" s="4" t="s">
        <v>20</v>
      </c>
      <c r="B10" s="13" t="s">
        <v>36</v>
      </c>
      <c r="C10" s="13"/>
      <c r="D10" s="13"/>
      <c r="E10" s="13"/>
      <c r="F10" s="14">
        <v>34</v>
      </c>
      <c r="G10" s="15"/>
      <c r="H10" s="14">
        <f t="shared" si="0"/>
        <v>0</v>
      </c>
      <c r="I10" s="15"/>
      <c r="J10" s="14">
        <f t="shared" si="1"/>
        <v>0</v>
      </c>
      <c r="K10" s="15">
        <f t="shared" si="2"/>
        <v>0</v>
      </c>
      <c r="L10" s="14">
        <f t="shared" si="3"/>
        <v>0</v>
      </c>
      <c r="M10" s="16"/>
      <c r="N10" s="15">
        <v>3</v>
      </c>
      <c r="O10" s="14">
        <f t="shared" si="4"/>
        <v>0</v>
      </c>
      <c r="P10" s="17">
        <f t="shared" si="5"/>
        <v>0</v>
      </c>
      <c r="Q10" s="18">
        <f t="shared" si="6"/>
        <v>0</v>
      </c>
    </row>
    <row r="11" spans="1:17" ht="42.75" customHeight="1">
      <c r="A11" s="4" t="s">
        <v>21</v>
      </c>
      <c r="B11" s="13" t="s">
        <v>37</v>
      </c>
      <c r="C11" s="13"/>
      <c r="D11" s="13"/>
      <c r="E11" s="13"/>
      <c r="F11" s="14">
        <v>34</v>
      </c>
      <c r="G11" s="15"/>
      <c r="H11" s="14">
        <f t="shared" si="0"/>
        <v>0</v>
      </c>
      <c r="I11" s="15"/>
      <c r="J11" s="14">
        <f t="shared" si="1"/>
        <v>0</v>
      </c>
      <c r="K11" s="15">
        <f t="shared" si="2"/>
        <v>0</v>
      </c>
      <c r="L11" s="14">
        <f t="shared" si="3"/>
        <v>0</v>
      </c>
      <c r="M11" s="16"/>
      <c r="N11" s="15">
        <v>1</v>
      </c>
      <c r="O11" s="14">
        <f t="shared" si="4"/>
        <v>0</v>
      </c>
      <c r="P11" s="17">
        <f t="shared" si="5"/>
        <v>0</v>
      </c>
      <c r="Q11" s="18">
        <f t="shared" si="6"/>
        <v>0</v>
      </c>
    </row>
    <row r="12" spans="1:17" ht="58.5" customHeight="1">
      <c r="A12" s="4" t="s">
        <v>22</v>
      </c>
      <c r="B12" s="13" t="s">
        <v>38</v>
      </c>
      <c r="C12" s="13"/>
      <c r="D12" s="13"/>
      <c r="E12" s="13"/>
      <c r="F12" s="14">
        <v>104.8</v>
      </c>
      <c r="G12" s="15"/>
      <c r="H12" s="14">
        <f t="shared" si="0"/>
        <v>0</v>
      </c>
      <c r="I12" s="15"/>
      <c r="J12" s="14">
        <f t="shared" si="1"/>
        <v>0</v>
      </c>
      <c r="K12" s="15">
        <f t="shared" si="2"/>
        <v>0</v>
      </c>
      <c r="L12" s="14">
        <f t="shared" si="3"/>
        <v>0</v>
      </c>
      <c r="M12" s="16"/>
      <c r="N12" s="15">
        <v>1</v>
      </c>
      <c r="O12" s="14">
        <f t="shared" si="4"/>
        <v>0</v>
      </c>
      <c r="P12" s="17">
        <f t="shared" si="5"/>
        <v>0</v>
      </c>
      <c r="Q12" s="18">
        <f t="shared" si="6"/>
        <v>0</v>
      </c>
    </row>
    <row r="13" spans="1:17" ht="178.5" customHeight="1">
      <c r="A13" s="4" t="s">
        <v>23</v>
      </c>
      <c r="B13" s="19" t="s">
        <v>46</v>
      </c>
      <c r="C13" s="13"/>
      <c r="D13" s="13"/>
      <c r="E13" s="13"/>
      <c r="F13" s="14">
        <v>214.5</v>
      </c>
      <c r="G13" s="15"/>
      <c r="H13" s="14">
        <f t="shared" si="0"/>
        <v>0</v>
      </c>
      <c r="I13" s="15"/>
      <c r="J13" s="14">
        <f t="shared" si="1"/>
        <v>0</v>
      </c>
      <c r="K13" s="15">
        <f t="shared" si="2"/>
        <v>0</v>
      </c>
      <c r="L13" s="14">
        <f t="shared" si="3"/>
        <v>0</v>
      </c>
      <c r="M13" s="16"/>
      <c r="N13" s="15">
        <v>7</v>
      </c>
      <c r="O13" s="14">
        <f t="shared" si="4"/>
        <v>0</v>
      </c>
      <c r="P13" s="17">
        <f t="shared" si="5"/>
        <v>0</v>
      </c>
      <c r="Q13" s="18">
        <f t="shared" si="6"/>
        <v>0</v>
      </c>
    </row>
    <row r="14" spans="1:17" ht="49.5" customHeight="1">
      <c r="A14" s="4" t="s">
        <v>24</v>
      </c>
      <c r="B14" s="20" t="s">
        <v>26</v>
      </c>
      <c r="C14" s="13"/>
      <c r="D14" s="13"/>
      <c r="E14" s="13"/>
      <c r="F14" s="14">
        <v>34</v>
      </c>
      <c r="G14" s="15"/>
      <c r="H14" s="14">
        <f t="shared" si="0"/>
        <v>0</v>
      </c>
      <c r="I14" s="15"/>
      <c r="J14" s="14">
        <f t="shared" si="1"/>
        <v>0</v>
      </c>
      <c r="K14" s="15">
        <f t="shared" si="2"/>
        <v>0</v>
      </c>
      <c r="L14" s="14">
        <f t="shared" si="3"/>
        <v>0</v>
      </c>
      <c r="M14" s="16"/>
      <c r="N14" s="15">
        <v>1</v>
      </c>
      <c r="O14" s="14">
        <f t="shared" si="4"/>
        <v>0</v>
      </c>
      <c r="P14" s="17">
        <f t="shared" si="5"/>
        <v>0</v>
      </c>
      <c r="Q14" s="18">
        <f t="shared" si="6"/>
        <v>0</v>
      </c>
    </row>
    <row r="15" spans="1:17" ht="57.75" customHeight="1">
      <c r="A15" s="4" t="s">
        <v>25</v>
      </c>
      <c r="B15" s="13" t="s">
        <v>39</v>
      </c>
      <c r="C15" s="13"/>
      <c r="D15" s="13"/>
      <c r="E15" s="13"/>
      <c r="F15" s="14">
        <v>34</v>
      </c>
      <c r="G15" s="15"/>
      <c r="H15" s="14">
        <f t="shared" si="0"/>
        <v>0</v>
      </c>
      <c r="I15" s="15"/>
      <c r="J15" s="14">
        <f t="shared" si="1"/>
        <v>0</v>
      </c>
      <c r="K15" s="15">
        <f t="shared" si="2"/>
        <v>0</v>
      </c>
      <c r="L15" s="14">
        <f t="shared" si="3"/>
        <v>0</v>
      </c>
      <c r="M15" s="16"/>
      <c r="N15" s="15">
        <v>1</v>
      </c>
      <c r="O15" s="14">
        <f t="shared" si="4"/>
        <v>0</v>
      </c>
      <c r="P15" s="17">
        <f t="shared" si="5"/>
        <v>0</v>
      </c>
      <c r="Q15" s="18">
        <f t="shared" si="6"/>
        <v>0</v>
      </c>
    </row>
    <row r="16" spans="1:17" ht="49.5" customHeight="1">
      <c r="A16" s="4" t="s">
        <v>27</v>
      </c>
      <c r="B16" s="13" t="s">
        <v>40</v>
      </c>
      <c r="C16" s="13"/>
      <c r="D16" s="13"/>
      <c r="E16" s="13"/>
      <c r="F16" s="14">
        <v>74</v>
      </c>
      <c r="G16" s="15"/>
      <c r="H16" s="14">
        <f t="shared" si="0"/>
        <v>0</v>
      </c>
      <c r="I16" s="15"/>
      <c r="J16" s="14">
        <f t="shared" si="1"/>
        <v>0</v>
      </c>
      <c r="K16" s="15">
        <f t="shared" si="2"/>
        <v>0</v>
      </c>
      <c r="L16" s="14">
        <f t="shared" si="3"/>
        <v>0</v>
      </c>
      <c r="M16" s="16"/>
      <c r="N16" s="15">
        <v>1</v>
      </c>
      <c r="O16" s="14">
        <f t="shared" si="4"/>
        <v>0</v>
      </c>
      <c r="P16" s="17">
        <f t="shared" si="5"/>
        <v>0</v>
      </c>
      <c r="Q16" s="18">
        <f t="shared" si="6"/>
        <v>0</v>
      </c>
    </row>
    <row r="17" spans="1:17" ht="65.25" customHeight="1">
      <c r="A17" s="4" t="s">
        <v>28</v>
      </c>
      <c r="B17" s="13" t="s">
        <v>41</v>
      </c>
      <c r="C17" s="13"/>
      <c r="D17" s="13"/>
      <c r="E17" s="13"/>
      <c r="F17" s="14">
        <v>34</v>
      </c>
      <c r="G17" s="15"/>
      <c r="H17" s="14">
        <f t="shared" si="0"/>
        <v>0</v>
      </c>
      <c r="I17" s="15"/>
      <c r="J17" s="14">
        <f t="shared" si="1"/>
        <v>0</v>
      </c>
      <c r="K17" s="15">
        <f t="shared" si="2"/>
        <v>0</v>
      </c>
      <c r="L17" s="14">
        <f t="shared" si="3"/>
        <v>0</v>
      </c>
      <c r="M17" s="16"/>
      <c r="N17" s="15">
        <v>1</v>
      </c>
      <c r="O17" s="14">
        <f t="shared" si="4"/>
        <v>0</v>
      </c>
      <c r="P17" s="17">
        <f t="shared" si="5"/>
        <v>0</v>
      </c>
      <c r="Q17" s="18">
        <f t="shared" si="6"/>
        <v>0</v>
      </c>
    </row>
    <row r="18" spans="1:17" ht="36" customHeight="1">
      <c r="A18" s="21" t="s">
        <v>29</v>
      </c>
      <c r="B18" s="22" t="s">
        <v>32</v>
      </c>
      <c r="C18" s="13"/>
      <c r="D18" s="13"/>
      <c r="E18" s="13"/>
      <c r="F18" s="14"/>
      <c r="G18" s="15"/>
      <c r="H18" s="14"/>
      <c r="I18" s="15"/>
      <c r="J18" s="14"/>
      <c r="K18" s="15"/>
      <c r="L18" s="14"/>
      <c r="M18" s="16"/>
      <c r="N18" s="15">
        <v>1</v>
      </c>
      <c r="O18" s="14">
        <f>M18*N18</f>
        <v>0</v>
      </c>
      <c r="P18" s="17"/>
      <c r="Q18" s="18"/>
    </row>
    <row r="19" spans="1:17" ht="24.75" customHeight="1">
      <c r="A19" s="21" t="s">
        <v>30</v>
      </c>
      <c r="B19" s="22" t="s">
        <v>33</v>
      </c>
      <c r="C19" s="13"/>
      <c r="D19" s="13"/>
      <c r="E19" s="13"/>
      <c r="F19" s="14"/>
      <c r="G19" s="15"/>
      <c r="H19" s="14"/>
      <c r="I19" s="15"/>
      <c r="J19" s="14"/>
      <c r="K19" s="15"/>
      <c r="L19" s="14"/>
      <c r="M19" s="16"/>
      <c r="N19" s="15">
        <v>1</v>
      </c>
      <c r="O19" s="14">
        <f>M19*N19</f>
        <v>0</v>
      </c>
      <c r="P19" s="17"/>
      <c r="Q19" s="18"/>
    </row>
    <row r="20" spans="1:17" ht="108.75" customHeight="1">
      <c r="A20" s="13" t="s">
        <v>31</v>
      </c>
      <c r="B20" s="26" t="s">
        <v>47</v>
      </c>
      <c r="C20" s="13"/>
      <c r="D20" s="13"/>
      <c r="E20" s="13"/>
      <c r="F20" s="14"/>
      <c r="G20" s="15"/>
      <c r="H20" s="14"/>
      <c r="I20" s="15"/>
      <c r="J20" s="14"/>
      <c r="K20" s="15"/>
      <c r="L20" s="14"/>
      <c r="M20" s="16"/>
      <c r="N20" s="15">
        <v>9</v>
      </c>
      <c r="O20" s="14">
        <f>M20*N20</f>
        <v>0</v>
      </c>
      <c r="P20" s="17"/>
      <c r="Q20" s="18"/>
    </row>
    <row r="21" spans="1:17" ht="18" customHeight="1">
      <c r="A21" s="28" t="s">
        <v>34</v>
      </c>
      <c r="B21" s="28"/>
      <c r="C21" s="23"/>
      <c r="D21" s="23"/>
      <c r="E21" s="23"/>
      <c r="F21" s="14" t="e">
        <f>SUM(F7:F17,#REF!)</f>
        <v>#REF!</v>
      </c>
      <c r="G21" s="15" t="e">
        <f>SUM(G7:G17,#REF!)</f>
        <v>#REF!</v>
      </c>
      <c r="H21" s="24" t="e">
        <f>SUM(H7:H17,#REF!)</f>
        <v>#REF!</v>
      </c>
      <c r="I21" s="25" t="e">
        <f>SUM(I7:I17,#REF!)</f>
        <v>#REF!</v>
      </c>
      <c r="J21" s="24" t="e">
        <f>SUM(J7:J17,#REF!)</f>
        <v>#REF!</v>
      </c>
      <c r="K21" s="25" t="e">
        <f>SUM(K7:K17,#REF!)</f>
        <v>#REF!</v>
      </c>
      <c r="L21" s="24" t="e">
        <f>SUM(L7:L17,#REF!)</f>
        <v>#REF!</v>
      </c>
      <c r="M21" s="4"/>
      <c r="N21" s="15">
        <f>SUM(N7:N20)</f>
        <v>48</v>
      </c>
      <c r="O21" s="14">
        <f>SUM(O7:O20)</f>
        <v>0</v>
      </c>
      <c r="P21" s="17" t="e">
        <f>SUM(P7:P17,#REF!)</f>
        <v>#REF!</v>
      </c>
      <c r="Q21" s="18" t="e">
        <f>SUM(Q7:Q17,#REF!)</f>
        <v>#REF!</v>
      </c>
    </row>
    <row r="22" spans="1:17" ht="60" customHeight="1">
      <c r="A22" s="29" t="s">
        <v>43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ht="46.5" customHeight="1"/>
  </sheetData>
  <sheetProtection selectLockedCells="1" selectUnlockedCells="1"/>
  <mergeCells count="7">
    <mergeCell ref="B7:B8"/>
    <mergeCell ref="A21:B21"/>
    <mergeCell ref="A22:Q22"/>
    <mergeCell ref="A2:B2"/>
    <mergeCell ref="B5:C5"/>
    <mergeCell ref="B6:C6"/>
    <mergeCell ref="A7:A8"/>
  </mergeCells>
  <printOptions horizontalCentered="1"/>
  <pageMargins left="0.19652777777777777" right="0.19652777777777777" top="0" bottom="0" header="0.5118055555555555" footer="0.5118055555555555"/>
  <pageSetup horizontalDpi="300" verticalDpi="300" orientation="portrait" paperSize="9" scale="5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Chrastek</cp:lastModifiedBy>
  <cp:lastPrinted>2021-06-21T11:54:42Z</cp:lastPrinted>
  <dcterms:modified xsi:type="dcterms:W3CDTF">2022-06-30T09:30:27Z</dcterms:modified>
  <cp:category/>
  <cp:version/>
  <cp:contentType/>
  <cp:contentStatus/>
</cp:coreProperties>
</file>