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gda\PRZETARGI\Przetargi 2021\rękawiczki medyczne\"/>
    </mc:Choice>
  </mc:AlternateContent>
  <xr:revisionPtr revIDLastSave="0" documentId="13_ncr:1_{1FE23BE7-1385-4620-8839-55122FA3B3FB}" xr6:coauthVersionLast="47" xr6:coauthVersionMax="47" xr10:uidLastSave="{00000000-0000-0000-0000-000000000000}"/>
  <bookViews>
    <workbookView xWindow="1080" yWindow="1080" windowWidth="21600" windowHeight="11400" activeTab="1" xr2:uid="{00000000-000D-0000-FFFF-FFFF00000000}"/>
  </bookViews>
  <sheets>
    <sheet name="listy rozwijane" sheetId="4" r:id="rId1"/>
    <sheet name="OPZ Pakiety" sheetId="3" r:id="rId2"/>
  </sheets>
  <definedNames>
    <definedName name="_xlnm.Print_Area" localSheetId="1">'OPZ Pakiety'!$A$1:$M$37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3" l="1"/>
  <c r="K24" i="3" s="1"/>
  <c r="I24" i="3"/>
  <c r="J24" i="3" s="1"/>
  <c r="I30" i="3"/>
  <c r="H30" i="3"/>
  <c r="K30" i="3" s="1"/>
  <c r="I18" i="3"/>
  <c r="J18" i="3" s="1"/>
  <c r="H18" i="3"/>
  <c r="K18" i="3" s="1"/>
  <c r="I12" i="3"/>
  <c r="J12" i="3" s="1"/>
  <c r="H12" i="3"/>
  <c r="K12" i="3" s="1"/>
  <c r="I11" i="3"/>
  <c r="J11" i="3" s="1"/>
  <c r="H11" i="3"/>
  <c r="K11" i="3" s="1"/>
  <c r="I10" i="3"/>
  <c r="J10" i="3" s="1"/>
  <c r="H10" i="3"/>
  <c r="K10" i="3" s="1"/>
  <c r="I9" i="3"/>
  <c r="H9" i="3"/>
  <c r="K9" i="3" s="1"/>
  <c r="I19" i="3" l="1"/>
  <c r="K13" i="3"/>
  <c r="J19" i="3"/>
  <c r="I31" i="3"/>
  <c r="K31" i="3"/>
  <c r="K19" i="3"/>
  <c r="J30" i="3"/>
  <c r="J31" i="3" s="1"/>
  <c r="K25" i="3"/>
  <c r="I13" i="3"/>
  <c r="J9" i="3"/>
  <c r="J13" i="3" s="1"/>
  <c r="J25" i="3"/>
  <c r="I25" i="3"/>
  <c r="I5" i="3" l="1"/>
  <c r="J5" i="3"/>
  <c r="K5" i="3"/>
</calcChain>
</file>

<file path=xl/sharedStrings.xml><?xml version="1.0" encoding="utf-8"?>
<sst xmlns="http://schemas.openxmlformats.org/spreadsheetml/2006/main" count="86" uniqueCount="39">
  <si>
    <t>L.p.</t>
  </si>
  <si>
    <t>Opis</t>
  </si>
  <si>
    <t>Jednostka zamówienia</t>
  </si>
  <si>
    <t>Ilość</t>
  </si>
  <si>
    <t>Cena brutto</t>
  </si>
  <si>
    <t>Wartość brutto</t>
  </si>
  <si>
    <t>1 sztuka</t>
  </si>
  <si>
    <t>1 opakowanie</t>
  </si>
  <si>
    <t>1 rolka</t>
  </si>
  <si>
    <t>1 metr</t>
  </si>
  <si>
    <t>Cena netto</t>
  </si>
  <si>
    <t>VAT</t>
  </si>
  <si>
    <t>Wartość netto</t>
  </si>
  <si>
    <t>Wartość VAT</t>
  </si>
  <si>
    <t>* w przypadku gdyby ilość wierszy okazał się niewystarczajaca, wykorzystaj poniższą tabelę zachowując nazwę pakietu i kolejną numerację wierszy</t>
  </si>
  <si>
    <t>RAZEM:</t>
  </si>
  <si>
    <t>Nazwa jaka będzie na fakturze</t>
  </si>
  <si>
    <t>Nr katalogowy</t>
  </si>
  <si>
    <r>
      <t xml:space="preserve">Uwaga: </t>
    </r>
    <r>
      <rPr>
        <b/>
        <i/>
        <u/>
        <sz val="10"/>
        <color rgb="FFFF0000"/>
        <rFont val="Arial"/>
        <family val="2"/>
        <charset val="238"/>
      </rPr>
      <t>WYPEŁNIJ  BIAŁE  POLA</t>
    </r>
  </si>
  <si>
    <t>Jednostka</t>
  </si>
  <si>
    <t>1 kilogram</t>
  </si>
  <si>
    <t>1 komplet</t>
  </si>
  <si>
    <t>Rodzaj umowy</t>
  </si>
  <si>
    <t>Zakupowa</t>
  </si>
  <si>
    <t>Komisowa</t>
  </si>
  <si>
    <t>Rękawiczki chirurgiczne z lateksu lekko pudrowane mączką kukurydzianą j.u. Jałowe (sterylizowane radiacyjnie), mikroteksturowane, pakowane szczelnie parami (zewnętrzne opakowanie foliowe), grubość rękawicy w części dłoniowej 0,22+/- 0,02 , na palcach 0,23 +/- 0,02 mm, min. dł. 285 mm szczelność AQL≤0,65, poziom protein &lt; 40 μg/g. Mankiet wykończony równomiernie rolowanym rantem, rękawice o anatomicznym kształcie (zróżnicowane na prawa i lewą rękę). Na opakowaniu powinny być umieszczone: data produkcji, termin ważności, numer serii, nazwa i adres producenta, informacja w j. polskim oraz znak CE, w rozmiarach 6,0; 6,5; 7,0; 7,5; 8,0; 8,5; 9,0</t>
  </si>
  <si>
    <t>Rękawiczki chirurgiczne z lateksu, bezpudrowe, obustronnie pokryte poliuretanem , j.u., jałowe (sterylizowane radiacyjnie) mikroteksturowane, szczelnie pakowane parami (zewnętrzne opakowanie foliowe), grubość rękawicy w części dłoniowej 0,22+/-0,02mm na palcach 0,23 +/- 0,02 mm, minimalna długość 295 mm poziom protein &lt;20μg/g, szczelność AQL≤0,65. Mankiet wykończony równomiernie rolowanym rantem, rękawice o anatomicznym kształcie (zróżnicowane na prawa i lewą rękę ). Na opakowaniu powinny być umieszczone: data produkcji,  termin ważności, numer serii, nazwa i adres producenta , informacja w j. polskim oraz znak CE
w rozmiarach 5,5; 6,0; 6,5; 7,0; 7,5; 8,0; 8,5; 9,0</t>
  </si>
  <si>
    <t>Rękawiczki chirurgiczne bezlateksowe z neoprenu, bezpudrowe, pokryte poliuretanem w kolorze ciemno beżowym, j.u , jałowe (sterylizowane radiacyjnie), mikroteksturowane, pakowane szczelnie parami (zewnętrzne opakowanie foliowe), grubość rękawicy w części dłoniowej 0,20+/-0,02mm, na palcach 0,22+/- 0,02 mm, minimalna długość 295mm, szczelność AQL≤0,65. Mankiet wykończony równomiernie rolowanym rantem, rękawice o anatomicznym kształcie (zróżnicowane na prawa i lewą rękę). Na opakowaniu powinny być umieszczone: data produkcji, termin ważności, numer serii, nazwa i adres producenta , informacja w j. polskim oraz znak CE
w rozmiarach 5,5;  6,0; 6,5; 7,0; 7,5; 8,0; 8,5; 9,0</t>
  </si>
  <si>
    <r>
      <t>Rękawiczki chirurgiczne do zabiegów o podwyższonym ryzyku, wykonane z lateksu, bezpudrowe obustronnie pokryte poliuretanem, j.u., jałowe (sterylizowane radiacyjnie) mikroteksturowane, szczelnie pakowane w komplecie po dwie odpowiednio dopasowane pary (zewnętrzne opakowanie foliowe), wewnętrzne rękawice w intensywnym zielonym kolorze, zewnętrzne o stonowanej barwie (lekko brązowe) nie wywołujące zjawiska odblasku i refleksu, Grubość wewnętrznej rękawicy w części dłoniowej 0,18 +/- 0,02 mm, min dł. 280 mm. Grubość zewnętrznej rękawicy w części dłoniowej 0,24 +/- 0,02 mm, min. dł.295 mm, poziom protein&lt;50μg/g, szczelność AQL</t>
    </r>
    <r>
      <rPr>
        <sz val="10"/>
        <color indexed="8"/>
        <rFont val="Calibri"/>
        <family val="2"/>
        <charset val="238"/>
      </rPr>
      <t>≤</t>
    </r>
    <r>
      <rPr>
        <sz val="10"/>
        <color indexed="8"/>
        <rFont val="Times New Roman"/>
        <family val="1"/>
        <charset val="238"/>
      </rPr>
      <t xml:space="preserve">0,65. Mankiet wykończony równomiernie rolowanym rantem, rękawice o anatomicznym kształcie ( zróżnicowane na prawa i lewą rękę).  Na opakowaniu powinny być umieszczone: data produkcji, termin ważności, numer serii, nazwa i adres producenta , informacja w j. polskim oraz znak CE, w rozmiarach 6,0;6,5;7,0;7,5;8,0;8,5;9,0 </t>
    </r>
  </si>
  <si>
    <t>Rękawice diagnostyczne z lateksu o obniżonej zawartości protein (nie więcej niż 80 μg/g), lekko pudrowane, j. u. niesterylne, pasujące na prawa i lewą rękę . Powierzchnia rękawic bez zgrubień i pęcherzy, rant mankietu równomiernie zrolowany. Dobra elastyczność i rozciągliwość, wysoka odporność na uszkodzenia mechaniczne. AQL ≤1,5. Grubość rękawicy w części dłoniowej 0,09 mm+/- 0,01 mm, na palcach 0,12 +/- 0,01 mm, na mankiecie 0,07 +/- 0,01 mm, minimalna długość rękawicy 240 mm. Na opakowaniu powinny być umieszczone: data produkcji, termin ważności , numer serii, nazwa i adres producenta, informacje w j. polskim oraz znak CE . Badania na przenikanie wirusów. Rękawice zgodne z normami EN 455 część 1,2,3,4. Pakowane po 100 szt. Rozmiary XS, S, M, L,XL</t>
  </si>
  <si>
    <t>Rękawice diagnostyczne nitrylowe, bezpudrowe, j.u. niesterylne pokryte polimerem, teksturowane na palcach (min. końcówki), odporne na uszkodzenia mechaniczne przy standardowych czynnościach pielęgnacyjnych, pasujące na prawą i lewą rękę. Powierzchnia rękawic bez zgrubień i pęcherzy, rant mankietu równomiernie zrolowany. AQL ≤1,0. Grubość rękawicy w części dłoniowej 0,08 mm +/- 0,01 mm, na palcach 0,11 mm+/- 0,01 mm,na mankiecie 0,06 mm +/-0,01 mm, minimalna długość rękawicy 240 mm. Siły zrywania min. 8,0 N po starzeniu. Wytrzymałość na rozciąganie min. 600 % po starzeniu. Charakteryzujące się odpornością na przenikanie 70 % isopropanolu powyżej 30 minut – potwierdzone badaniami jednostki niezależnej zgodnie z normą EN 374-3 lub EN 16523, badania na przenikanie wirusów zgodnie z normą ASTMF 1671. Na opakowaniu powinny być umieszczone: data produkcji, termin ważności, numer serii, nazwa i adres producenta, informacje w j. polskim oraz znak CE. Wyrób medyczny Klasy I oraz środek ochrony indywidualnej Kategorii III/Typ B. Rękawice zgodne z normami EN 455 część 1,2,3,4  oraz EN 420 i EN ISO 374 część 1,2,4,5; EN 16523.  Pakowane po 100 szt. Rozmiary XS, S, M, L,XL</t>
  </si>
  <si>
    <t>Rękawiczki diagnostyczne do procedur wysokiego ryzyka, niesterylne, nitrylowe bezpudrowe, pasujące na prawą i lewą rękę, o wysokiej odporności na uszkodzenia mechaniczne. Powierzchnia rękawic teksturowana, zapewniająca dobrą chwytność, rant mankietu równomiernie zrolowany . Grubość rękawicy w części dłoniowej 0,12 mm +/-0,02 mm, na palcach 0,15 mm+/-0,02 mm, min. długość rękawicy 280 mm+/- 5 mm. AQL ≤1,5. Odporne na przenikanie cytostatyków potwierdzone badaniami. Na opakowaniu powinny być umieszczone: data produkcji, termin ważności, numer serii, nazwa i adres producenta, informacje w j. polskim oraz znak CE. Rękawice zgodne z normami EN 455 część 1,2,3. Pakowane po 100 szt. Rozmiary S, M, L, XL</t>
  </si>
  <si>
    <t>PAKIET  2  Rękawiczki z lateksu</t>
  </si>
  <si>
    <t xml:space="preserve">PAKIET  3 Rękawiczki nitrylowe </t>
  </si>
  <si>
    <t xml:space="preserve">PAKIET  4  Rekawiczki do procedur wysokiego ryzyka </t>
  </si>
  <si>
    <t>Nazwa handlowa</t>
  </si>
  <si>
    <t xml:space="preserve">PAKIET  1 Rękawiczki chirurgiczne </t>
  </si>
  <si>
    <t>1 para</t>
  </si>
  <si>
    <t xml:space="preserve">OPIS PRZEDMIOTU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</si>
</sst>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00&quot; &quot;[$zł-415];[Red]&quot;-&quot;#,##0.0000&quot; &quot;[$zł-415]"/>
    <numFmt numFmtId="168" formatCode="#,##0.00&quot; &quot;[$zł-415];[Red]&quot;-&quot;#,##0.00&quot; &quot;[$zł-415]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4" fillId="0" borderId="0"/>
    <xf numFmtId="170" fontId="4" fillId="0" borderId="0" applyBorder="0" applyProtection="0"/>
  </cellStyleXfs>
  <cellXfs count="55">
    <xf numFmtId="0" fontId="0" fillId="0" borderId="0" xfId="0"/>
    <xf numFmtId="165" fontId="2" fillId="2" borderId="4" xfId="0" applyNumberFormat="1" applyFont="1" applyFill="1" applyBorder="1" applyAlignment="1" applyProtection="1">
      <alignment horizontal="right" vertical="center"/>
    </xf>
    <xf numFmtId="166" fontId="2" fillId="2" borderId="2" xfId="0" applyNumberFormat="1" applyFont="1" applyFill="1" applyBorder="1" applyAlignment="1" applyProtection="1">
      <alignment horizontal="right" vertical="center"/>
    </xf>
    <xf numFmtId="166" fontId="3" fillId="3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171" fontId="2" fillId="0" borderId="2" xfId="0" applyNumberFormat="1" applyFont="1" applyBorder="1" applyAlignment="1" applyProtection="1">
      <alignment horizontal="right" vertical="center"/>
      <protection locked="0"/>
    </xf>
    <xf numFmtId="9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1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166" fontId="2" fillId="0" borderId="0" xfId="0" applyNumberFormat="1" applyFont="1" applyBorder="1" applyAlignment="1" applyProtection="1">
      <alignment horizontal="right" vertical="center" wrapText="1"/>
      <protection locked="0"/>
    </xf>
    <xf numFmtId="166" fontId="2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6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9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3">
    <cellStyle name="Excel Built-in Comma" xfId="2" xr:uid="{00000000-0005-0000-0000-000000000000}"/>
    <cellStyle name="Excel Built-in Normal" xfId="1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120B3-A75C-4754-B2F5-B719A0EFE496}">
  <dimension ref="A1:C8"/>
  <sheetViews>
    <sheetView workbookViewId="0">
      <selection activeCell="A12" sqref="A12"/>
    </sheetView>
  </sheetViews>
  <sheetFormatPr defaultRowHeight="15" x14ac:dyDescent="0.25"/>
  <cols>
    <col min="1" max="1" width="12.28515625" bestFit="1" customWidth="1"/>
  </cols>
  <sheetData>
    <row r="1" spans="1:3" ht="25.5" x14ac:dyDescent="0.25">
      <c r="A1" s="44" t="s">
        <v>19</v>
      </c>
      <c r="B1" s="45" t="s">
        <v>11</v>
      </c>
      <c r="C1" s="46" t="s">
        <v>22</v>
      </c>
    </row>
    <row r="2" spans="1:3" x14ac:dyDescent="0.25">
      <c r="A2" s="38" t="s">
        <v>6</v>
      </c>
      <c r="B2" s="39">
        <v>0</v>
      </c>
      <c r="C2" s="34" t="s">
        <v>24</v>
      </c>
    </row>
    <row r="3" spans="1:3" x14ac:dyDescent="0.25">
      <c r="A3" s="38" t="s">
        <v>7</v>
      </c>
      <c r="B3" s="39">
        <v>0.05</v>
      </c>
      <c r="C3" s="34" t="s">
        <v>23</v>
      </c>
    </row>
    <row r="4" spans="1:3" x14ac:dyDescent="0.25">
      <c r="A4" s="38" t="s">
        <v>9</v>
      </c>
      <c r="B4" s="39">
        <v>0.08</v>
      </c>
    </row>
    <row r="5" spans="1:3" x14ac:dyDescent="0.25">
      <c r="A5" s="38" t="s">
        <v>20</v>
      </c>
      <c r="B5" s="39">
        <v>0.23</v>
      </c>
    </row>
    <row r="6" spans="1:3" x14ac:dyDescent="0.25">
      <c r="A6" s="38" t="s">
        <v>8</v>
      </c>
      <c r="B6" s="34"/>
    </row>
    <row r="7" spans="1:3" x14ac:dyDescent="0.25">
      <c r="A7" s="34" t="s">
        <v>21</v>
      </c>
      <c r="B7" s="34"/>
    </row>
    <row r="8" spans="1:3" x14ac:dyDescent="0.25">
      <c r="A8" s="38" t="s">
        <v>37</v>
      </c>
      <c r="B8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8"/>
  <sheetViews>
    <sheetView tabSelected="1" zoomScale="115" zoomScaleNormal="115" workbookViewId="0">
      <pane ySplit="5" topLeftCell="A15" activePane="bottomLeft" state="frozen"/>
      <selection pane="bottomLeft" activeCell="E12" sqref="E12"/>
    </sheetView>
  </sheetViews>
  <sheetFormatPr defaultColWidth="9.140625" defaultRowHeight="12.75" x14ac:dyDescent="0.25"/>
  <cols>
    <col min="1" max="1" width="4.7109375" style="4" customWidth="1"/>
    <col min="2" max="2" width="63.85546875" style="5" customWidth="1"/>
    <col min="3" max="3" width="21" style="23" customWidth="1"/>
    <col min="4" max="4" width="13.140625" style="4" bestFit="1" customWidth="1"/>
    <col min="5" max="5" width="7.5703125" style="24" bestFit="1" customWidth="1"/>
    <col min="6" max="6" width="11.5703125" style="24" bestFit="1" customWidth="1"/>
    <col min="7" max="7" width="6.7109375" style="24" bestFit="1" customWidth="1"/>
    <col min="8" max="8" width="11.28515625" style="5" bestFit="1" customWidth="1"/>
    <col min="9" max="9" width="13.42578125" style="5" customWidth="1"/>
    <col min="10" max="10" width="11.140625" style="5" bestFit="1" customWidth="1"/>
    <col min="11" max="11" width="14" style="5" customWidth="1"/>
    <col min="12" max="13" width="13.7109375" style="5" customWidth="1"/>
    <col min="14" max="14" width="10.42578125" style="5" bestFit="1" customWidth="1"/>
    <col min="15" max="16" width="9.140625" style="5"/>
    <col min="17" max="17" width="13.28515625" style="5" bestFit="1" customWidth="1"/>
    <col min="18" max="16384" width="9.140625" style="5"/>
  </cols>
  <sheetData>
    <row r="1" spans="1:27" ht="27" customHeight="1" x14ac:dyDescent="0.25">
      <c r="B1" s="53" t="s">
        <v>38</v>
      </c>
      <c r="C1" s="53"/>
      <c r="D1" s="53"/>
      <c r="E1" s="53"/>
      <c r="F1" s="53"/>
      <c r="G1" s="53"/>
      <c r="H1" s="53"/>
      <c r="N1" s="34"/>
      <c r="O1" s="34"/>
      <c r="P1" s="34"/>
      <c r="Q1" s="34"/>
      <c r="R1" s="34"/>
      <c r="S1" s="34"/>
      <c r="T1" s="34"/>
      <c r="U1" s="34"/>
      <c r="V1" s="34"/>
    </row>
    <row r="2" spans="1:27" ht="14.45" customHeight="1" x14ac:dyDescent="0.25">
      <c r="B2" s="6"/>
      <c r="C2" s="6"/>
      <c r="D2" s="6"/>
      <c r="E2" s="6"/>
      <c r="F2" s="6"/>
      <c r="G2" s="6"/>
      <c r="H2" s="6"/>
      <c r="N2" s="34"/>
      <c r="O2" s="34"/>
      <c r="P2" s="34"/>
      <c r="R2" s="34"/>
      <c r="S2" s="34"/>
      <c r="T2" s="34"/>
      <c r="U2" s="34"/>
      <c r="V2" s="34"/>
    </row>
    <row r="3" spans="1:27" ht="14.45" customHeight="1" x14ac:dyDescent="0.25">
      <c r="B3" s="7" t="s">
        <v>18</v>
      </c>
      <c r="C3" s="6"/>
      <c r="D3" s="6"/>
      <c r="E3" s="6"/>
      <c r="F3" s="6"/>
      <c r="G3" s="6"/>
      <c r="H3" s="6"/>
      <c r="N3" s="34"/>
      <c r="O3" s="34"/>
      <c r="P3" s="34"/>
      <c r="R3" s="34"/>
      <c r="S3" s="34"/>
      <c r="T3" s="34"/>
      <c r="U3" s="34"/>
      <c r="V3" s="34"/>
    </row>
    <row r="4" spans="1:27" ht="14.45" customHeight="1" x14ac:dyDescent="0.25">
      <c r="B4" s="54" t="s">
        <v>14</v>
      </c>
      <c r="C4" s="54"/>
      <c r="D4" s="54"/>
      <c r="E4" s="54"/>
      <c r="F4" s="54"/>
      <c r="G4" s="54"/>
      <c r="H4" s="54"/>
      <c r="N4" s="34"/>
      <c r="O4" s="34"/>
      <c r="P4" s="34"/>
      <c r="R4" s="34"/>
      <c r="S4" s="34"/>
      <c r="T4" s="34"/>
      <c r="U4" s="34"/>
      <c r="V4" s="34"/>
    </row>
    <row r="5" spans="1:27" ht="14.45" customHeight="1" x14ac:dyDescent="0.25">
      <c r="B5" s="23"/>
      <c r="D5" s="23"/>
      <c r="E5" s="23"/>
      <c r="F5" s="23"/>
      <c r="G5" s="23"/>
      <c r="H5" s="3" t="s">
        <v>15</v>
      </c>
      <c r="I5" s="3">
        <f>SUM(I13,I19,I25,I31)</f>
        <v>0</v>
      </c>
      <c r="J5" s="3">
        <f>SUM(J13,J19,J25,J31)</f>
        <v>0</v>
      </c>
      <c r="K5" s="3">
        <f>SUM(K13,K19,K25,K31)</f>
        <v>0</v>
      </c>
      <c r="N5" s="34"/>
      <c r="O5" s="34"/>
      <c r="P5" s="34"/>
      <c r="Q5" s="34"/>
      <c r="R5" s="34"/>
      <c r="S5" s="34"/>
      <c r="T5" s="34"/>
      <c r="U5" s="34"/>
      <c r="V5" s="34"/>
    </row>
    <row r="6" spans="1:27" x14ac:dyDescent="0.25"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ht="12.75" customHeight="1" x14ac:dyDescent="0.25">
      <c r="A7" s="52" t="s">
        <v>36</v>
      </c>
      <c r="B7" s="52"/>
      <c r="C7" s="52"/>
      <c r="D7" s="52"/>
      <c r="E7" s="52"/>
      <c r="F7" s="52"/>
      <c r="G7" s="52"/>
      <c r="H7" s="52"/>
      <c r="I7" s="52"/>
      <c r="J7" s="52"/>
      <c r="K7" s="52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ht="25.5" x14ac:dyDescent="0.25">
      <c r="A8" s="8" t="s">
        <v>0</v>
      </c>
      <c r="B8" s="9" t="s">
        <v>1</v>
      </c>
      <c r="C8" s="8"/>
      <c r="D8" s="8" t="s">
        <v>2</v>
      </c>
      <c r="E8" s="9" t="s">
        <v>3</v>
      </c>
      <c r="F8" s="10" t="s">
        <v>10</v>
      </c>
      <c r="G8" s="11" t="s">
        <v>11</v>
      </c>
      <c r="H8" s="12" t="s">
        <v>4</v>
      </c>
      <c r="I8" s="8" t="s">
        <v>12</v>
      </c>
      <c r="J8" s="8" t="s">
        <v>13</v>
      </c>
      <c r="K8" s="13" t="s">
        <v>5</v>
      </c>
      <c r="L8" s="13" t="s">
        <v>35</v>
      </c>
      <c r="M8" s="13" t="s">
        <v>17</v>
      </c>
      <c r="N8" s="34"/>
      <c r="O8" s="34"/>
      <c r="P8" s="34"/>
      <c r="Q8" s="34"/>
      <c r="R8" s="36"/>
      <c r="S8" s="37"/>
      <c r="T8" s="34"/>
      <c r="U8" s="34"/>
      <c r="V8" s="34"/>
      <c r="W8" s="34"/>
      <c r="X8" s="34"/>
      <c r="Y8" s="34"/>
      <c r="Z8" s="34"/>
      <c r="AA8" s="34"/>
    </row>
    <row r="9" spans="1:27" ht="132" customHeight="1" x14ac:dyDescent="0.25">
      <c r="A9" s="14">
        <v>1</v>
      </c>
      <c r="B9" s="47" t="s">
        <v>25</v>
      </c>
      <c r="C9" s="15"/>
      <c r="D9" s="16" t="s">
        <v>37</v>
      </c>
      <c r="E9" s="17">
        <v>10000</v>
      </c>
      <c r="F9" s="18"/>
      <c r="G9" s="19"/>
      <c r="H9" s="1">
        <f>F9+(F9*G9)</f>
        <v>0</v>
      </c>
      <c r="I9" s="2">
        <f>E9*F9</f>
        <v>0</v>
      </c>
      <c r="J9" s="2">
        <f>I9*G9</f>
        <v>0</v>
      </c>
      <c r="K9" s="2">
        <f>E9*H9</f>
        <v>0</v>
      </c>
      <c r="L9" s="20"/>
      <c r="M9" s="20"/>
      <c r="N9" s="35"/>
      <c r="O9" s="34"/>
      <c r="P9" s="34"/>
      <c r="Q9" s="34"/>
      <c r="R9" s="39"/>
      <c r="S9" s="34"/>
      <c r="T9" s="34"/>
      <c r="U9" s="34"/>
      <c r="V9" s="34"/>
      <c r="W9" s="34"/>
      <c r="X9" s="34"/>
      <c r="Y9" s="34"/>
      <c r="Z9" s="34"/>
      <c r="AA9" s="34"/>
    </row>
    <row r="10" spans="1:27" ht="144.75" customHeight="1" x14ac:dyDescent="0.25">
      <c r="A10" s="14">
        <v>2</v>
      </c>
      <c r="B10" s="47" t="s">
        <v>26</v>
      </c>
      <c r="C10" s="15"/>
      <c r="D10" s="16" t="s">
        <v>37</v>
      </c>
      <c r="E10" s="17">
        <v>70000</v>
      </c>
      <c r="F10" s="18"/>
      <c r="G10" s="19">
        <v>0.08</v>
      </c>
      <c r="H10" s="1">
        <f t="shared" ref="H10:H12" si="0">F10+(F10*G10)</f>
        <v>0</v>
      </c>
      <c r="I10" s="2">
        <f t="shared" ref="I10:I12" si="1">E10*F10</f>
        <v>0</v>
      </c>
      <c r="J10" s="2">
        <f t="shared" ref="J10:J12" si="2">I10*G10</f>
        <v>0</v>
      </c>
      <c r="K10" s="2">
        <f t="shared" ref="K10:K12" si="3">E10*H10</f>
        <v>0</v>
      </c>
      <c r="L10" s="20"/>
      <c r="M10" s="20"/>
      <c r="N10" s="35"/>
      <c r="O10" s="34"/>
      <c r="P10" s="34"/>
      <c r="Q10" s="38"/>
      <c r="R10" s="39"/>
      <c r="S10" s="34"/>
      <c r="T10" s="34"/>
      <c r="U10" s="34"/>
      <c r="V10" s="34"/>
      <c r="W10" s="34"/>
      <c r="X10" s="34"/>
      <c r="Y10" s="34"/>
      <c r="Z10" s="34"/>
      <c r="AA10" s="34"/>
    </row>
    <row r="11" spans="1:27" ht="153" customHeight="1" x14ac:dyDescent="0.25">
      <c r="A11" s="14">
        <v>3</v>
      </c>
      <c r="B11" s="47" t="s">
        <v>27</v>
      </c>
      <c r="C11" s="15"/>
      <c r="D11" s="16" t="s">
        <v>37</v>
      </c>
      <c r="E11" s="17">
        <v>1200</v>
      </c>
      <c r="F11" s="18"/>
      <c r="G11" s="19"/>
      <c r="H11" s="1">
        <f t="shared" si="0"/>
        <v>0</v>
      </c>
      <c r="I11" s="2">
        <f t="shared" si="1"/>
        <v>0</v>
      </c>
      <c r="J11" s="2">
        <f t="shared" si="2"/>
        <v>0</v>
      </c>
      <c r="K11" s="2">
        <f t="shared" si="3"/>
        <v>0</v>
      </c>
      <c r="L11" s="20"/>
      <c r="M11" s="20"/>
      <c r="N11" s="35"/>
      <c r="O11" s="34"/>
      <c r="P11" s="34"/>
      <c r="Q11" s="38"/>
      <c r="R11" s="39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204.75" customHeight="1" x14ac:dyDescent="0.25">
      <c r="A12" s="14">
        <v>4</v>
      </c>
      <c r="B12" s="48" t="s">
        <v>28</v>
      </c>
      <c r="C12" s="15"/>
      <c r="D12" s="16" t="s">
        <v>21</v>
      </c>
      <c r="E12" s="17">
        <v>100</v>
      </c>
      <c r="F12" s="22"/>
      <c r="G12" s="19"/>
      <c r="H12" s="1">
        <f t="shared" si="0"/>
        <v>0</v>
      </c>
      <c r="I12" s="2">
        <f t="shared" si="1"/>
        <v>0</v>
      </c>
      <c r="J12" s="2">
        <f t="shared" si="2"/>
        <v>0</v>
      </c>
      <c r="K12" s="2">
        <f t="shared" si="3"/>
        <v>0</v>
      </c>
      <c r="L12" s="20"/>
      <c r="M12" s="20"/>
      <c r="N12" s="35"/>
      <c r="O12" s="34"/>
      <c r="P12" s="34"/>
      <c r="Q12" s="38"/>
      <c r="R12" s="39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5">
      <c r="B13" s="23"/>
      <c r="F13" s="25"/>
      <c r="G13" s="26"/>
      <c r="H13" s="3" t="s">
        <v>15</v>
      </c>
      <c r="I13" s="3">
        <f>SUM(I9:I12)</f>
        <v>0</v>
      </c>
      <c r="J13" s="3">
        <f>SUM(J9:J12)</f>
        <v>0</v>
      </c>
      <c r="K13" s="3">
        <f>SUM(K9:K12)</f>
        <v>0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5">
      <c r="B14" s="23"/>
      <c r="F14" s="25"/>
      <c r="G14" s="26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x14ac:dyDescent="0.25">
      <c r="A15" s="27"/>
      <c r="B15" s="28"/>
      <c r="C15" s="28"/>
      <c r="D15" s="27"/>
      <c r="E15" s="29"/>
      <c r="F15" s="30"/>
      <c r="G15" s="31"/>
      <c r="H15" s="32"/>
      <c r="I15" s="21"/>
      <c r="J15" s="21"/>
      <c r="K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x14ac:dyDescent="0.25">
      <c r="A16" s="52" t="s">
        <v>32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ht="38.25" x14ac:dyDescent="0.25">
      <c r="A17" s="8" t="s">
        <v>0</v>
      </c>
      <c r="B17" s="9" t="s">
        <v>1</v>
      </c>
      <c r="C17" s="8"/>
      <c r="D17" s="8" t="s">
        <v>2</v>
      </c>
      <c r="E17" s="9" t="s">
        <v>3</v>
      </c>
      <c r="F17" s="10" t="s">
        <v>10</v>
      </c>
      <c r="G17" s="11" t="s">
        <v>11</v>
      </c>
      <c r="H17" s="12" t="s">
        <v>4</v>
      </c>
      <c r="I17" s="8" t="s">
        <v>12</v>
      </c>
      <c r="J17" s="8" t="s">
        <v>13</v>
      </c>
      <c r="K17" s="13" t="s">
        <v>5</v>
      </c>
      <c r="L17" s="13" t="s">
        <v>16</v>
      </c>
      <c r="M17" s="13" t="s">
        <v>17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ht="157.5" customHeight="1" x14ac:dyDescent="0.25">
      <c r="A18" s="14">
        <v>1</v>
      </c>
      <c r="B18" s="49" t="s">
        <v>29</v>
      </c>
      <c r="C18" s="15"/>
      <c r="D18" s="16" t="s">
        <v>7</v>
      </c>
      <c r="E18" s="17">
        <v>2000</v>
      </c>
      <c r="F18" s="18"/>
      <c r="G18" s="19"/>
      <c r="H18" s="1">
        <f>F18+(F18*G18)</f>
        <v>0</v>
      </c>
      <c r="I18" s="2">
        <f>E18*F18</f>
        <v>0</v>
      </c>
      <c r="J18" s="2">
        <f>I18*G18</f>
        <v>0</v>
      </c>
      <c r="K18" s="2">
        <f>E18*H18</f>
        <v>0</v>
      </c>
      <c r="L18" s="20"/>
      <c r="M18" s="20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x14ac:dyDescent="0.25">
      <c r="B19" s="23"/>
      <c r="F19" s="25"/>
      <c r="G19" s="26"/>
      <c r="H19" s="3" t="s">
        <v>15</v>
      </c>
      <c r="I19" s="3">
        <f>SUM(I18:I18)</f>
        <v>0</v>
      </c>
      <c r="J19" s="3">
        <f>SUM(J18:J18)</f>
        <v>0</v>
      </c>
      <c r="K19" s="3">
        <f>SUM(K18:K18)</f>
        <v>0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x14ac:dyDescent="0.25"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x14ac:dyDescent="0.25"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x14ac:dyDescent="0.25">
      <c r="A22" s="52" t="s">
        <v>33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ht="38.25" x14ac:dyDescent="0.25">
      <c r="A23" s="8" t="s">
        <v>0</v>
      </c>
      <c r="B23" s="9" t="s">
        <v>1</v>
      </c>
      <c r="C23" s="8"/>
      <c r="D23" s="8" t="s">
        <v>2</v>
      </c>
      <c r="E23" s="9" t="s">
        <v>3</v>
      </c>
      <c r="F23" s="10" t="s">
        <v>10</v>
      </c>
      <c r="G23" s="11" t="s">
        <v>11</v>
      </c>
      <c r="H23" s="12" t="s">
        <v>4</v>
      </c>
      <c r="I23" s="8" t="s">
        <v>12</v>
      </c>
      <c r="J23" s="8" t="s">
        <v>13</v>
      </c>
      <c r="K23" s="13" t="s">
        <v>5</v>
      </c>
      <c r="L23" s="13" t="s">
        <v>16</v>
      </c>
      <c r="M23" s="13" t="s">
        <v>17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ht="204" x14ac:dyDescent="0.25">
      <c r="A24" s="14">
        <v>1</v>
      </c>
      <c r="B24" s="50" t="s">
        <v>30</v>
      </c>
      <c r="C24" s="15"/>
      <c r="D24" s="16" t="s">
        <v>7</v>
      </c>
      <c r="E24" s="17">
        <v>30000</v>
      </c>
      <c r="F24" s="18"/>
      <c r="G24" s="19"/>
      <c r="H24" s="1">
        <f>F24+(F24*G24)</f>
        <v>0</v>
      </c>
      <c r="I24" s="2">
        <f>E24*F24</f>
        <v>0</v>
      </c>
      <c r="J24" s="2">
        <f>I24*G24</f>
        <v>0</v>
      </c>
      <c r="K24" s="2">
        <f>E24*H24</f>
        <v>0</v>
      </c>
      <c r="L24" s="20"/>
      <c r="M24" s="20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x14ac:dyDescent="0.25">
      <c r="B25" s="23"/>
      <c r="F25" s="25"/>
      <c r="G25" s="26"/>
      <c r="H25" s="3" t="s">
        <v>15</v>
      </c>
      <c r="I25" s="3">
        <f>SUM(I24:I24)</f>
        <v>0</v>
      </c>
      <c r="J25" s="3">
        <f>SUM(J24:J24)</f>
        <v>0</v>
      </c>
      <c r="K25" s="3">
        <f>SUM(K24:K24)</f>
        <v>0</v>
      </c>
    </row>
    <row r="28" spans="1:27" x14ac:dyDescent="0.25">
      <c r="A28" s="52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27" ht="38.25" x14ac:dyDescent="0.25">
      <c r="A29" s="8" t="s">
        <v>0</v>
      </c>
      <c r="B29" s="9" t="s">
        <v>1</v>
      </c>
      <c r="C29" s="8"/>
      <c r="D29" s="8" t="s">
        <v>2</v>
      </c>
      <c r="E29" s="9" t="s">
        <v>3</v>
      </c>
      <c r="F29" s="10" t="s">
        <v>10</v>
      </c>
      <c r="G29" s="11" t="s">
        <v>11</v>
      </c>
      <c r="H29" s="12" t="s">
        <v>4</v>
      </c>
      <c r="I29" s="8" t="s">
        <v>12</v>
      </c>
      <c r="J29" s="8" t="s">
        <v>13</v>
      </c>
      <c r="K29" s="13" t="s">
        <v>5</v>
      </c>
      <c r="L29" s="13" t="s">
        <v>16</v>
      </c>
      <c r="M29" s="13" t="s">
        <v>17</v>
      </c>
    </row>
    <row r="30" spans="1:27" ht="147" customHeight="1" x14ac:dyDescent="0.25">
      <c r="A30" s="14">
        <v>1</v>
      </c>
      <c r="B30" s="51" t="s">
        <v>31</v>
      </c>
      <c r="C30" s="15"/>
      <c r="D30" s="16" t="s">
        <v>7</v>
      </c>
      <c r="E30" s="17">
        <v>70</v>
      </c>
      <c r="F30" s="18"/>
      <c r="G30" s="19"/>
      <c r="H30" s="1">
        <f>F30+(F30*G30)</f>
        <v>0</v>
      </c>
      <c r="I30" s="2">
        <f>E30*F30</f>
        <v>0</v>
      </c>
      <c r="J30" s="2">
        <f>I30*G30</f>
        <v>0</v>
      </c>
      <c r="K30" s="2">
        <f>E30*H30</f>
        <v>0</v>
      </c>
      <c r="L30" s="20"/>
      <c r="M30" s="20"/>
    </row>
    <row r="31" spans="1:27" x14ac:dyDescent="0.25">
      <c r="B31" s="23"/>
      <c r="F31" s="25"/>
      <c r="G31" s="26"/>
      <c r="H31" s="3" t="s">
        <v>15</v>
      </c>
      <c r="I31" s="3">
        <f>SUM(I30:I30)</f>
        <v>0</v>
      </c>
      <c r="J31" s="3">
        <f>SUM(J30:J30)</f>
        <v>0</v>
      </c>
      <c r="K31" s="3">
        <f>SUM(K30:K30)</f>
        <v>0</v>
      </c>
    </row>
    <row r="38" spans="2:24" x14ac:dyDescent="0.25"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2:24" x14ac:dyDescent="0.25">
      <c r="E39" s="42"/>
      <c r="F39" s="42"/>
      <c r="G39" s="42"/>
      <c r="H39" s="40"/>
      <c r="I39" s="40"/>
      <c r="J39" s="40"/>
      <c r="K39" s="40"/>
      <c r="L39" s="40"/>
      <c r="M39" s="40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2:24" x14ac:dyDescent="0.25">
      <c r="E40" s="42"/>
      <c r="F40" s="42"/>
      <c r="G40" s="42"/>
      <c r="H40" s="40"/>
      <c r="I40" s="40"/>
      <c r="J40" s="40"/>
      <c r="K40" s="40"/>
      <c r="L40" s="40"/>
      <c r="M40" s="40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2:24" x14ac:dyDescent="0.25">
      <c r="E41" s="42"/>
      <c r="F41" s="42"/>
      <c r="G41" s="42"/>
      <c r="H41" s="40"/>
      <c r="I41" s="40"/>
      <c r="J41" s="40"/>
      <c r="K41" s="40"/>
      <c r="L41" s="40"/>
      <c r="M41" s="40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2:24" x14ac:dyDescent="0.25">
      <c r="E42" s="42"/>
      <c r="F42" s="42"/>
      <c r="G42" s="42"/>
      <c r="H42" s="40"/>
      <c r="I42" s="40"/>
      <c r="J42" s="40"/>
      <c r="K42" s="40"/>
      <c r="L42" s="40"/>
      <c r="M42" s="40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2:24" x14ac:dyDescent="0.25">
      <c r="E43" s="42"/>
      <c r="F43" s="42"/>
      <c r="G43" s="42"/>
      <c r="H43" s="40"/>
      <c r="I43" s="40"/>
      <c r="J43" s="40"/>
      <c r="K43" s="40"/>
      <c r="L43" s="40"/>
      <c r="M43" s="40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2:24" x14ac:dyDescent="0.25">
      <c r="E44" s="42"/>
      <c r="F44" s="42"/>
      <c r="G44" s="42"/>
      <c r="H44" s="40"/>
      <c r="I44" s="40"/>
      <c r="J44" s="40"/>
      <c r="K44" s="40"/>
      <c r="L44" s="40"/>
      <c r="M44" s="40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2:24" x14ac:dyDescent="0.25">
      <c r="E45" s="42"/>
      <c r="F45" s="42"/>
      <c r="G45" s="42"/>
      <c r="H45" s="40"/>
      <c r="I45" s="40"/>
      <c r="J45" s="40"/>
      <c r="K45" s="40"/>
      <c r="L45" s="40"/>
      <c r="M45" s="40"/>
    </row>
    <row r="46" spans="2:24" x14ac:dyDescent="0.25">
      <c r="E46" s="42"/>
      <c r="F46" s="42"/>
      <c r="G46" s="42"/>
      <c r="H46" s="40"/>
      <c r="I46" s="40"/>
      <c r="J46" s="40"/>
      <c r="K46" s="40"/>
      <c r="L46" s="40"/>
      <c r="M46" s="40"/>
    </row>
    <row r="47" spans="2:24" x14ac:dyDescent="0.25">
      <c r="B47" s="40"/>
      <c r="C47" s="40"/>
      <c r="D47" s="40"/>
      <c r="E47" s="42"/>
      <c r="F47" s="42"/>
      <c r="G47" s="42"/>
      <c r="H47" s="40"/>
      <c r="I47" s="40"/>
      <c r="J47" s="40"/>
      <c r="K47" s="40"/>
      <c r="L47" s="40"/>
      <c r="M47" s="40"/>
    </row>
    <row r="48" spans="2:24" x14ac:dyDescent="0.25">
      <c r="B48" s="40"/>
      <c r="C48" s="43"/>
      <c r="D48" s="41"/>
      <c r="E48" s="42"/>
      <c r="F48" s="42"/>
      <c r="G48" s="42"/>
      <c r="H48" s="40"/>
      <c r="I48" s="40"/>
      <c r="J48" s="40"/>
      <c r="K48" s="40"/>
      <c r="L48" s="40"/>
      <c r="M48" s="40"/>
    </row>
  </sheetData>
  <sheetProtection formatCells="0"/>
  <mergeCells count="6">
    <mergeCell ref="A28:K28"/>
    <mergeCell ref="B1:H1"/>
    <mergeCell ref="B4:H4"/>
    <mergeCell ref="A7:K7"/>
    <mergeCell ref="A16:K16"/>
    <mergeCell ref="A22:K22"/>
  </mergeCells>
  <dataValidations count="2">
    <dataValidation type="whole" allowBlank="1" showInputMessage="1" showErrorMessage="1" error="wpisz liczbę całkowitą" prompt="wpisz liczbę całkowitą" sqref="E9:E12 E18 E24 E30" xr:uid="{00000000-0002-0000-0000-000000000000}">
      <formula1>1</formula1>
      <formula2>1000000</formula2>
    </dataValidation>
    <dataValidation type="decimal" allowBlank="1" showInputMessage="1" showErrorMessage="1" error="zapisz jako 00,00" prompt="zapisz jako 00,00" sqref="F9:F12 F18 F24 F30" xr:uid="{00000000-0002-0000-0000-000003000000}">
      <formula1>0.01</formula1>
      <formula2>100000.99</formula2>
    </dataValidation>
  </dataValidations>
  <pageMargins left="0.7" right="0.7" top="0.75" bottom="0.75" header="0.3" footer="0.3"/>
  <pageSetup paperSize="9" scale="43" orientation="portrait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wybierz z listy" prompt="wybierz z listy" xr:uid="{00000000-0002-0000-0000-000002000000}">
          <x14:formula1>
            <xm:f>'listy rozwijane'!$B$2:$B$5</xm:f>
          </x14:formula1>
          <xm:sqref>G18 G9:G12 G24 G30</xm:sqref>
        </x14:dataValidation>
        <x14:dataValidation type="list" allowBlank="1" showInputMessage="1" showErrorMessage="1" error="wybierz z listy" prompt="wybierz z listy" xr:uid="{00000000-0002-0000-0000-000001000000}">
          <x14:formula1>
            <xm:f>'listy rozwijane'!$A$2:$A$7</xm:f>
          </x14:formula1>
          <xm:sqref>D30 D18 D24</xm:sqref>
        </x14:dataValidation>
        <x14:dataValidation type="list" allowBlank="1" showInputMessage="1" showErrorMessage="1" error="wybierz z listy" prompt="wybierz z listy" xr:uid="{C35F20DF-84D0-4FCA-A3B7-FF9055A9655F}">
          <x14:formula1>
            <xm:f>'listy rozwijane'!$A$2:$A$12</xm:f>
          </x14:formula1>
          <xm:sqref>D9:D12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listy rozwijane</vt:lpstr>
      <vt:lpstr>OPZ Pakiety</vt:lpstr>
      <vt:lpstr>'OPZ Pakiety'!Obszar_wydruku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Lekarz</cp:lastModifiedBy>
  <cp:lastPrinted>2021-10-21T08:23:20Z</cp:lastPrinted>
  <dcterms:created xsi:type="dcterms:W3CDTF">2021-03-17T07:08:33Z</dcterms:created>
  <dcterms:modified xsi:type="dcterms:W3CDTF">2021-10-26T07:58:59Z</dcterms:modified>
</cp:coreProperties>
</file>