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T:\wymiana\2024\14_ogólnomedyczne\"/>
    </mc:Choice>
  </mc:AlternateContent>
  <xr:revisionPtr revIDLastSave="0" documentId="13_ncr:1_{EF38CA7B-DC4C-4C6F-9BD8-D7612C28F7AD}" xr6:coauthVersionLast="47" xr6:coauthVersionMax="47" xr10:uidLastSave="{00000000-0000-0000-0000-000000000000}"/>
  <bookViews>
    <workbookView xWindow="-120" yWindow="-120" windowWidth="29040" windowHeight="15720" tabRatio="500" activeTab="1" xr2:uid="{00000000-000D-0000-FFFF-FFFF00000000}"/>
  </bookViews>
  <sheets>
    <sheet name="CAŁOŚĆ" sheetId="1" r:id="rId1"/>
    <sheet name="PRZEDMIOTY" sheetId="2" r:id="rId2"/>
  </sheets>
  <calcPr calcId="19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I174" i="2" l="1"/>
  <c r="K174" i="2" s="1"/>
  <c r="L174" i="2" s="1"/>
  <c r="I173" i="2"/>
  <c r="K173" i="2" s="1"/>
  <c r="L173" i="2" s="1"/>
  <c r="I172" i="2"/>
  <c r="K172" i="2" s="1"/>
  <c r="L172" i="2" l="1"/>
  <c r="I240" i="2" l="1"/>
  <c r="K240" i="2" s="1"/>
  <c r="L240" i="2" s="1"/>
  <c r="L241" i="2" s="1"/>
  <c r="I236" i="2"/>
  <c r="I235" i="2"/>
  <c r="K235" i="2" s="1"/>
  <c r="L235" i="2" s="1"/>
  <c r="I234" i="2"/>
  <c r="K234" i="2" s="1"/>
  <c r="L234" i="2" s="1"/>
  <c r="I233" i="2"/>
  <c r="I232" i="2"/>
  <c r="I231" i="2"/>
  <c r="K231" i="2" s="1"/>
  <c r="L231" i="2" s="1"/>
  <c r="I230" i="2"/>
  <c r="K230" i="2" s="1"/>
  <c r="I229" i="2"/>
  <c r="I228" i="2"/>
  <c r="I224" i="2"/>
  <c r="I223" i="2"/>
  <c r="I219" i="2"/>
  <c r="I218" i="2"/>
  <c r="I213" i="2"/>
  <c r="I212" i="2"/>
  <c r="I211" i="2"/>
  <c r="K211" i="2" s="1"/>
  <c r="L211" i="2" s="1"/>
  <c r="I210" i="2"/>
  <c r="I209" i="2"/>
  <c r="I208" i="2"/>
  <c r="I204" i="2"/>
  <c r="I203" i="2"/>
  <c r="I199" i="2"/>
  <c r="I200" i="2" s="1"/>
  <c r="I195" i="2"/>
  <c r="K195" i="2" s="1"/>
  <c r="I194" i="2"/>
  <c r="I193" i="2"/>
  <c r="I189" i="2"/>
  <c r="I190" i="2" s="1"/>
  <c r="I185" i="2"/>
  <c r="K185" i="2" s="1"/>
  <c r="I184" i="2"/>
  <c r="I183" i="2"/>
  <c r="I182" i="2"/>
  <c r="K182" i="2" s="1"/>
  <c r="L182" i="2" s="1"/>
  <c r="I181" i="2"/>
  <c r="K181" i="2" s="1"/>
  <c r="I180" i="2"/>
  <c r="I179" i="2"/>
  <c r="K179" i="2" s="1"/>
  <c r="I178" i="2"/>
  <c r="K178" i="2" s="1"/>
  <c r="L178" i="2" s="1"/>
  <c r="I171" i="2"/>
  <c r="I170" i="2"/>
  <c r="K170" i="2" s="1"/>
  <c r="L170" i="2" s="1"/>
  <c r="I169" i="2"/>
  <c r="K169" i="2" s="1"/>
  <c r="I168" i="2"/>
  <c r="I167" i="2"/>
  <c r="I166" i="2"/>
  <c r="K166" i="2" s="1"/>
  <c r="L166" i="2" s="1"/>
  <c r="I165" i="2"/>
  <c r="K165" i="2" s="1"/>
  <c r="I164" i="2"/>
  <c r="I160" i="2"/>
  <c r="K160" i="2" s="1"/>
  <c r="I159" i="2"/>
  <c r="I158" i="2"/>
  <c r="I154" i="2"/>
  <c r="I153" i="2"/>
  <c r="K153" i="2" s="1"/>
  <c r="L153" i="2" s="1"/>
  <c r="I152" i="2"/>
  <c r="K152" i="2" s="1"/>
  <c r="L152" i="2" s="1"/>
  <c r="I151" i="2"/>
  <c r="I147" i="2"/>
  <c r="I146" i="2"/>
  <c r="I142" i="2"/>
  <c r="K142" i="2" s="1"/>
  <c r="L142" i="2" s="1"/>
  <c r="I141" i="2"/>
  <c r="K141" i="2" s="1"/>
  <c r="I140" i="2"/>
  <c r="I139" i="2"/>
  <c r="K139" i="2" s="1"/>
  <c r="L139" i="2" s="1"/>
  <c r="I138" i="2"/>
  <c r="K138" i="2" s="1"/>
  <c r="L138" i="2" s="1"/>
  <c r="I137" i="2"/>
  <c r="K137" i="2" s="1"/>
  <c r="I133" i="2"/>
  <c r="K133" i="2" s="1"/>
  <c r="L133" i="2" s="1"/>
  <c r="I132" i="2"/>
  <c r="I134" i="2" s="1"/>
  <c r="I128" i="2"/>
  <c r="K128" i="2" s="1"/>
  <c r="L128" i="2" s="1"/>
  <c r="I127" i="2"/>
  <c r="I126" i="2"/>
  <c r="I122" i="2"/>
  <c r="I121" i="2"/>
  <c r="I120" i="2"/>
  <c r="K120" i="2" s="1"/>
  <c r="L120" i="2" s="1"/>
  <c r="I119" i="2"/>
  <c r="K119" i="2" s="1"/>
  <c r="I115" i="2"/>
  <c r="I114" i="2"/>
  <c r="K114" i="2" s="1"/>
  <c r="L114" i="2" s="1"/>
  <c r="I113" i="2"/>
  <c r="K113" i="2" s="1"/>
  <c r="I112" i="2"/>
  <c r="I111" i="2"/>
  <c r="K111" i="2" s="1"/>
  <c r="L111" i="2" s="1"/>
  <c r="I110" i="2"/>
  <c r="K110" i="2" s="1"/>
  <c r="I109" i="2"/>
  <c r="K109" i="2" s="1"/>
  <c r="I108" i="2"/>
  <c r="I104" i="2"/>
  <c r="K104" i="2" s="1"/>
  <c r="I103" i="2"/>
  <c r="I99" i="2"/>
  <c r="I98" i="2"/>
  <c r="I97" i="2"/>
  <c r="I96" i="2"/>
  <c r="I95" i="2"/>
  <c r="K95" i="2" s="1"/>
  <c r="I91" i="2"/>
  <c r="I92" i="2" s="1"/>
  <c r="I87" i="2"/>
  <c r="I86" i="2"/>
  <c r="I88" i="2" s="1"/>
  <c r="I82" i="2"/>
  <c r="K82" i="2" s="1"/>
  <c r="L82" i="2" s="1"/>
  <c r="I81" i="2"/>
  <c r="K81" i="2" s="1"/>
  <c r="L81" i="2" s="1"/>
  <c r="I77" i="2"/>
  <c r="K77" i="2" s="1"/>
  <c r="L77" i="2" s="1"/>
  <c r="I76" i="2"/>
  <c r="K76" i="2" s="1"/>
  <c r="L76" i="2" s="1"/>
  <c r="I75" i="2"/>
  <c r="K75" i="2" s="1"/>
  <c r="I74" i="2"/>
  <c r="I73" i="2"/>
  <c r="I72" i="2"/>
  <c r="K72" i="2" s="1"/>
  <c r="I71" i="2"/>
  <c r="I70" i="2"/>
  <c r="I69" i="2"/>
  <c r="I68" i="2"/>
  <c r="K68" i="2" s="1"/>
  <c r="L68" i="2" s="1"/>
  <c r="I67" i="2"/>
  <c r="K67" i="2" s="1"/>
  <c r="I66" i="2"/>
  <c r="I65" i="2"/>
  <c r="I64" i="2"/>
  <c r="K64" i="2" s="1"/>
  <c r="I63" i="2"/>
  <c r="I62" i="2"/>
  <c r="K62" i="2" s="1"/>
  <c r="I58" i="2"/>
  <c r="I59" i="2" s="1"/>
  <c r="I54" i="2"/>
  <c r="I55" i="2" s="1"/>
  <c r="I50" i="2"/>
  <c r="K50" i="2" s="1"/>
  <c r="L50" i="2" s="1"/>
  <c r="I49" i="2"/>
  <c r="I48" i="2"/>
  <c r="I47" i="2"/>
  <c r="I43" i="2"/>
  <c r="I42" i="2"/>
  <c r="I38" i="2"/>
  <c r="I37" i="2"/>
  <c r="I33" i="2"/>
  <c r="I34" i="2" s="1"/>
  <c r="I29" i="2"/>
  <c r="I28" i="2"/>
  <c r="I27" i="2"/>
  <c r="I23" i="2"/>
  <c r="I22" i="2"/>
  <c r="I21" i="2"/>
  <c r="K21" i="2" s="1"/>
  <c r="L21" i="2" s="1"/>
  <c r="I20" i="2"/>
  <c r="I19" i="2"/>
  <c r="I18" i="2"/>
  <c r="K18" i="2" s="1"/>
  <c r="L18" i="2" s="1"/>
  <c r="I17" i="2"/>
  <c r="K17" i="2" s="1"/>
  <c r="L17" i="2" s="1"/>
  <c r="I16" i="2"/>
  <c r="I15" i="2"/>
  <c r="I14" i="2"/>
  <c r="K14" i="2" s="1"/>
  <c r="L14" i="2" s="1"/>
  <c r="I13" i="2"/>
  <c r="K13" i="2" s="1"/>
  <c r="L13" i="2" s="1"/>
  <c r="I12" i="2"/>
  <c r="I11" i="2"/>
  <c r="I7" i="2"/>
  <c r="I6" i="2"/>
  <c r="I5" i="2"/>
  <c r="K5" i="2" s="1"/>
  <c r="L5" i="2" s="1"/>
  <c r="L72" i="2" l="1"/>
  <c r="I39" i="2"/>
  <c r="I30" i="2"/>
  <c r="I83" i="2"/>
  <c r="K147" i="2"/>
  <c r="L147" i="2" s="1"/>
  <c r="I205" i="2"/>
  <c r="I220" i="2"/>
  <c r="L83" i="2"/>
  <c r="I175" i="2"/>
  <c r="I8" i="2"/>
  <c r="I148" i="2"/>
  <c r="I78" i="2"/>
  <c r="K37" i="2"/>
  <c r="L37" i="2" s="1"/>
  <c r="I44" i="2"/>
  <c r="L64" i="2"/>
  <c r="K87" i="2"/>
  <c r="L87" i="2" s="1"/>
  <c r="K97" i="2"/>
  <c r="L97" i="2" s="1"/>
  <c r="I155" i="2"/>
  <c r="K210" i="2"/>
  <c r="L210" i="2" s="1"/>
  <c r="K22" i="2"/>
  <c r="L22" i="2" s="1"/>
  <c r="K27" i="2"/>
  <c r="L27" i="2" s="1"/>
  <c r="K42" i="2"/>
  <c r="L42" i="2" s="1"/>
  <c r="I51" i="2"/>
  <c r="K71" i="2"/>
  <c r="L71" i="2" s="1"/>
  <c r="K86" i="2"/>
  <c r="K96" i="2"/>
  <c r="L96" i="2" s="1"/>
  <c r="L110" i="2"/>
  <c r="K127" i="2"/>
  <c r="L127" i="2" s="1"/>
  <c r="K151" i="2"/>
  <c r="L151" i="2" s="1"/>
  <c r="I161" i="2"/>
  <c r="I215" i="2"/>
  <c r="I237" i="2"/>
  <c r="L165" i="2"/>
  <c r="L179" i="2"/>
  <c r="L185" i="2"/>
  <c r="K91" i="2"/>
  <c r="L91" i="2" s="1"/>
  <c r="L92" i="2" s="1"/>
  <c r="K99" i="2"/>
  <c r="L99" i="2" s="1"/>
  <c r="I123" i="2"/>
  <c r="K132" i="2"/>
  <c r="L141" i="2"/>
  <c r="K146" i="2"/>
  <c r="L146" i="2" s="1"/>
  <c r="L160" i="2"/>
  <c r="L195" i="2"/>
  <c r="K47" i="2"/>
  <c r="L47" i="2" s="1"/>
  <c r="K63" i="2"/>
  <c r="L63" i="2" s="1"/>
  <c r="L86" i="2"/>
  <c r="I100" i="2"/>
  <c r="I105" i="2" s="1"/>
  <c r="I116" i="2" s="1"/>
  <c r="L104" i="2"/>
  <c r="L119" i="2"/>
  <c r="K122" i="2"/>
  <c r="L122" i="2" s="1"/>
  <c r="I143" i="2"/>
  <c r="K158" i="2"/>
  <c r="L158" i="2" s="1"/>
  <c r="L169" i="2"/>
  <c r="L181" i="2"/>
  <c r="I225" i="2"/>
  <c r="L230" i="2"/>
  <c r="K29" i="2"/>
  <c r="L29" i="2" s="1"/>
  <c r="K49" i="2"/>
  <c r="L49" i="2" s="1"/>
  <c r="K54" i="2"/>
  <c r="L54" i="2" s="1"/>
  <c r="L55" i="2" s="1"/>
  <c r="K66" i="2"/>
  <c r="L66" i="2" s="1"/>
  <c r="K74" i="2"/>
  <c r="L74" i="2" s="1"/>
  <c r="K112" i="2"/>
  <c r="L112" i="2" s="1"/>
  <c r="I24" i="2"/>
  <c r="K98" i="2"/>
  <c r="L98" i="2" s="1"/>
  <c r="K7" i="2"/>
  <c r="L7" i="2" s="1"/>
  <c r="K12" i="2"/>
  <c r="L12" i="2" s="1"/>
  <c r="K16" i="2"/>
  <c r="L16" i="2" s="1"/>
  <c r="K20" i="2"/>
  <c r="L20" i="2" s="1"/>
  <c r="K6" i="2"/>
  <c r="L6" i="2" s="1"/>
  <c r="L8" i="2" s="1"/>
  <c r="K11" i="2"/>
  <c r="L11" i="2" s="1"/>
  <c r="K15" i="2"/>
  <c r="L15" i="2" s="1"/>
  <c r="K19" i="2"/>
  <c r="L19" i="2" s="1"/>
  <c r="K23" i="2"/>
  <c r="L23" i="2" s="1"/>
  <c r="K28" i="2"/>
  <c r="L28" i="2" s="1"/>
  <c r="K33" i="2"/>
  <c r="L33" i="2" s="1"/>
  <c r="L34" i="2" s="1"/>
  <c r="K38" i="2"/>
  <c r="L38" i="2" s="1"/>
  <c r="K43" i="2"/>
  <c r="L43" i="2" s="1"/>
  <c r="K48" i="2"/>
  <c r="L48" i="2" s="1"/>
  <c r="K58" i="2"/>
  <c r="L58" i="2" s="1"/>
  <c r="L59" i="2" s="1"/>
  <c r="L62" i="2"/>
  <c r="L67" i="2"/>
  <c r="L75" i="2"/>
  <c r="K108" i="2"/>
  <c r="L108" i="2" s="1"/>
  <c r="L113" i="2"/>
  <c r="K70" i="2"/>
  <c r="L70" i="2" s="1"/>
  <c r="K103" i="2"/>
  <c r="L103" i="2" s="1"/>
  <c r="L109" i="2"/>
  <c r="L95" i="2"/>
  <c r="K121" i="2"/>
  <c r="L121" i="2" s="1"/>
  <c r="K126" i="2"/>
  <c r="L126" i="2" s="1"/>
  <c r="I129" i="2"/>
  <c r="L132" i="2"/>
  <c r="L134" i="2" s="1"/>
  <c r="L137" i="2"/>
  <c r="K140" i="2"/>
  <c r="L140" i="2" s="1"/>
  <c r="K154" i="2"/>
  <c r="L154" i="2" s="1"/>
  <c r="K159" i="2"/>
  <c r="L159" i="2" s="1"/>
  <c r="K164" i="2"/>
  <c r="L164" i="2" s="1"/>
  <c r="K168" i="2"/>
  <c r="L168" i="2" s="1"/>
  <c r="K180" i="2"/>
  <c r="L180" i="2" s="1"/>
  <c r="K184" i="2"/>
  <c r="L184" i="2" s="1"/>
  <c r="K189" i="2"/>
  <c r="L189" i="2" s="1"/>
  <c r="L190" i="2" s="1"/>
  <c r="K194" i="2"/>
  <c r="L194" i="2" s="1"/>
  <c r="K199" i="2"/>
  <c r="L199" i="2" s="1"/>
  <c r="L200" i="2" s="1"/>
  <c r="K204" i="2"/>
  <c r="L204" i="2" s="1"/>
  <c r="K209" i="2"/>
  <c r="L209" i="2" s="1"/>
  <c r="K213" i="2"/>
  <c r="L213" i="2" s="1"/>
  <c r="K219" i="2"/>
  <c r="L219" i="2" s="1"/>
  <c r="K224" i="2"/>
  <c r="L224" i="2" s="1"/>
  <c r="K229" i="2"/>
  <c r="L229" i="2" s="1"/>
  <c r="K233" i="2"/>
  <c r="L233" i="2" s="1"/>
  <c r="I241" i="2"/>
  <c r="K65" i="2"/>
  <c r="L65" i="2" s="1"/>
  <c r="K69" i="2"/>
  <c r="L69" i="2" s="1"/>
  <c r="K73" i="2"/>
  <c r="L73" i="2" s="1"/>
  <c r="K115" i="2"/>
  <c r="L115" i="2" s="1"/>
  <c r="K167" i="2"/>
  <c r="L167" i="2" s="1"/>
  <c r="K171" i="2"/>
  <c r="L171" i="2" s="1"/>
  <c r="K183" i="2"/>
  <c r="L183" i="2" s="1"/>
  <c r="I186" i="2"/>
  <c r="K193" i="2"/>
  <c r="L193" i="2" s="1"/>
  <c r="I196" i="2"/>
  <c r="K203" i="2"/>
  <c r="L203" i="2" s="1"/>
  <c r="K208" i="2"/>
  <c r="L208" i="2" s="1"/>
  <c r="K212" i="2"/>
  <c r="L212" i="2" s="1"/>
  <c r="K218" i="2"/>
  <c r="L218" i="2" s="1"/>
  <c r="K223" i="2"/>
  <c r="L223" i="2" s="1"/>
  <c r="K228" i="2"/>
  <c r="L228" i="2" s="1"/>
  <c r="K232" i="2"/>
  <c r="L232" i="2" s="1"/>
  <c r="K236" i="2"/>
  <c r="L236" i="2" s="1"/>
  <c r="L161" i="2" l="1"/>
  <c r="L148" i="2"/>
  <c r="L196" i="2"/>
  <c r="L225" i="2"/>
  <c r="L175" i="2"/>
  <c r="L129" i="2"/>
  <c r="L39" i="2"/>
  <c r="L215" i="2"/>
  <c r="L123" i="2"/>
  <c r="L105" i="2"/>
  <c r="L51" i="2"/>
  <c r="L30" i="2"/>
  <c r="L44" i="2"/>
  <c r="L88" i="2"/>
  <c r="L116" i="2"/>
  <c r="L186" i="2"/>
  <c r="L24" i="2"/>
  <c r="L237" i="2"/>
  <c r="L143" i="2"/>
  <c r="L78" i="2"/>
  <c r="L205" i="2"/>
  <c r="L155" i="2"/>
  <c r="L100" i="2"/>
  <c r="L220" i="2"/>
</calcChain>
</file>

<file path=xl/sharedStrings.xml><?xml version="1.0" encoding="utf-8"?>
<sst xmlns="http://schemas.openxmlformats.org/spreadsheetml/2006/main" count="918" uniqueCount="260">
  <si>
    <t>NR PAKIETU</t>
  </si>
  <si>
    <t>NAZWA PAKIETU</t>
  </si>
  <si>
    <t>Aparaty do mierzenia ciśnienia i stetoskopy</t>
  </si>
  <si>
    <t>Sprzęt medyczny jednorazowego użytku</t>
  </si>
  <si>
    <t>Stazy i pojemniki do transportu moczu</t>
  </si>
  <si>
    <t>Okularki do fototerapii</t>
  </si>
  <si>
    <t>Pojemniki na odpady medyczne</t>
  </si>
  <si>
    <t>Tace do leków i pojemniki</t>
  </si>
  <si>
    <t>Naczynia z pulpy celulozowej</t>
  </si>
  <si>
    <t xml:space="preserve"> Kileliszki do leków</t>
  </si>
  <si>
    <t>Rurki tracheostomijne</t>
  </si>
  <si>
    <t xml:space="preserve">Papiery rejestracyjne  </t>
  </si>
  <si>
    <t xml:space="preserve"> Elektrody do EKG</t>
  </si>
  <si>
    <t xml:space="preserve"> System do zbiórki stolca</t>
  </si>
  <si>
    <t>Nakłuwacze do palca</t>
  </si>
  <si>
    <t>Żele do USG i EKG</t>
  </si>
  <si>
    <t xml:space="preserve">Kleszcze, pętla - Sprzęt jednorazowy do endoskopii </t>
  </si>
  <si>
    <t xml:space="preserve">Klipsownica, igły - Sprzęt jednorazowy do endoskopii </t>
  </si>
  <si>
    <t xml:space="preserve">Maski tlenowe   </t>
  </si>
  <si>
    <t>Zestawy do nebulizacji</t>
  </si>
  <si>
    <t xml:space="preserve">Cewniki do podawania tlenu  </t>
  </si>
  <si>
    <t xml:space="preserve"> Rurki intubacyjne  </t>
  </si>
  <si>
    <t xml:space="preserve">  Zamknięty system do odsysania z rurki intubacyjnej</t>
  </si>
  <si>
    <t xml:space="preserve"> Laryngoskopy</t>
  </si>
  <si>
    <t xml:space="preserve"> Resuscytatory  jednorazowego użytku</t>
  </si>
  <si>
    <t>Rękawice  medyczne  chirurgiczne</t>
  </si>
  <si>
    <t xml:space="preserve"> Narzędzia laparoskopowe jednorazowe</t>
  </si>
  <si>
    <t>Butelki do karmienia</t>
  </si>
  <si>
    <t>Akcesoria do poradni żywienia</t>
  </si>
  <si>
    <t>Akcesoria do zabiegów urologicznych</t>
  </si>
  <si>
    <t>DO WSTRZYKIWACZA ŚRODKÓW KONTRASTOWYCH DO BADAŃ METODĄ TOMOGRAFII KOMPUTEROWEJ MEDRAD CENTARGO</t>
  </si>
  <si>
    <t>STAPLERY</t>
  </si>
  <si>
    <t>WORKI DO ZBIÓRKI MOCZU</t>
  </si>
  <si>
    <t>ZESTAW DO POMIARU RZUTU SERCA I INWAZYJNEGO POMIARU RR I OCŻ</t>
  </si>
  <si>
    <t>IGŁY DO NAKŁUĆ LĘDŹWIOWYCH</t>
  </si>
  <si>
    <t>ŁĄCZNIK DO NEFROSTOMII</t>
  </si>
  <si>
    <t>Zadanie nr 1</t>
  </si>
  <si>
    <t>L.p.</t>
  </si>
  <si>
    <t>OPIS PRZEDMIOTU ZAMÓWIENIA
Nazwa produktu</t>
  </si>
  <si>
    <r>
      <rPr>
        <b/>
        <sz val="10"/>
        <color rgb="FF000000"/>
        <rFont val="Times New Roman"/>
        <family val="1"/>
        <charset val="1"/>
      </rPr>
      <t xml:space="preserve">Producent
</t>
    </r>
    <r>
      <rPr>
        <sz val="10"/>
        <color rgb="FF000000"/>
        <rFont val="Calibri"/>
        <family val="2"/>
        <charset val="238"/>
      </rPr>
      <t>(wypełnia Wykonawca)</t>
    </r>
  </si>
  <si>
    <r>
      <rPr>
        <b/>
        <sz val="10"/>
        <color rgb="FF000000"/>
        <rFont val="Times New Roman"/>
        <family val="1"/>
        <charset val="1"/>
      </rPr>
      <t xml:space="preserve">EAN/UDI
</t>
    </r>
    <r>
      <rPr>
        <sz val="10"/>
        <color rgb="FF000000"/>
        <rFont val="Calibri"/>
        <family val="2"/>
        <charset val="238"/>
      </rPr>
      <t>(jeśli dotyczy )</t>
    </r>
  </si>
  <si>
    <r>
      <rPr>
        <b/>
        <sz val="10"/>
        <color rgb="FF000000"/>
        <rFont val="Times New Roman"/>
        <family val="1"/>
        <charset val="1"/>
      </rPr>
      <t xml:space="preserve">Nr katalogowy
</t>
    </r>
    <r>
      <rPr>
        <sz val="10"/>
        <color rgb="FF000000"/>
        <rFont val="Calibri"/>
        <family val="2"/>
        <charset val="238"/>
      </rPr>
      <t>(wypełnia wykonawca</t>
    </r>
    <r>
      <rPr>
        <b/>
        <sz val="10"/>
        <color rgb="FF000000"/>
        <rFont val="Calibri"/>
        <family val="2"/>
        <charset val="238"/>
      </rPr>
      <t>)</t>
    </r>
  </si>
  <si>
    <t>Szacunkowa liczba/ 12 m-cy</t>
  </si>
  <si>
    <t>Jednostlka miary</t>
  </si>
  <si>
    <t>Cena jednostkowa netto</t>
  </si>
  <si>
    <t>Wartość netto PLN</t>
  </si>
  <si>
    <t>Stawka VAT</t>
  </si>
  <si>
    <t>Wartość VAT</t>
  </si>
  <si>
    <t>Wartość brutto</t>
  </si>
  <si>
    <t>Aparat do mierzenia ciśnienia z  manometrem w metalowej obudowie w komplecie ze słuchawkami</t>
  </si>
  <si>
    <t>szt</t>
  </si>
  <si>
    <t>Aparat do mierzenia ciśnienia u dzieci z  manometrem w metalowej obudowie</t>
  </si>
  <si>
    <t>Słuchawki lekarskie</t>
  </si>
  <si>
    <t>RAZEM</t>
  </si>
  <si>
    <t>x</t>
  </si>
  <si>
    <t>Zadanie nr 2</t>
  </si>
  <si>
    <t>Zestaw do transfuzji wymiennej krwi noworodka</t>
  </si>
  <si>
    <t>Zestaw do lewatywy (worek enema bag)</t>
  </si>
  <si>
    <t>Łopatka do języka (drewniana)   a’100 szt.</t>
  </si>
  <si>
    <t>op</t>
  </si>
  <si>
    <t>Zaciskasz do pępowiny</t>
  </si>
  <si>
    <t>Nożyczki do przecinania zaciskacza na pępowinie</t>
  </si>
  <si>
    <t>Opaska do identyfikacji niemowląt</t>
  </si>
  <si>
    <t>Opaska do identyfikacji dorosłych</t>
  </si>
  <si>
    <t>Pojemnik do próbek moczu dla dziewcząt</t>
  </si>
  <si>
    <t>Pojemnik do próbek moczu dla chłopców</t>
  </si>
  <si>
    <t>Kaczka wykonana z tworzywa sztucznego</t>
  </si>
  <si>
    <t>Miska nerkowata dł. 28 cm, plastikowa</t>
  </si>
  <si>
    <t>Wieszak do worków na mocz</t>
  </si>
  <si>
    <t xml:space="preserve"> </t>
  </si>
  <si>
    <t>Słój do dobowej zbiórki moczu</t>
  </si>
  <si>
    <t>Zadanie nr 3</t>
  </si>
  <si>
    <t>Opaska uciskowa Staza, gumowa, wielorazowa</t>
  </si>
  <si>
    <r>
      <rPr>
        <sz val="10"/>
        <color rgb="FF000000"/>
        <rFont val="Times New Roman"/>
        <family val="1"/>
        <charset val="1"/>
      </rPr>
      <t>Opaska uciskowa Staza, gumowa, jednorazowa, 1 op. a’25 szt.</t>
    </r>
    <r>
      <rPr>
        <sz val="10"/>
        <color rgb="FFFF0000"/>
        <rFont val="Calibri"/>
        <family val="2"/>
        <charset val="238"/>
      </rPr>
      <t xml:space="preserve">  </t>
    </r>
  </si>
  <si>
    <t>Pojemnik do transportu moczu z nakrętką (poj. 100 – 120 ml) op. zbiorcze max 30 szt</t>
  </si>
  <si>
    <t>Zadanie nr 4</t>
  </si>
  <si>
    <t>Okulary do fototerapii dla noworodków i wcześniaków, jednorazowego użytku</t>
  </si>
  <si>
    <t>Zadanie nr 5</t>
  </si>
  <si>
    <t>Pojemnik z tworzywa do igieł i kaniul  (poj. 0,7 litra)</t>
  </si>
  <si>
    <t>Pojemnik z tworzywa do igieł i kaniul (pojemność 3 - 3,5 litra, wysokość 26 cm) – okrągły</t>
  </si>
  <si>
    <t>Zadanie nr 6</t>
  </si>
  <si>
    <t>Taca do leków redukująca możliwość pomyłki przy rozkładaniu i podawaniu leków doustnych (z wydzielonym miejscem na kieliszek – przegródki, wgłębienie)</t>
  </si>
  <si>
    <t>Pojemnik do pobierania, przechowywania i preparatyki krwi</t>
  </si>
  <si>
    <t>Zadanie nr 7</t>
  </si>
  <si>
    <t>Miska nerkowata średnia, jednorazowa</t>
  </si>
  <si>
    <t>Miska ogólnego stosowania, jednorazowa</t>
  </si>
  <si>
    <t>Basen płaski, jednorazowy</t>
  </si>
  <si>
    <t>Kaczka męska, jednorazowa</t>
  </si>
  <si>
    <t>Zadanie nr 8</t>
  </si>
  <si>
    <t>Kieliszki do leków jednorazowego użytku op.  a’75szt.</t>
  </si>
  <si>
    <t>Zadanie nr 9</t>
  </si>
  <si>
    <t>Rurka tracheostomijna z mankietem niskociśnieniowym, jednorazowa, PVC, Rozm: 5,0–9,0</t>
  </si>
  <si>
    <t>Zadanie nr 10</t>
  </si>
  <si>
    <t xml:space="preserve">Papier  z nadrukiem do EKG  Ascard B 5  </t>
  </si>
  <si>
    <t>60mmx25m</t>
  </si>
  <si>
    <t>Papier rejestracyjny z nadrukiem  do aparatu EKG  Ascard A 12 M.Gold ( 3,6,12 kanałowy )</t>
  </si>
  <si>
    <t>112mmx25m</t>
  </si>
  <si>
    <t>Papier z nadrukiem  do aparatu  EKG  Ascard  A5</t>
  </si>
  <si>
    <t>210mmx25m</t>
  </si>
  <si>
    <t>Papier   do aparatu  EKG  CARDIOVIT FT-1</t>
  </si>
  <si>
    <t>114mmx150mmx64 kart</t>
  </si>
  <si>
    <t>Papier z nadrukiem  do aparatu  EKG   DELTA 3 Plus</t>
  </si>
  <si>
    <t>112mmx100mmx300 kart</t>
  </si>
  <si>
    <t>Papier    do aparatu  EKG  Hewlett Packard M2483 A/M1709A</t>
  </si>
  <si>
    <t>210mmx 300mmx200kart</t>
  </si>
  <si>
    <t>Papier termoczuły do drukarek laboratoryjnych</t>
  </si>
  <si>
    <t>110mmx30m</t>
  </si>
  <si>
    <t>57mmx25m</t>
  </si>
  <si>
    <t>Papier rejstracyjny do videoprintera  USG   UPP 110 HD</t>
  </si>
  <si>
    <t>110 mmx 20m</t>
  </si>
  <si>
    <t>Papier rejstracyjny do videoprintera  Sony  UPP- 84 S</t>
  </si>
  <si>
    <t>84mmx 12,5 -13,5 m</t>
  </si>
  <si>
    <t>Papier do KTG M1911 A</t>
  </si>
  <si>
    <t>150mmx100mmx150 kart</t>
  </si>
  <si>
    <t>Papier rejestracyjny z nadrukiem  do defibrylatora  Zoll</t>
  </si>
  <si>
    <t>90mmx90mmx200 kart</t>
  </si>
  <si>
    <t>Papier rejestracyjny z nadrukiem  do defibrylatora  Lifepack 12</t>
  </si>
  <si>
    <t>107mmx23m</t>
  </si>
  <si>
    <t>Papier rejestracyjny z nadrukiem  do defibrylatora  Cardio Aid  E-10</t>
  </si>
  <si>
    <t>50mmx30m</t>
  </si>
  <si>
    <t>Papier rejestracyjny z nadrukiem  do defibrylatora  Cardio Aid  360 B</t>
  </si>
  <si>
    <t>58mmx17m</t>
  </si>
  <si>
    <t xml:space="preserve">Papier rejestracyjny z nadrukiem  do defibrylatora  Nihon Kohden  </t>
  </si>
  <si>
    <t>50mmx 100mmx 300 kart</t>
  </si>
  <si>
    <t>Zadanie nr 11</t>
  </si>
  <si>
    <t>Elektroda pediatryczna o kształcie ułatwiającym naklejanie, wymiary 35 mm x26 mm na podłożu piankowym z hydrożelem stałym ( zapewniającym przylepność i właściwe  przewodzenie   bez konieczności przygotowania skóry przed naklejeniem elektrody) op max 50 szt</t>
  </si>
  <si>
    <t>Elektroda   o kształcie ułatwiającym naklejanie, wymiary 48 mm x34 mm na podłożu piankowym z hydrożelem stałym ( zapewniającym  wysoką przylepność i właściwe  przewodzenie   bez konieczności przygotowania skóry przed naklejeniem elektrody  ) przeznaczone do prób wysiłowych, monitorowania   długo- i krótko-okresowego op max 50 szt</t>
  </si>
  <si>
    <t>Zadanie nr 12</t>
  </si>
  <si>
    <t>System do kontrolowanej zbiórki stolca w  składzie: silikonowy   cewnik z miękkim balonikiem retencyjnym oraz łącznikiem do połaczenia z workiem, wyskalowana strzykawa , 3 worki zbiorcze</t>
  </si>
  <si>
    <t>zestaw</t>
  </si>
  <si>
    <t>Worki wymienne komatybilne z proponowanym systemem do zbiórki stolca</t>
  </si>
  <si>
    <t>Zadanie nr 13</t>
  </si>
  <si>
    <t>Nakłuwacz igłowy  jednorazowego użytku do pobierania krwi włośniczkowej - głębokość nakłucia 1,8mm i 2,4 mm  ( do wyboru przez Zamawiającego) z zabezpieczeniem przed ponownym użyciem,z automatycznym wyzwalaczem  nakłucia na zasadzie  przycisku od góry, do bezpośredniego użycia bez konieczności wymiany lancetu</t>
  </si>
  <si>
    <t>Zadanie nr 14</t>
  </si>
  <si>
    <t>Żel do EKG op  a'0,25 l</t>
  </si>
  <si>
    <t>Żel do USG  op  a'0,5 l</t>
  </si>
  <si>
    <t>Żel do USG zgodny z częstotliwością drgań występujących w różnych aparatach USG, całkowicie wodny roztwór, nie pozostawiający zabrudzeń na ubraniach i nie uszkadzający głowic i przetworników, hypoalergiczny, bakteriostatyczny, niewywołujący podrażnień, niezawierający aldehydu mrówkowego, pojemnik zaopatrzony w dozownik, w zestawie butelka o pojemności 250ml do uzupełnień; opakowanie 5 litrów w miękkim kanisterku.</t>
  </si>
  <si>
    <t>Żel do EEG  op a'0,25 l</t>
  </si>
  <si>
    <t>Żel ścierny do przygotowania skóry do badania Holter op  a' 0,25 kg</t>
  </si>
  <si>
    <t>Zadanie nr 15</t>
  </si>
  <si>
    <r>
      <rPr>
        <sz val="10"/>
        <color rgb="FF000000"/>
        <rFont val="Times New Roman"/>
        <family val="1"/>
        <charset val="1"/>
      </rPr>
      <t xml:space="preserve">Kleszcze biopsyjne jednorazowego użytku, w powleczeniu PE, z markerami głębokości widocznymi w obrazie endoskopowym, łyżeczki o długości 3,86mm, rozwarciu 8mm. Łyżeczki owalne: gładkie, gładkie z igłą, aligator, aligator z igłą. Dostępne w długościach: 1600mm, 1800mm, 2300mm - przy średnicy narzędzia </t>
    </r>
    <r>
      <rPr>
        <b/>
        <sz val="10"/>
        <color rgb="FF000000"/>
        <rFont val="Calibri"/>
        <family val="2"/>
        <charset val="238"/>
      </rPr>
      <t>2,3mm</t>
    </r>
    <r>
      <rPr>
        <sz val="10"/>
        <color rgb="FF000000"/>
        <rFont val="Calibri"/>
        <family val="2"/>
        <charset val="238"/>
      </rPr>
      <t>. Kolor powleczenia niebieski dla długości kleszczy przeznaczonych do kolonoskopii oraz zielony dla kleszczy przeznaczonych do gastroskopii. Kleszcze z funkcją biopsji stycznych. Pakowane pojedynczo, w zestawie 4 etykiety samoprzylepne do dokumentacji z nr katalogowym, nr LOT, datą ważności oraz danymi producenta. Opakowanie handlowe = 10 sztuk.</t>
    </r>
  </si>
  <si>
    <t>Pętla do polipektomii jednorazowego użytku wykonana z drutu plecionego o średnicy 0,36 mm. Całkowita długość oczka pętli 38,5 mm. Długość robocza narzędzia  2300 mm  Wymagane średnice 10, 15,25,32 mm</t>
  </si>
  <si>
    <t>Zadanie nr 16</t>
  </si>
  <si>
    <t>Klipsownica hemostatyczna endoskopowa jednorazowa z załadowanym klipsem gotowym do użycia , z możliwością wielokrotnego otwierania/ zamykania klipsa  przed ostatecznym użyciem. Średnica narzędzia 2,6 mm długość robocza 2300 mm . Klipsownica obrotowa 360 st w dowolnym kierunku. Klipsownice z rozwarciem 11 lub 16 mm z ramionami zagiętymi 90  st lub 135 st  do wyboru przez zamawiającego .Narzędzie w osłonce PTE</t>
  </si>
  <si>
    <t>Igła jednorazowego użytku  do ostrzykiwań  o długości 1600mm lub 2300 mm do wyboru przez zamawiającego. Mechanizm blokowania igły z wyrażnie słyszalnym kliknięciem. Grubość igieł 21 G lub 23 G każda o długości 4 lub 6 mm do wyboru przez zamawiającego.</t>
  </si>
  <si>
    <t>Ustnik endoskopowy z otworem centralnym o średnicy 22mm x 27mm, ze wstepnie założoną po jednej stronie gumką tekstylną. Nie zawiera lateksu. Otwory w gumce co 15 mm dające wiele możliwości w zakresie poprawnego mocowania ustnika. Ustnik posiadający wypustki plastikowe na części wewnętrznej zapobiegające przesuwaniu ustnika na uzębieniu pacjenta. Sterylizowany tlenkiem etylenu. Pakowany pojedynczo, z oznaczeniem nr katalogowego, LOT, datą produkcji, datą ważności i danymi producenta. Opakowanie handlowe = 100 sztuk.</t>
  </si>
  <si>
    <t>Pułapka jednokomorowa na ssak, jednorazowego użytku; o średnicy zewnętrznej komory 30mm i długości drenu 125mm. Pakowana pojedynczo, sterylna, z przyrządem do usuwania pobranego materiału z szufladki, każde opakowanie zawiera 4 etykiety samoprzylepne do dokumentacji z nr katalogowym, nr LOT, datą ważności oraz danymi producenta. Opakowanie handlowe = 50 sztuk.</t>
  </si>
  <si>
    <t>Prowadnik jednorazowego użytku do zabiegów endoskopowych, o średnicy 0,035" prosty, sztywny. Pokryty dwukolorowym, kontrastowym znacznikiem znakomicie widocznym w obrazie RTG. Prowadnik o rdzeniu nitinolowym, pokryty powłoką hydrofilną o długości 50mm na zwężanym odcinku dystalnym. Izolowany elektrycznie. Całkowita długość narzędzia 4500mm. Pakowany pojedynczo, w pancerzu transportowym. Opakowanie handlowe = 5 sztuk.</t>
  </si>
  <si>
    <t xml:space="preserve">Sfinkterotom trójkanałowy jednorazowego użytku, z mechanizmem płynnego obrotu o 360°. Cięciwa monofilament o długości 20mm lub 25mm, średnica nrzędzia 2,0mm z końcówką dystalną zwężaną do 1,75mm, nosek o długości 5mm. Długość narzędzia 1800mm. Kompatybilny z prowadnikiem 0,035". Posiada znaczniki widoczne w obrazie RTG. Pakowany pojedynczo w sterylne pakiety. Opakowanie handlowe = 5 sztuk. </t>
  </si>
  <si>
    <t>Kosz dwukanałowy do ekstrakcji kamieni, czteroramienny,  jednorazowego użytku, o stalowym rdzeniu w rozmiarze  25mm x 50mm. Kosz w osłonce wykonanej z PE, chroniącej przed uszkodzeniami narzedzia w transporcie. Narzędzie kompatybilne z prowadnikiem 0,035" oraz awaryjnym litotryptorem. Możliwość podania kontrastu. Długość robocza narzędzia 1950mm. Średnica narzędzia 3,2 mm. Pakowany pojedynczo, sterylnie. Opakowanie handlowe = 5 sztuk.</t>
  </si>
  <si>
    <t xml:space="preserve">Sfinkterotom trójkanałowy z igłą, jednorazowego użytku. Średnica nrzędzia 2,0mm, końcówka dystalna o średnicy 1,6 mm,  igła o długości 5mm. Długość narzędzia 1800 mm. Kompatybilny z prowadnikiem 0,035". Posiada znaczniki widoczne w obrazie RTG. Pakowany pojedynczo w sterylne pakiety. Opakowanie handlowe = 5 sztuk. </t>
  </si>
  <si>
    <t>Zadanie nr 17</t>
  </si>
  <si>
    <t>Maska twarzowa z poduszką powietrzną, szczelnie przylegająca do twarzy z zaworem, jednorazowa (rozm. 0; 1; 2; 3; 4; 5)</t>
  </si>
  <si>
    <t>Maska tlenowa z drenem, z zaciskiem na nos oraz gumką ściągającą, dren doprowadzający długości min. 210 cm, dla dorosłych, jednorazowa</t>
  </si>
  <si>
    <t>Maska tlenowa z drenem, z zaciskiem na nos oraz gumką ściągającą, dren doprowadzający długości min. 210 cm, dla dzieci, jednorazowa</t>
  </si>
  <si>
    <t>Maska tlenowa jednorazowego użytku z rezerwuarem tlenu i drenem o długości min. 210 cm wykonane z polichlorku winylu, wyposażona w zacisk na nos oraz gumką ściągającą, objętość rezerwuaru tlenu ok. 600 ml. Maska dostępna w dwóch rozmiarach: dla dzieci i dla dorosłych.</t>
  </si>
  <si>
    <t>Zadanie nr 18</t>
  </si>
  <si>
    <t xml:space="preserve">  Zestawy do nebulizacji</t>
  </si>
  <si>
    <t>Zestaw do  nebulizacji w trakcie wentylacji mechanicznej, sterylny w składzie: nebulizator z łącznikiem T, dren tlenowy min. 200 cm, 2 standardowe łączniki</t>
  </si>
  <si>
    <t>Zestaw do nebulizacji w składzie: nebulizator, ustnik, łącznik T, rura karbowana o długości 15 cm, przewód łączący o długości min. 200 cm</t>
  </si>
  <si>
    <t>Zestaw do nebulizacji w składzie: nebulizator, maska do nebulizacji, przewód łączący o długości min. 200 cm ze standardowymi złączami; dostępne dwa rodzaje: dla dorosłych i dla dzieci</t>
  </si>
  <si>
    <t>Zadanie nr 19</t>
  </si>
  <si>
    <t xml:space="preserve"> Cewniki do podawania tlenu  </t>
  </si>
  <si>
    <t>Cewnik tlenowy donosowy, długość min. 200 cm, końcówka ze standardowym złączem</t>
  </si>
  <si>
    <t>Cewnik tlenowy donosowy, długość min. 400 cm, końcówka ze standardowym złączem</t>
  </si>
  <si>
    <t>Zadanie nr 20</t>
  </si>
  <si>
    <t>Rurka intubacyjna z mankietem niskociśnieniowym, ze znacznikiem głębokości, jednorazowa, sterylna, w rozmiarach od 3,5 do 10,0 (rozmiar co 0,5)</t>
  </si>
  <si>
    <t>Rurka intubacyjna z mankietem niskociśnieniowym, z prowadnicą, ze znacznikiem głębokości, jednorazowa, sterylna, w rozmiarach od 3,5 do 9,0 (rozmiar co 0,5)</t>
  </si>
  <si>
    <t>Rurka intubacyjna (wygięta do dołu) z mankietem niskociśnieniowym, ze znacznikiem głębokości, jednorazowa, sterylna, w rozmiarach od 3,5 do 10,0 (rozmiar co 0,5)</t>
  </si>
  <si>
    <t>Rurka intubacyjna zbrojona z mankietem niskociśnieniowym, ze znacznikiem głębokości, jednorazowa, sterylna, w rozmiarach od 3,5 do 10,0 (rozmiar co 0,5)</t>
  </si>
  <si>
    <t>Rurka intubacyjna bez mankietu, ze znacznikiem głębokości, sterylna, w rozmiarach od 2 do 5,0 (rozmiar co 0,5)</t>
  </si>
  <si>
    <t>Rurka intubacyjna z mankietem niskociśnieniowym, z dodatkowym portem umożliwiającym ciągłe lub czasowe odsysanie z nad mankietu, ze znacznikiem głębokości i atraumatyczną końcówką, w rozmiarach od 6,0 do 9,0</t>
  </si>
  <si>
    <t>Zadanie nr 21</t>
  </si>
  <si>
    <t>Zamknięty system do odsysania z rurki intubacyjnej  Ch 10, 12, 14, 16, 18 z możliwością stosowania minimum przez 72 godziny. System stanowi integralną całość, nierozłączalny, wyposażony w podwójnie obrotowy łącznik o kącie 90º, zamykany, obrotowy port do przepłukiwania cewnika, zamykany port do podawania leków wziewnych. Aktywacja podciśnienia za pomocą przycisku, zabezpieczenie przed przypadkowym uruchomieniem podciśnienia poprzez obrót o 90º. Okrągła główna zastawka PEEP automatycznie uszczelniająca cewnik po usunięciu go z rurki zapewniająca szczelność zestawu. System gotowy do użycia po wyjęciu z opakowania, bez potrzeby montażu dodatkowych akcesoriów. Wszystkie elementy systemu sterylne.</t>
  </si>
  <si>
    <t>Zamknięty system do odsysania z rurki tracheostomijnej CH 12, 14, 16 z możliwością stosowania minimum przez 72 godziny. System stanowi integralną całość, nierozłączalny, wyposażony w podwójnie obrotowy łącznik o kącie 90º, zamykany, obrotowy port do płukania cewnika, zamykany port do podawania leków wziewnych. Aktywacja podciśnienia za pomocą przycisku, zabezpieczenie przed przypadkowym uruchomieniem podciśnienia poprzez obrót o 90º. Okrągła główna zastawka PEEP automatycznie uszczelniająca cewnik po usunięciu go z rurki zapewniająca szczelność zestawu. System gotowy do użycia po wyjęciu z opakowania, bez potrzeby montażu dodatkowych akcesoriów. Wszystkie elementy systemu sterylne.</t>
  </si>
  <si>
    <t>Zadanie nr 22</t>
  </si>
  <si>
    <t>Rękojeść do laryngoskopu, jednorazowa, wykonana z lekkiego stopu metalu, zapewniająca pewny uchwyt, z wbudowanym źródłem mocnego światła – dioda LED. Rękojeść stanowiąca ogniwo zasilające dla źródła światła; ciągła praca diody LED przez 30 minut. Możliwość zastosowania rękojeści w środowisku MR (wymagane dołączenie do oferty oświadczenia wystawionego przez producenta wyrobu medycznego)</t>
  </si>
  <si>
    <t>Łyżka do laryngoskopu, jednorazowa, światłowodowa, z lekkiego stopu metalu, nieodkształcająca się, kompatybilna z rękojeścią (poz. 16), wyposażona w zatrzask zapewniający trwałe mocowanie w rękojeści, z wyraźnym oznakowaniem rozmiaru. Profil łyżek identyczny z profilem łyżek wielorazowego użytku. Zakończenie łyżki atraumatyczne, zaokrąglone. Możliwość zastosowania łyżki w środowisku MR (wymagane dołączenie do oferty oświadczenia wystawionego przez producenta wyrobu medycznego). Rozmiary: 00, 0,1,2,3,4,5.</t>
  </si>
  <si>
    <t>Rękojeść do laryngoskopu, jednorazowa, krótka, pediatryczna, wykonana z lekkiego stopu metalu, zapewniająca pewny uchwyt, z wbudowanym źródłem mocnego światła, zapewniająca podwójne światło LED/UV. Rękojeść stanowiąca ogniwo zasilające dla źródła światła, kompatybilna z łyżkami z pozycji 19.</t>
  </si>
  <si>
    <t>Łyżka do laryngoskopu, jednorazowa, światłowodowa, typu McIntosh i Miller, z podwójnym światłem LED/UV. Nieodkształcająca się łyżka wykonana z lekkiego stopu metalu. Profil łyżek identyczny z profilem łyżek wielorazowego użytku. Wyposażona w zatrzask zapewniający trwałe mocowanie w rękojeści. Światłowód wykonany z lekkiego stopu metalu, który po połączeniu z rękojeścią jedno- lub wielorazowgo użytku daje mocne, skupione podwójne światło LED/UV. Wyraźne oznakowanie rozmiaru łyżki. Rozmiary łyżek typu McIntosh: 0, 1, 2, 3, 4; typu Miller: 000, 00, 0, 1, 2, 3, 4.</t>
  </si>
  <si>
    <t>Zadanie nr 23</t>
  </si>
  <si>
    <t>Zestaw do resuscytacji jednorazowego użytku dla dorosłych. W zestawie: worek samorozprężalny do wentylacji mechanicznej o pojemności 1600 ml z zaworem ciśnieniowym 60 cm H2O, dwie maski anestetyczne w rozmiarze 4 i 5 z nadmuchiwanym mankietem i końcówką drenu, przewód tlenowy długości 200 cm, rezerwuar tlenowy o pojemności 2500 ml</t>
  </si>
  <si>
    <t>Zestaw do resuscytacji jednorazowego użytku dla dzieci. W zestawie: worek samorozprężalny do wentylacji mechanicznej o pojemności 550 ml z zaworem ciśnieniowym 40 cm H2O, dwie maski anestetyczne w rozmiarze 3 i 4 z nadmuchiwanym mankietem i końcówką drenu, przewód tlenowy długości 200 cm, rezerwuar tlenowy o pojemności 2500 ml</t>
  </si>
  <si>
    <t>Zestaw do resuscytacji jednorazowego użytku dla noworodków. W zestawie: worek samorozprężalny do wentylacji mechanicznej o pojemności 280 ml z zaworem ciśnieniowym 40 cm H2O, dwie maski anestetyczne w rozmiarze 0 i 1 z nadmuchiwanym mankietem i końcówką drenu, przewód tlenowy długości 200 cm, rezerwuar tlenowy o pojemności 600 ml</t>
  </si>
  <si>
    <t>Zadanie nr 24</t>
  </si>
  <si>
    <t>Rękawice diagnostyczne jałowe, lateksowe, pudrowane z rolowanym mankietem AQL 1,0 i zawartości protein &lt; 60ug/g, zgodne z normą EN 455, pakowane w parach. Rozmiary S - XL</t>
  </si>
  <si>
    <t>para</t>
  </si>
  <si>
    <t>Rękawice chirurgiczne jałowe, lateksowe, pudrowane, z rolowanym mankietem, zewnętrznie teksturowane, z rozróżnieniem na prawą i lewą dłoń, pakowane w parach. AQL 0,65 i zawartości protein &lt; 50ug/g, zgodne z normą EN -455 1,2,3 potwierdzone badaniami wytwórcy lub certyfikatem jednostki notyfikowanej oraz ASTM F 1671. Rozmiary od 6,0 do 8,5.</t>
  </si>
  <si>
    <t>Rękawice chirurgiczne jałowe, lateksowe, bezpudrowe, z rolowanym mankietem, zewnętrznie teksturowane, z rozróżnieniem na prawą i lewą dłoń, pakowane w parach, powierzchnia wewnętrzna chlorowana, długość rękawicy minimum 285 mm, grubość na palcu 0,23-0,24 mm (potwierdzone badaniami wytwórcy), siła zrywu minimum przed starzeniem 15 N, AQL 0,65 i zawartość protein &lt; 20ug/g (potwierdzone badaniami wytwórcy), zgodne z normą EN -455, rękawice przebadane na przenikanie mikroorganizmów zgodnie z ASTM F 1671 (potwierdzone potwierdzone badaniami wytwórcy lub raportem badania z niezależnego laboratorium). Rozmiary od 6,0-8,5</t>
  </si>
  <si>
    <t>Rękawice chirurgiczne bezpudrowe neoprenowe, kolor zielony, dla osób uczulonych na lateks, wolne od protein lateksu i akcelatorów chemicznych, z rolowanym mankietem i rozróżnieniem na prawą i lewą dłoń. Rękawice z warstwą wewnętrzną polimeryzowaną, warstwą zewnętrzną teksturowaną, o minimalnej długości 300 mm, grubość min. na palcu 0,20mm, min. na dłoni 0,18mm (potwierdzone badaniami wytwórcy), siła zrywu minimum przed starzeniem 15 N. AQL 0,65 i zgodne z normą EN 455, rękawice przebadane na przenikanie mikroorganizmów zgodnie z ASTM F 1671 (potwierdzone potwierdzone badaniami wytwórcy lub raportem badania z niezależnego laboratorium). Rozmiary od 6,0-9,0</t>
  </si>
  <si>
    <t>Rękawice chirurgiczne jałowe lateksowe, bezpudrowe, z rolowanym mankietem, zewnętrznie teksturowane, z rozróżnieniem na prawą i lewą dłoń, pakowane w parach. Rękawice z warstwą wewnętrzną polimeryzowaną. Siła zrywu mediana minimum przed starzeniem 15 N. AQL 0,65, zawartość protein &lt; 10ug/g (potwierdzone badaniami wytwórcy), zgodne z normą EN -455 1-3, potwierdzone potwierdzone badaniami wytwórcy lub certyfikatem jednostki notyfikowanej oraz ASTM F 1671 (potwierdzone potwierdzone badaniami wytwórcy lub raportem badania niezależnego laboratorium). Posiadające Certyfikat Badania typu WE w kategorii III Środków Ochrony Indywidualnej. Rozmiary od 6,0 do 9.0</t>
  </si>
  <si>
    <t>Rękawice chirurgiczne lateksowe, bezpudrowe, sterylne, ortopedyczne, zapewniające odporność na przekłucia i rozdarcia, w kolorze eliminującym  refleksy świetlne, powierzchnia zewnętrzna teksturowana, zewnętrznie silikonowana i chlorowana, wewnętrznie silikonowana i polimeryzowana (potwierdzone kartą techniczną), zakończone rolowanym mankietem. Minimalna długość 295 mm i grubości na palcu 0,33 (potwierdzone kartą techniczną). AQL &lt; lub =1,0 i zawartości protein &lt; 30 ug/g, zgodne z normą EN -455. Rozmiary od 6,0 do 8,5</t>
  </si>
  <si>
    <t>Rękawice chirurgiczne jałowe, o przedłużonym mankiecie (ginekologiczne), AQL 0,65, zgodne z normą EN 455 cz.1,2,3, kształt anatomiczny, długość minimalna 500 mm zróżnicowany na prawą i lewą dłoń, rolowany mankiet; odporne na przekłucie, rozerwanie; łatwe w nakładaniu; dobrze dopasowane, nie śliskie</t>
  </si>
  <si>
    <t>Rękawice diagnostyczne do procedur wysokiego ryzyka, nitrylowe, bezpudrowe, teksturowane, powierzchnia wewnętrzna chlorowana, długość rękawicy minimum 275 mm, grubość minimum na palcu 0,18 mm, na dłoni minimum 0,12 mm (potwierdzone badaniami wytwórcy), mankiet rolowany, w rozmiarach S, M, L, XL, posiadające AQL 1.5, rękawice zgodne z EN 455 (1-4), rękawice odpowiednie do kontaktu z żywnością. Posiadające Certyfikat Badania typu WE w kategorii III Środków Ochrony Indywidualnej. Opakowanie po 100 sztuk.</t>
  </si>
  <si>
    <t>OP</t>
  </si>
  <si>
    <t>Zadanie nr 25</t>
  </si>
  <si>
    <t>Klipsy tytanowe do laparoskopii, rozmiar M/L, przekrój poprzeczny w kształcie serca z rzeźbą wewnętrzną, zasobnik z taśmą samoprzylepną, kompatybilne z klipsownicą z poz. nr 1., pakowane po 4 szt, 6 szt i 10 szt w magazynku, z wklejką do karty pacjenta zawierającą informację o dacie ważności, nr serii i nazwie producenta</t>
  </si>
  <si>
    <t>szt.</t>
  </si>
  <si>
    <t>Klipsy polimerowe niewchłanialne rozmiar XL, kompatybilne z klipsownicą              Hem-o-lok XL, pakowane po 2 szt., 4 szt. i 6 szt. w magazynku, magazynek z taśmą samoprzylepną, z wklejką do karty pacjenta zawierającą informację o dacie ważności, nr serii i nazwie producenta</t>
  </si>
  <si>
    <t>Igła Verresa do insuflacji 150 mm</t>
  </si>
  <si>
    <t>Trokar Hasson Ø12 mm</t>
  </si>
  <si>
    <t>Trokar Hasson Ø10 mm</t>
  </si>
  <si>
    <t>Kleszczyki Grasper Ø5mm/360 mm, szczypce dł. 20 mm podwójnie ruchome, rowkowane, uchwyt z blokadą zamka</t>
  </si>
  <si>
    <t>Dissektor Maryland Ø5mm/360 mm, szczypce dł. 20 mm, uchwyt bez blokady zamka</t>
  </si>
  <si>
    <t>Nożyczki Ø5mm/360 mm, zakrzywione, uchwyt bez blokady zamka</t>
  </si>
  <si>
    <t>UWAGA! Zamawiający wymaga udostępnienia klipsownicy na czas obowiązywania umowy</t>
  </si>
  <si>
    <t>Zadanie nr 26</t>
  </si>
  <si>
    <t>.1</t>
  </si>
  <si>
    <t>Butelka z PP (polipropylen) z gwintem i nakrętką, o pojemności 80 ml, sterylna, jednorazowego użytku. Przeznaczona do zbierania , przechowywania, mrożenia, psteryzacji i karmienia. Kompatybilna z nakrętkami wszystkich smoczków szpitalnych standard.</t>
  </si>
  <si>
    <t>Zadanie nr 27</t>
  </si>
  <si>
    <t xml:space="preserve">Rurka z zakończeniem Luer-Lock o długości 10cm ze zintegrowanym filtrem cząsteczkowym 5μm; do pobierania leku z ampułek szklanych, zapobiegająca przedostaniu się cząstek i drobin szkła do pobieranego leku. </t>
  </si>
  <si>
    <t xml:space="preserve">Zastawka dostępu bezigłowego - pojedyncza o ergonomicznym kształcie, długości 33 mm, zapewniającym pewny uchwyt w palcach i chroniącym przed przypadkowym dotknięciem końcówek w trakcie manipulacji, z przezroczystą obudową, przezierną  silikonową membraną i dobrze widoczną drogą przepływu, (droga przepływu nie może przebiegać przez otwory w membranie tylko widoczną drogą pomiędzy obudową, a membraną), pozbawiona części metalowych, dostępów, automatyczny system zapobiegający cofaniu się leku/krwi w kierunku zastawki po odłączeniu strzykawki. „Wyrzut pozytywny” 0,03 ml, </t>
  </si>
  <si>
    <t>Kapturek zabezpieczający port do suplementacji w worku do żywienia pozajelitowego (czerwony). Opakowanie a a 150 sztuk</t>
  </si>
  <si>
    <t>Zadanie nr 28</t>
  </si>
  <si>
    <t>AKCESORIA DO ZABIEGÓW UROLOGICZNYCH</t>
  </si>
  <si>
    <r>
      <rPr>
        <b/>
        <sz val="10"/>
        <color rgb="FF000000"/>
        <rFont val="Times New Roman"/>
        <family val="1"/>
        <charset val="1"/>
      </rPr>
      <t xml:space="preserve">Producent 
</t>
    </r>
    <r>
      <rPr>
        <sz val="10"/>
        <color rgb="FF000000"/>
        <rFont val="Calibri"/>
        <family val="2"/>
        <charset val="238"/>
      </rPr>
      <t>(wypełnia Wykonawca)</t>
    </r>
  </si>
  <si>
    <r>
      <rPr>
        <b/>
        <sz val="10"/>
        <color rgb="FF000000"/>
        <rFont val="Times New Roman"/>
        <family val="1"/>
        <charset val="1"/>
      </rPr>
      <t xml:space="preserve">EAN/UDI 
</t>
    </r>
    <r>
      <rPr>
        <sz val="10"/>
        <color rgb="FF000000"/>
        <rFont val="Calibri"/>
        <family val="2"/>
        <charset val="238"/>
      </rPr>
      <t>(jeśli dotyczy )</t>
    </r>
  </si>
  <si>
    <t>Taśma do leczenia wysiłkowego nietrzymania moczu u kobiet. Parametry: materiał monofilament polipropylenowy,  plastikowa  osłonka na taśmie – dla zapewnienia sterylności, w środku brak osłonki na odcinku min. 1,5cm (ułatwia lepsze pozycjonowanie taśmy) gramatura 48g/m² (+/- 0,02g/m²), grubość siatki 0,33mm (+/- 1%),  porowatość – geometria romboidalna max. 1870µm (+/-10µm), grubość nitki 80µm (+/-0,5µm),  rozmiar: dł. 45Cm (+/-0,5cm), szer. 1,1cm, wytrzymałość na rozciąganie od 68N/cm – do maksymalnie 70 N/cm, technologia quadriaxial (obecność włókien skośnych zapewniających mniejsze ryzyko deformacji we wszystkich kierunkach), brzegi taśmy zakończone bezpiecznymi pętelkami. 
W środkowej części taśmy 3 markery (jeden centralny na całej szerokości taśmy        i dwa krótsze po bokach w odległości 7,5mm od centralnego i 5mm od osłonek).</t>
  </si>
  <si>
    <t xml:space="preserve">Na czas trwania umowy przetargowej firma zobowiązana jest dostarczyć narzędzie do implantacji taśm (igła przezpochwowa łukowata) wielokrotnego użytku. </t>
  </si>
  <si>
    <t>Zadanie nr 29</t>
  </si>
  <si>
    <t xml:space="preserve">Jednorazowa sterylna linia pacjenta o długości 250 cm z dwoma zaworami bezpieczeństwa do strzykawki automatycznej MEDRAD CENTARGO </t>
  </si>
  <si>
    <t>Zestaw dzienny o gwarantowanej sterylności do 24 godzin do strzykawki automatycznej MEDRAD CENTARGO 500 ml</t>
  </si>
  <si>
    <t>Zadanie nr 30</t>
  </si>
  <si>
    <t>Jednorazowy stapler liniowy o długości linii szwu 61 mm do użycia z uniwersalnym ładunkiem z nożem, z dwiema potrójnymi liniami zszywek o wysokości zamkniętej zszywki 1,5 lub 1,8mm lub 2,0mm.</t>
  </si>
  <si>
    <t>Ładunek z nożem do jednorazowego staplera liniowego o linii szwu 61mm z dwiema liniami zszywek o wysokości zamkniętej zszywki 1,5mm lub 1,8mm lub 2,0mm.</t>
  </si>
  <si>
    <t>Jednorazowy stapler liniowy o długości linii szwu 81 mm do użycia z uniwersalnym ładunkiem z nożem, z dwiema potrójnymi liniami zszywek o wysokości zamkniętej zszywki 1,5 lub 1,8mm lub 2,0mm.</t>
  </si>
  <si>
    <t>Ładunek z nożem do jednorazowego staplera liniowego o linii szwu 81mm z dwiema liniami zszywek o wysokości zamkniętej zszywki 1,5mm lub 1,8mm lub 2,0mm.</t>
  </si>
  <si>
    <t>Jednorazowy stapler tnący (kształt półksiężyca) o długości cięcia 40mm, do tkanki grubej.</t>
  </si>
  <si>
    <t xml:space="preserve">Jednorazowy stapler okrężny wygięty o długości trzonu 18 cm z kontrolowanym dociskiem tkanki i regulowaną wysokością zamknięcia zszywki w zakresie od 1mm do 2,5mm. Rozmiary staplera: 25mm, 29mm lub 33mm. Wysokość otwartej zszywki 5,5mm. </t>
  </si>
  <si>
    <t>Zamawiający każdorazowo określi średnicę główki przy składaniu zamówienia.</t>
  </si>
  <si>
    <t>Zadanie nr 31</t>
  </si>
  <si>
    <t>Zamknięty system do pomiaru diurezy i zbiórki moczu z workiem do zbiórki moczu o pojemności 2000 ml, komorą zbiorczą 500 ml umożliwiającą bardzo dokładne pomiary diurezy (liniowo co 1ml od 3ml do 40ml, co 5 ml od 40 do 100 ml, co 10 ml od 100 do 500 ml). Wyposażony w 2 filtry hydrofobowe oraz 2 bezzwrotne zastawki – w worku oraz w łączniku do cewnika Foley’a. Dwuświatłowy dren o długości 120 cm z klamrą zaciskową, zakończony bezigłowym portem do pobierania próbek i bezpiecznym łącznikiem do cewnika. Umocowanie na łóżku pacjenta za pomocą składanych wieszaków lub pasków mocujących</t>
  </si>
  <si>
    <t>Worek do dobowej zbiórki moczu. Wykonany z medycznego PCV o grubości 0,22mm (podwójna ścianka), podwójny zgrzew na całym obwodzie. Pojemność 2000ml, skalowany linearnie co 100ml, liczbowo co 500ml, zastawka antyrefluksyjna , tylna biała ściana, wzmocnione otwory na wieszak, zawór spustowy typu poprzecznego "T". Dren o długości 90cm i 150cm (do wyboru przez Zamawiającego) zakończony łącznikiem stożkowym z zatyczką. Sterylny, opakowanie foliowe.</t>
  </si>
  <si>
    <t>Zadanie nr 32</t>
  </si>
  <si>
    <r>
      <rPr>
        <b/>
        <sz val="10"/>
        <rFont val="Times New Roman"/>
        <family val="1"/>
        <charset val="1"/>
      </rPr>
      <t xml:space="preserve">Producent 
</t>
    </r>
    <r>
      <rPr>
        <sz val="10"/>
        <rFont val="Calibri"/>
        <family val="2"/>
        <charset val="238"/>
      </rPr>
      <t>(wypełnia Wykonawca)</t>
    </r>
  </si>
  <si>
    <r>
      <rPr>
        <b/>
        <sz val="10"/>
        <rFont val="Times New Roman"/>
        <family val="1"/>
        <charset val="1"/>
      </rPr>
      <t xml:space="preserve">EAN/UDI 
</t>
    </r>
    <r>
      <rPr>
        <sz val="10"/>
        <rFont val="Calibri"/>
        <family val="2"/>
        <charset val="238"/>
      </rPr>
      <t>(jeśli dotyczy )</t>
    </r>
  </si>
  <si>
    <r>
      <rPr>
        <b/>
        <sz val="10"/>
        <rFont val="Times New Roman"/>
        <family val="1"/>
        <charset val="1"/>
      </rPr>
      <t xml:space="preserve">Nr katalogowy
</t>
    </r>
    <r>
      <rPr>
        <sz val="10"/>
        <rFont val="Calibri"/>
        <family val="2"/>
        <charset val="238"/>
      </rPr>
      <t>(wypełnia wykonawca</t>
    </r>
    <r>
      <rPr>
        <b/>
        <sz val="10"/>
        <rFont val="Calibri"/>
        <family val="2"/>
        <charset val="238"/>
      </rPr>
      <t>)</t>
    </r>
  </si>
  <si>
    <t>Zestaw do pomiaru rzutu serca – czujnik Flo-Trac jednorazowy, jałowy monitorujący ciśnienie śródnaczyniowe po podłączeniu do cewników monitorowania ciśnienia. Jałowy przewód jednorazowego użytku z czerwonym złączem może być podłączony tylko do przewodu firmy Edwards ze złączem przeznaczonym wyłącznie do używanego monitora ciśnienia (Monitor NIHON KOHDEN LIFE SCOPE). Jałowy przewód jednorazowego użytku z zielonym złączem może być tylko podłączony do przewodu APCO firmy Edwards przeznaczony do sprzętu firmy Edwards monitorującego pojemność minutową serca na podstawie ciśnienia tętniczego. Pomiar metodą Vigileo</t>
  </si>
  <si>
    <t>Zadanie nr 33</t>
  </si>
  <si>
    <r>
      <rPr>
        <b/>
        <sz val="10"/>
        <rFont val="Times New Roman"/>
        <family val="1"/>
        <charset val="238"/>
      </rPr>
      <t xml:space="preserve">Producent 
</t>
    </r>
    <r>
      <rPr>
        <sz val="10"/>
        <rFont val="Times New Roman"/>
        <family val="1"/>
        <charset val="238"/>
      </rPr>
      <t>(wypełnia Wykonawca)</t>
    </r>
  </si>
  <si>
    <r>
      <rPr>
        <b/>
        <sz val="10"/>
        <rFont val="Times New Roman"/>
        <family val="1"/>
        <charset val="238"/>
      </rPr>
      <t xml:space="preserve">EAN/UDI 
</t>
    </r>
    <r>
      <rPr>
        <sz val="10"/>
        <rFont val="Times New Roman"/>
        <family val="1"/>
        <charset val="238"/>
      </rPr>
      <t>(jeśli dotyczy )</t>
    </r>
  </si>
  <si>
    <r>
      <rPr>
        <b/>
        <sz val="10"/>
        <rFont val="Times New Roman"/>
        <family val="1"/>
        <charset val="238"/>
      </rPr>
      <t xml:space="preserve">Nr katalogowy
</t>
    </r>
    <r>
      <rPr>
        <sz val="10"/>
        <rFont val="Times New Roman"/>
        <family val="1"/>
        <charset val="238"/>
      </rPr>
      <t>(wypełnia wykonawca</t>
    </r>
    <r>
      <rPr>
        <b/>
        <sz val="10"/>
        <rFont val="Times New Roman"/>
        <family val="1"/>
        <charset val="238"/>
      </rPr>
      <t>)</t>
    </r>
  </si>
  <si>
    <t>Jednostka miary</t>
  </si>
  <si>
    <t>Igła do nakłuć lędźwiowych STANDARD 19 G, dł. 88 -90 mm, jałowa, apirogenna, nietoksyczna, z ostrzem typu Quincke, idealnie dopasowany mandryn, przeźroczysta nasadka ułatwiająca wizualizację płynu, eliptyczny wygodny uchwyt ze wskaźnikiem położenia szlifu w uchwycie igły i mandrynu, pryzmat wizualizacyjny zmieniający barwę pod wpływem płynu mózgowo-rdzeniowego</t>
  </si>
  <si>
    <t>j.w.  22 G x 88- 90 mm</t>
  </si>
  <si>
    <t>j.w.  25 G x 88 -90 mm</t>
  </si>
  <si>
    <t>j.w.  26 G x 88 -90 mm</t>
  </si>
  <si>
    <t>j.w.  27 G x 88 mm</t>
  </si>
  <si>
    <t xml:space="preserve">Igła do nakłuć lędźwiowych o dwustrefowym szlifie, minimalizującym otwór w oponie twardej i popunkcyjny ból głowy, 26 G, dł. 88 mm z prowadnicą, jałowa, apirogenna, nietoksyczna </t>
  </si>
  <si>
    <t>Igła do nakłuć lędźwiowych STANDARD 25 G, dł. 88 mm, jałowa, apirogenna, nietoksyczna, z ostrzem typu Quincke, idealnie dopasowany mandryn, przeźroczysta nasadka ułatwiająca wizualizację płynu, eliptyczny wygodny uchwyt ze wskaźnikiem położenia szlifu w uchwycie igły i mandrynu, pryzmat wizualizacyjny zmieniający barwę pod wpływem płynu mózgowo-rdzeniowego; dostarczana z oddzielnie pakowaną prowadnicą 20 G</t>
  </si>
  <si>
    <t>Igła do nakłuć lędźwiowych STANDARD 25 G, dł. 120 mm, bez prowadnicy, jałowa, apirogenna, nietoksyczna, z ostrzem typu Quincke, idealnie dopasowany mandryn, przeźroczysta nasadka ułatwiająca wizualizację płynu, eliptyczny wygodny uchwyt ze wskaźnikiem położenia szlifu w uchwycie igły i mandrynu, pryzmat wizualizacyjny zmieniający barwę pod wpływem płynu mózgowo-rdzeniowego</t>
  </si>
  <si>
    <t>Igła jałowa, apirogenna, nietoksyczna, 25 G, dł. 88 mm do znieczuleń podpajęczynówkowych, ostrze typu  Pencil Point, uchwyt igły ze wskaźnikiem położenia szlifu igły, z wbudowanym pryzmatem zmieniającym barwę po wypełnieniu płynem mózgowo-rdzeniowym</t>
  </si>
  <si>
    <t>Ruchomy łącznik do nefrostomii z mechanizmem obrotowym Luer-Lock, uniwersalny adapter do worków na mocz. Produkt pozbawiony lateksy w składzie. Długość min. 25cm..</t>
  </si>
  <si>
    <t>Zadanie nr 34</t>
  </si>
  <si>
    <t xml:space="preserve">Rękawice chirurgiczne syntetyczne, jałowe, wykonane z mieszanki poliizoprenu i neoprenu, bezpudrowe, kształt anatomiczny z zakrzywionymi palcami, kolor naturalny, mankiet rolowany z niechlorowaną opaską samoprzylepną, dostępne w rozmiarach 5.5 – 9.0, Powierzchnia zewnętrzna gładka z wykończeniem z mikroteksturą chlorowana. Wewnętrzna powierzchnia pokryta polimerem i silikonowana. Długość rękawicy minimum 306 mm, grubość na palcu 0.21+/-0.03 mm, na dłoni 0.19+/-0.03 mm oraz na mankiecie 0.16+/-0.03 mm . Bez protein lateksu, poziom AQL 0.65 Rękawice przebadane na przenikanie mikroorganizmów zgodnie z ASTM F 1671/EN 374-5, rękawice przebadane na przenikanie substancji chemicznych zgodnie EN 16523-1 i EN 374-4, rękawice przebadane na przenikanie cytostatyków zgodnie z ASTM D6978. Rękawice przebadane na obecność akceleratorów chemicznych. </t>
  </si>
  <si>
    <t xml:space="preserve">Rękawice chirurgiczne syntetyczne, jałowe, neoprenowe, bezpudrowe, kształt anatomiczny z zakrzywionymi palcami, kolor naturalny, mankiet rolowany z niechlorowaną opaską samoprzylepną,  dostępne w rozmiarach 5.5 – 9.0, sterylizowane radiacyjnie. Powierzchnia zewnętrzna gładka z wykończeniem z mikroteksturą. Wewnętrzna powierzchnia pokryta polimerem i silikonowana. Długość rękawicy minimum 301 mm, grubość na palcu 0.14+/- 0.03 mm, na dłoni 0.13+/- 0.03 mm oraz na mankiecie 0.14 +/-0.03 mm. Bez protein lateksu, posiadające AQL 0.65. Rękawice zgodne z Rozporządzeniem o Wyrobie Medycznym MDR (EU) 2017/745 w klasie IIa oraz z Rozporządzeniem o Środkach Ochrony Indywidualnej UE 2016/425 (kat. III Typ B).  Rękawice przebadane na przenikanie cytostatyków zgodnie z ASTM D6978 oraz przebadane na przenikanie cytostatyków przy użyciu dynamicznego testu ACPP. Rękawice przebadane na obecność akceleratorów chemicznych. </t>
  </si>
  <si>
    <t>Rękawice diagnostyczne nitrylowe, bezpudrowe. Miękkie i rozciągliwe, zapewniające wygodę i mniejsze zmęczenie dłoni. Dające się łatwo zakładać i zdejmować. AQL ≤ 1,0.. Mankiet zakończony pogrubionym brzegiem zapobiegającym samozwijaniu się lub mankiet rolowany. Powierzchnia zewnętrzna gładka  z teksturą na końcach palców, powierzchnia wewnętrzna chlorowana Długość min. 300 mm. Minimalne siły zrywu przed i po starzeniu 7N. Wymagane rozmiary; XS-XL. Opakowanie a'100 sztuk.  Rękawice nie wykazujące działania cytotoksycznego oraz drażniącego oraz uczulającego na skórę. Badanie biokompatybilności, oceny biologicznej wykonane zgodnie z EN ISO 10993-5 oraz EN ISO 10993-10. Wyrób nie wykazuje działania drażniącego i alergizującego. Badanie wykonano zgodnie z zmodyfikowanym testem Draiz’a – 95.  Rękawice nie zawierające akceleratorów chemicznych: BHA, BHT, DPT, ZMBT/MBT, TMTD, ZDBC, ZDEC, ZDMC,  Nie zawierające w składzie ftalanów.  Przebadane na przenikanie min 15 cytostatyków w tym Karmustyna z odpornościa min prez 25 minut.  Przebadane na przenikanie min 9 substancji chemicznych na minimum 3 poziomie odporności  zgodnie z EN ISO 374-1.</t>
  </si>
  <si>
    <t>op' a100</t>
  </si>
  <si>
    <t>Inwazyjny pomiar ciśnienia – jednorazowy przetwornik ciśnienia krwi Edwards Lifesciences do inwazyjnego pomiaru RR i OCŻ o długości 150 cm do przewodu połączeniowego IPC. (monitor NIHON KOHDEN LIFE SCOPE już jest wyposażony w przewód połączeniowy IPC)</t>
  </si>
  <si>
    <t>SZT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</si>
</sst>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zł-415];[Red]\-#,##0.00\ [$zł-415]"/>
    <numFmt numFmtId="165" formatCode="_-* #,##0.00_-;\-* #,##0.00_-;_-* \-??_-;_-@_-"/>
    <numFmt numFmtId="166" formatCode="#,##0.00&quot; zł&quot;"/>
    <numFmt numFmtId="167" formatCode="\ #,##0.00\ ;\-#,##0.00\ ;&quot; -&quot;#\ ;@\ "/>
    <numFmt numFmtId="168" formatCode="#,##0.00&quot;   &quot;"/>
  </numFmts>
  <fonts count="23">
    <font>
      <sz val="11"/>
      <color rgb="FF000000"/>
      <name val="Calibri"/>
      <family val="2"/>
      <charset val="1"/>
    </font>
    <font>
      <sz val="10"/>
      <color rgb="FF000000"/>
      <name val="Times New Roman"/>
      <family val="1"/>
      <charset val="1"/>
    </font>
    <font>
      <b/>
      <sz val="11"/>
      <color rgb="FF000000"/>
      <name val="Times New Roman"/>
      <family val="1"/>
      <charset val="1"/>
    </font>
    <font>
      <b/>
      <sz val="10"/>
      <name val="Times New Roman"/>
      <family val="1"/>
      <charset val="1"/>
    </font>
    <font>
      <b/>
      <sz val="10"/>
      <color rgb="FF000000"/>
      <name val="Times New Roman"/>
      <family val="1"/>
      <charset val="1"/>
    </font>
    <font>
      <sz val="11"/>
      <color rgb="FF000000"/>
      <name val="Czcionka tekstu podstawowego"/>
      <charset val="1"/>
    </font>
    <font>
      <sz val="11"/>
      <color rgb="FF000000"/>
      <name val="Times New Roman"/>
      <family val="1"/>
      <charset val="1"/>
    </font>
    <font>
      <sz val="11"/>
      <color rgb="FF000000"/>
      <name val="Times New Roman"/>
      <family val="1"/>
      <charset val="238"/>
    </font>
    <font>
      <b/>
      <sz val="12"/>
      <color rgb="FF000000"/>
      <name val="Times New Roman"/>
      <family val="1"/>
      <charset val="1"/>
    </font>
    <font>
      <sz val="10"/>
      <color rgb="FF000000"/>
      <name val="Calibri"/>
      <family val="2"/>
      <charset val="238"/>
    </font>
    <font>
      <b/>
      <sz val="10"/>
      <color rgb="FF000000"/>
      <name val="Calibri"/>
      <family val="2"/>
      <charset val="238"/>
    </font>
    <font>
      <sz val="10"/>
      <color rgb="FFFF0000"/>
      <name val="Calibri"/>
      <family val="2"/>
      <charset val="238"/>
    </font>
    <font>
      <sz val="10"/>
      <color rgb="FF000000"/>
      <name val="Times New Roman"/>
      <family val="1"/>
      <charset val="238"/>
    </font>
    <font>
      <sz val="10"/>
      <name val="Times New Roman"/>
      <family val="1"/>
      <charset val="1"/>
    </font>
    <font>
      <sz val="9"/>
      <color rgb="FF000000"/>
      <name val="Book Antiqua"/>
      <family val="1"/>
      <charset val="238"/>
    </font>
    <font>
      <sz val="10"/>
      <name val="Calibri"/>
      <family val="2"/>
      <charset val="238"/>
    </font>
    <font>
      <b/>
      <sz val="10"/>
      <name val="Calibri"/>
      <family val="2"/>
      <charset val="238"/>
    </font>
    <font>
      <b/>
      <sz val="10"/>
      <name val="Times New Roman"/>
      <family val="1"/>
      <charset val="238"/>
    </font>
    <font>
      <sz val="10"/>
      <name val="Times New Roman"/>
      <family val="1"/>
      <charset val="238"/>
    </font>
    <font>
      <sz val="9"/>
      <color rgb="FF000000"/>
      <name val="Times New Roman"/>
      <family val="1"/>
      <charset val="238"/>
    </font>
    <font>
      <sz val="11"/>
      <color rgb="FF000000"/>
      <name val="Calibri"/>
      <family val="2"/>
      <charset val="1"/>
    </font>
    <font>
      <sz val="9"/>
      <color theme="1"/>
      <name val="Calibri"/>
      <family val="2"/>
      <charset val="238"/>
      <scheme val="minor"/>
    </font>
    <font>
      <sz val="9"/>
      <name val="Times New Roman"/>
      <family val="1"/>
    </font>
  </fonts>
  <fills count="7">
    <fill>
      <patternFill patternType="none"/>
    </fill>
    <fill>
      <patternFill patternType="gray125"/>
    </fill>
    <fill>
      <patternFill patternType="solid">
        <fgColor rgb="FFFFFF00"/>
        <bgColor rgb="FFFFF200"/>
      </patternFill>
    </fill>
    <fill>
      <patternFill patternType="solid">
        <fgColor rgb="FFC6D9F1"/>
        <bgColor rgb="FFC0C0C0"/>
      </patternFill>
    </fill>
    <fill>
      <patternFill patternType="solid">
        <fgColor rgb="FFFFFFFF"/>
        <bgColor rgb="FFFFFFCC"/>
      </patternFill>
    </fill>
    <fill>
      <patternFill patternType="solid">
        <fgColor rgb="FF92D050"/>
        <bgColor rgb="FFC0C0C0"/>
      </patternFill>
    </fill>
    <fill>
      <patternFill patternType="solid">
        <fgColor theme="0"/>
        <bgColor indexed="64"/>
      </patternFill>
    </fill>
  </fills>
  <borders count="7">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165" fontId="20" fillId="0" borderId="0" applyBorder="0" applyProtection="0"/>
    <xf numFmtId="0" fontId="5" fillId="0" borderId="0"/>
  </cellStyleXfs>
  <cellXfs count="157">
    <xf numFmtId="0" fontId="0" fillId="0" borderId="0" xfId="0"/>
    <xf numFmtId="9" fontId="1" fillId="0" borderId="2" xfId="0" applyNumberFormat="1" applyFont="1" applyBorder="1" applyAlignment="1" applyProtection="1">
      <alignment horizontal="center" vertical="center" wrapText="1"/>
      <protection locked="0"/>
    </xf>
    <xf numFmtId="165" fontId="1" fillId="0" borderId="2" xfId="1" applyFont="1" applyBorder="1" applyAlignment="1" applyProtection="1">
      <alignment horizontal="center" vertical="center" wrapText="1"/>
      <protection locked="0"/>
    </xf>
    <xf numFmtId="164" fontId="1" fillId="0" borderId="2" xfId="0" applyNumberFormat="1"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4" borderId="2" xfId="0" applyFont="1" applyFill="1" applyBorder="1" applyAlignment="1">
      <alignment horizontal="center" vertical="center" wrapText="1"/>
    </xf>
    <xf numFmtId="0" fontId="1" fillId="0" borderId="2" xfId="0" applyFont="1" applyBorder="1" applyAlignment="1" applyProtection="1">
      <alignment horizontal="center" vertical="center"/>
      <protection locked="0"/>
    </xf>
    <xf numFmtId="0" fontId="4" fillId="2" borderId="2" xfId="2" applyFont="1" applyFill="1" applyBorder="1" applyAlignment="1">
      <alignment horizontal="left" vertical="center"/>
    </xf>
    <xf numFmtId="0" fontId="4" fillId="2" borderId="2" xfId="2" applyFont="1" applyFill="1" applyBorder="1" applyAlignment="1">
      <alignment horizontal="center" vertical="center"/>
    </xf>
    <xf numFmtId="0" fontId="1" fillId="0" borderId="0" xfId="0" applyFont="1" applyAlignment="1">
      <alignment vertical="center"/>
    </xf>
    <xf numFmtId="0" fontId="1" fillId="0" borderId="0" xfId="0" applyFont="1" applyAlignment="1">
      <alignment vertical="center" wrapText="1"/>
    </xf>
    <xf numFmtId="164" fontId="1" fillId="0" borderId="0" xfId="0" applyNumberFormat="1" applyFont="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164" fontId="2" fillId="0" borderId="1" xfId="1" applyNumberFormat="1" applyFont="1" applyBorder="1" applyAlignment="1" applyProtection="1">
      <alignment horizontal="center" vertical="center" wrapText="1"/>
    </xf>
    <xf numFmtId="0" fontId="3" fillId="0" borderId="2" xfId="0" applyFont="1" applyBorder="1" applyAlignment="1">
      <alignment horizontal="center" vertical="center"/>
    </xf>
    <xf numFmtId="0" fontId="4" fillId="2" borderId="2" xfId="2" applyFont="1" applyFill="1" applyBorder="1" applyAlignment="1">
      <alignment horizontal="left" vertical="center" wrapText="1"/>
    </xf>
    <xf numFmtId="164" fontId="6" fillId="0" borderId="2" xfId="1" applyNumberFormat="1" applyFont="1" applyBorder="1" applyAlignment="1" applyProtection="1">
      <alignment horizontal="center" vertical="center"/>
    </xf>
    <xf numFmtId="166" fontId="7" fillId="0" borderId="2" xfId="0" applyNumberFormat="1" applyFont="1" applyBorder="1" applyAlignment="1">
      <alignment horizontal="center" vertical="center"/>
    </xf>
    <xf numFmtId="167" fontId="1" fillId="0" borderId="3" xfId="2" applyNumberFormat="1" applyFont="1" applyBorder="1" applyAlignment="1" applyProtection="1">
      <alignment horizontal="center" vertical="center" wrapText="1"/>
      <protection locked="0"/>
    </xf>
    <xf numFmtId="0" fontId="4" fillId="2" borderId="2" xfId="2" applyFont="1" applyFill="1" applyBorder="1" applyAlignment="1">
      <alignment vertical="center" wrapText="1"/>
    </xf>
    <xf numFmtId="0" fontId="4" fillId="0" borderId="2" xfId="0" applyFont="1" applyBorder="1" applyAlignment="1" applyProtection="1">
      <alignment horizontal="center" vertical="center"/>
      <protection locked="0"/>
    </xf>
    <xf numFmtId="164" fontId="8" fillId="0" borderId="1" xfId="0" applyNumberFormat="1" applyFont="1" applyBorder="1" applyAlignment="1">
      <alignment horizontal="center" vertical="center"/>
    </xf>
    <xf numFmtId="0" fontId="6" fillId="0" borderId="0" xfId="2" applyFont="1" applyAlignment="1">
      <alignment horizontal="center" vertical="center"/>
    </xf>
    <xf numFmtId="0" fontId="6" fillId="0" borderId="0" xfId="2" applyFont="1"/>
    <xf numFmtId="168" fontId="6" fillId="0" borderId="0" xfId="2" applyNumberFormat="1" applyFont="1" applyAlignment="1">
      <alignment horizontal="center" vertical="center"/>
    </xf>
    <xf numFmtId="164" fontId="6" fillId="0" borderId="0" xfId="2" applyNumberFormat="1" applyFont="1" applyAlignment="1">
      <alignment horizontal="center" vertical="center"/>
    </xf>
    <xf numFmtId="164" fontId="6" fillId="0" borderId="0" xfId="2" applyNumberFormat="1" applyFont="1"/>
    <xf numFmtId="0" fontId="6" fillId="0" borderId="0" xfId="0" applyFont="1"/>
    <xf numFmtId="0" fontId="4" fillId="3" borderId="4" xfId="2" applyFont="1" applyFill="1" applyBorder="1" applyAlignment="1" applyProtection="1">
      <alignment horizontal="center" vertical="center"/>
      <protection locked="0"/>
    </xf>
    <xf numFmtId="0" fontId="4" fillId="3" borderId="4" xfId="2" applyFont="1" applyFill="1" applyBorder="1" applyAlignment="1" applyProtection="1">
      <alignment horizontal="center" vertical="center" wrapText="1"/>
      <protection locked="0"/>
    </xf>
    <xf numFmtId="3" fontId="4" fillId="3" borderId="4" xfId="2" applyNumberFormat="1" applyFont="1" applyFill="1" applyBorder="1" applyAlignment="1">
      <alignment horizontal="center" vertical="center" wrapText="1"/>
    </xf>
    <xf numFmtId="168" fontId="4" fillId="3" borderId="4" xfId="2" applyNumberFormat="1" applyFont="1" applyFill="1" applyBorder="1" applyAlignment="1" applyProtection="1">
      <alignment horizontal="center" vertical="center" wrapText="1"/>
      <protection locked="0"/>
    </xf>
    <xf numFmtId="164" fontId="6" fillId="0" borderId="2" xfId="2" applyNumberFormat="1" applyFont="1" applyBorder="1" applyAlignment="1">
      <alignment horizontal="center" vertical="center"/>
    </xf>
    <xf numFmtId="0" fontId="1" fillId="0" borderId="2" xfId="2" applyFont="1" applyBorder="1" applyAlignment="1" applyProtection="1">
      <alignment horizontal="center" vertical="center"/>
      <protection locked="0"/>
    </xf>
    <xf numFmtId="0" fontId="1" fillId="4" borderId="2" xfId="2" applyFont="1" applyFill="1" applyBorder="1" applyAlignment="1">
      <alignment vertical="top" wrapText="1"/>
    </xf>
    <xf numFmtId="0" fontId="1" fillId="0" borderId="2" xfId="2" applyFont="1" applyBorder="1" applyAlignment="1">
      <alignment horizontal="center" vertical="center"/>
    </xf>
    <xf numFmtId="0" fontId="1" fillId="4" borderId="2" xfId="2" applyFont="1" applyFill="1" applyBorder="1" applyAlignment="1">
      <alignment horizontal="center" vertical="center" wrapText="1"/>
    </xf>
    <xf numFmtId="168" fontId="1" fillId="0" borderId="2" xfId="2" applyNumberFormat="1" applyFont="1" applyBorder="1" applyAlignment="1" applyProtection="1">
      <alignment horizontal="center" vertical="center" wrapText="1"/>
      <protection locked="0"/>
    </xf>
    <xf numFmtId="167" fontId="1" fillId="0" borderId="2" xfId="2" applyNumberFormat="1" applyFont="1" applyBorder="1" applyAlignment="1" applyProtection="1">
      <alignment horizontal="center" vertical="center" wrapText="1"/>
      <protection locked="0"/>
    </xf>
    <xf numFmtId="9" fontId="1" fillId="0" borderId="2" xfId="2" applyNumberFormat="1" applyFont="1" applyBorder="1" applyAlignment="1" applyProtection="1">
      <alignment horizontal="center" vertical="center" wrapText="1"/>
      <protection locked="0"/>
    </xf>
    <xf numFmtId="0" fontId="1" fillId="4" borderId="2" xfId="2" applyFont="1" applyFill="1" applyBorder="1"/>
    <xf numFmtId="168" fontId="4" fillId="0" borderId="3" xfId="2" applyNumberFormat="1" applyFont="1" applyBorder="1" applyAlignment="1" applyProtection="1">
      <alignment horizontal="center" vertical="center" wrapText="1"/>
      <protection locked="0"/>
    </xf>
    <xf numFmtId="167" fontId="4" fillId="0" borderId="3" xfId="2" applyNumberFormat="1" applyFont="1" applyBorder="1" applyAlignment="1" applyProtection="1">
      <alignment horizontal="center" vertical="center" wrapText="1"/>
      <protection locked="0"/>
    </xf>
    <xf numFmtId="0" fontId="4" fillId="0" borderId="3" xfId="2" applyFont="1" applyBorder="1" applyAlignment="1" applyProtection="1">
      <alignment horizontal="center" vertical="center" wrapText="1"/>
      <protection locked="0"/>
    </xf>
    <xf numFmtId="0" fontId="1" fillId="4" borderId="2" xfId="2" applyFont="1" applyFill="1" applyBorder="1" applyAlignment="1">
      <alignment horizontal="center" vertical="center"/>
    </xf>
    <xf numFmtId="0" fontId="1" fillId="4" borderId="2" xfId="2" applyFont="1" applyFill="1" applyBorder="1" applyAlignment="1">
      <alignment wrapText="1"/>
    </xf>
    <xf numFmtId="0" fontId="1" fillId="4" borderId="2" xfId="2" applyFont="1" applyFill="1" applyBorder="1" applyAlignment="1">
      <alignment horizontal="left"/>
    </xf>
    <xf numFmtId="164" fontId="1" fillId="0" borderId="2" xfId="2" applyNumberFormat="1" applyFont="1" applyBorder="1" applyAlignment="1">
      <alignment horizontal="center" vertical="center"/>
    </xf>
    <xf numFmtId="0" fontId="1" fillId="4" borderId="2" xfId="2" applyFont="1" applyFill="1" applyBorder="1" applyAlignment="1">
      <alignment horizontal="left" wrapText="1"/>
    </xf>
    <xf numFmtId="167" fontId="1" fillId="4" borderId="2" xfId="2" applyNumberFormat="1" applyFont="1" applyFill="1" applyBorder="1" applyAlignment="1" applyProtection="1">
      <alignment horizontal="center" vertical="center" wrapText="1"/>
      <protection locked="0"/>
    </xf>
    <xf numFmtId="9" fontId="1" fillId="4" borderId="2" xfId="2" applyNumberFormat="1" applyFont="1" applyFill="1" applyBorder="1" applyAlignment="1" applyProtection="1">
      <alignment horizontal="center" vertical="center" wrapText="1"/>
      <protection locked="0"/>
    </xf>
    <xf numFmtId="0" fontId="1" fillId="0" borderId="2" xfId="2" applyFont="1" applyBorder="1" applyAlignment="1">
      <alignment wrapText="1"/>
    </xf>
    <xf numFmtId="0" fontId="1" fillId="4" borderId="2" xfId="2" applyFont="1" applyFill="1" applyBorder="1" applyAlignment="1">
      <alignment vertical="center" wrapText="1"/>
    </xf>
    <xf numFmtId="0" fontId="1" fillId="0" borderId="2" xfId="2" applyFont="1" applyBorder="1" applyAlignment="1">
      <alignment horizontal="left" vertical="center" wrapText="1"/>
    </xf>
    <xf numFmtId="0" fontId="1" fillId="4" borderId="2" xfId="2" applyFont="1" applyFill="1" applyBorder="1" applyAlignment="1">
      <alignment horizontal="left" vertical="center" wrapText="1"/>
    </xf>
    <xf numFmtId="0" fontId="13" fillId="4" borderId="2" xfId="2" applyFont="1" applyFill="1" applyBorder="1" applyAlignment="1">
      <alignment horizontal="center" vertical="center"/>
    </xf>
    <xf numFmtId="0" fontId="13" fillId="0" borderId="2" xfId="2" applyFont="1" applyBorder="1" applyAlignment="1">
      <alignment horizontal="left" vertical="center" wrapText="1"/>
    </xf>
    <xf numFmtId="0" fontId="14" fillId="0" borderId="2" xfId="0" applyFont="1" applyBorder="1" applyAlignment="1">
      <alignment wrapText="1"/>
    </xf>
    <xf numFmtId="0" fontId="1" fillId="4" borderId="5" xfId="2" applyFont="1" applyFill="1" applyBorder="1" applyAlignment="1">
      <alignment horizontal="center" vertical="center"/>
    </xf>
    <xf numFmtId="0" fontId="1" fillId="4" borderId="6" xfId="2" applyFont="1" applyFill="1" applyBorder="1" applyAlignment="1">
      <alignment horizontal="center" vertical="center"/>
    </xf>
    <xf numFmtId="164" fontId="1" fillId="0" borderId="6" xfId="2" applyNumberFormat="1" applyFont="1" applyBorder="1" applyAlignment="1">
      <alignment horizontal="center" vertical="center"/>
    </xf>
    <xf numFmtId="0" fontId="1" fillId="4" borderId="2" xfId="2" applyFont="1" applyFill="1" applyBorder="1" applyAlignment="1" applyProtection="1">
      <alignment horizontal="center" vertical="center"/>
      <protection locked="0"/>
    </xf>
    <xf numFmtId="0" fontId="4" fillId="4" borderId="2" xfId="2" applyFont="1" applyFill="1" applyBorder="1" applyAlignment="1" applyProtection="1">
      <alignment horizontal="center" vertical="center" wrapText="1"/>
      <protection locked="0"/>
    </xf>
    <xf numFmtId="0" fontId="1" fillId="4" borderId="2" xfId="2" applyFont="1" applyFill="1" applyBorder="1" applyAlignment="1" applyProtection="1">
      <alignment horizontal="center" vertical="center" wrapText="1"/>
      <protection locked="0"/>
    </xf>
    <xf numFmtId="0" fontId="1" fillId="0" borderId="2" xfId="0" applyFont="1" applyBorder="1" applyAlignment="1">
      <alignment horizontal="left" vertical="center" wrapText="1"/>
    </xf>
    <xf numFmtId="0" fontId="1" fillId="0" borderId="2" xfId="0" applyFont="1" applyBorder="1" applyAlignment="1">
      <alignment horizontal="center" vertical="center"/>
    </xf>
    <xf numFmtId="0" fontId="4" fillId="3" borderId="4"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wrapText="1"/>
      <protection locked="0"/>
    </xf>
    <xf numFmtId="3" fontId="4" fillId="3" borderId="4" xfId="0" applyNumberFormat="1" applyFont="1" applyFill="1" applyBorder="1" applyAlignment="1">
      <alignment horizontal="center" vertical="center" wrapText="1"/>
    </xf>
    <xf numFmtId="2" fontId="4" fillId="3" borderId="4" xfId="0" applyNumberFormat="1" applyFont="1" applyFill="1" applyBorder="1" applyAlignment="1" applyProtection="1">
      <alignment horizontal="center" vertical="center" wrapText="1"/>
      <protection locked="0"/>
    </xf>
    <xf numFmtId="0" fontId="1" fillId="0" borderId="5" xfId="0" applyFont="1" applyBorder="1" applyAlignment="1" applyProtection="1">
      <alignment horizontal="center" vertical="center"/>
      <protection locked="0"/>
    </xf>
    <xf numFmtId="0" fontId="1" fillId="0" borderId="2" xfId="0" applyFont="1" applyBorder="1" applyAlignment="1">
      <alignment vertical="center" wrapText="1"/>
    </xf>
    <xf numFmtId="0" fontId="4" fillId="0" borderId="2" xfId="0" applyFont="1" applyBorder="1" applyAlignment="1" applyProtection="1">
      <alignment horizontal="center" vertical="center" wrapText="1"/>
      <protection locked="0"/>
    </xf>
    <xf numFmtId="2" fontId="4" fillId="0" borderId="3" xfId="0" applyNumberFormat="1" applyFont="1" applyBorder="1" applyAlignment="1" applyProtection="1">
      <alignment horizontal="center" vertical="center" wrapText="1"/>
      <protection locked="0"/>
    </xf>
    <xf numFmtId="165" fontId="4" fillId="0" borderId="3" xfId="1"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1" fillId="0" borderId="2" xfId="0" applyFont="1" applyBorder="1" applyAlignment="1">
      <alignment wrapText="1"/>
    </xf>
    <xf numFmtId="0" fontId="3" fillId="3" borderId="4"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wrapText="1"/>
      <protection locked="0"/>
    </xf>
    <xf numFmtId="3" fontId="3" fillId="3" borderId="4" xfId="0" applyNumberFormat="1" applyFont="1" applyFill="1" applyBorder="1" applyAlignment="1">
      <alignment horizontal="center" vertical="center" wrapText="1"/>
    </xf>
    <xf numFmtId="2" fontId="3" fillId="3" borderId="4" xfId="0" applyNumberFormat="1" applyFont="1" applyFill="1" applyBorder="1" applyAlignment="1" applyProtection="1">
      <alignment horizontal="center" vertical="center" wrapText="1"/>
      <protection locked="0"/>
    </xf>
    <xf numFmtId="0" fontId="1" fillId="0" borderId="0" xfId="0" applyFont="1"/>
    <xf numFmtId="0" fontId="13" fillId="0" borderId="5" xfId="0" applyFont="1" applyBorder="1" applyAlignment="1" applyProtection="1">
      <alignment horizontal="center" vertical="center"/>
      <protection locked="0"/>
    </xf>
    <xf numFmtId="0" fontId="3" fillId="0" borderId="2" xfId="0" applyFont="1" applyBorder="1" applyAlignment="1" applyProtection="1">
      <alignment horizontal="center" vertical="center" wrapText="1"/>
      <protection locked="0"/>
    </xf>
    <xf numFmtId="0" fontId="13" fillId="0" borderId="2" xfId="0" applyFont="1" applyBorder="1" applyAlignment="1" applyProtection="1">
      <alignment horizontal="center" vertical="center" wrapText="1"/>
      <protection locked="0"/>
    </xf>
    <xf numFmtId="2" fontId="13" fillId="0" borderId="2" xfId="0" applyNumberFormat="1" applyFont="1" applyBorder="1" applyAlignment="1" applyProtection="1">
      <alignment horizontal="center" vertical="center" wrapText="1"/>
      <protection locked="0"/>
    </xf>
    <xf numFmtId="165" fontId="13" fillId="0" borderId="2" xfId="1" applyFont="1" applyBorder="1" applyAlignment="1" applyProtection="1">
      <alignment horizontal="center" vertical="center" wrapText="1"/>
      <protection locked="0"/>
    </xf>
    <xf numFmtId="9" fontId="13" fillId="0" borderId="2" xfId="0" applyNumberFormat="1" applyFont="1" applyBorder="1" applyAlignment="1" applyProtection="1">
      <alignment horizontal="center" vertical="center" wrapText="1"/>
      <protection locked="0"/>
    </xf>
    <xf numFmtId="0" fontId="1" fillId="0" borderId="2" xfId="0" applyFont="1" applyBorder="1" applyAlignment="1">
      <alignment horizontal="left" vertical="top" wrapText="1"/>
    </xf>
    <xf numFmtId="2" fontId="3" fillId="0" borderId="3" xfId="0" applyNumberFormat="1" applyFont="1" applyBorder="1" applyAlignment="1" applyProtection="1">
      <alignment horizontal="center" vertical="center" wrapText="1"/>
      <protection locked="0"/>
    </xf>
    <xf numFmtId="165" fontId="3" fillId="0" borderId="3" xfId="1"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17" fillId="3" borderId="4" xfId="0" applyFont="1" applyFill="1" applyBorder="1" applyAlignment="1" applyProtection="1">
      <alignment horizontal="center" vertical="center"/>
      <protection locked="0"/>
    </xf>
    <xf numFmtId="0" fontId="17" fillId="3" borderId="4" xfId="0" applyFont="1" applyFill="1" applyBorder="1" applyAlignment="1" applyProtection="1">
      <alignment horizontal="center" vertical="center" wrapText="1"/>
      <protection locked="0"/>
    </xf>
    <xf numFmtId="3" fontId="17" fillId="3" borderId="4" xfId="0" applyNumberFormat="1" applyFont="1" applyFill="1" applyBorder="1" applyAlignment="1">
      <alignment horizontal="center" vertical="center" wrapText="1"/>
    </xf>
    <xf numFmtId="2" fontId="17" fillId="3" borderId="4" xfId="0" applyNumberFormat="1" applyFont="1" applyFill="1" applyBorder="1" applyAlignment="1" applyProtection="1">
      <alignment horizontal="center" vertical="center" wrapText="1"/>
      <protection locked="0"/>
    </xf>
    <xf numFmtId="0" fontId="12" fillId="0" borderId="0" xfId="0" applyFont="1"/>
    <xf numFmtId="0" fontId="18" fillId="0" borderId="5" xfId="0" applyFont="1" applyBorder="1" applyAlignment="1" applyProtection="1">
      <alignment horizontal="center" vertical="center"/>
      <protection locked="0"/>
    </xf>
    <xf numFmtId="0" fontId="12" fillId="0" borderId="2" xfId="0" applyFont="1" applyBorder="1" applyAlignment="1">
      <alignment vertical="center" wrapText="1"/>
    </xf>
    <xf numFmtId="0" fontId="18" fillId="0" borderId="2" xfId="0" applyFont="1" applyBorder="1" applyAlignment="1" applyProtection="1">
      <alignment horizontal="center" vertical="center" wrapText="1"/>
      <protection locked="0"/>
    </xf>
    <xf numFmtId="0" fontId="12" fillId="0" borderId="2" xfId="0" applyFont="1" applyBorder="1" applyAlignment="1">
      <alignment horizontal="center" vertical="center" wrapText="1"/>
    </xf>
    <xf numFmtId="2" fontId="18" fillId="0" borderId="2" xfId="0" applyNumberFormat="1" applyFont="1" applyBorder="1" applyAlignment="1" applyProtection="1">
      <alignment horizontal="center" vertical="center" wrapText="1"/>
      <protection locked="0"/>
    </xf>
    <xf numFmtId="9" fontId="18" fillId="0" borderId="2" xfId="0" applyNumberFormat="1" applyFont="1" applyBorder="1" applyAlignment="1" applyProtection="1">
      <alignment horizontal="center" vertical="center" wrapText="1"/>
      <protection locked="0"/>
    </xf>
    <xf numFmtId="0" fontId="18" fillId="0" borderId="4" xfId="0" applyFont="1" applyBorder="1" applyAlignment="1" applyProtection="1">
      <alignment horizontal="center" vertical="center" wrapText="1"/>
      <protection locked="0"/>
    </xf>
    <xf numFmtId="0" fontId="12" fillId="0" borderId="4" xfId="0" applyFont="1" applyBorder="1" applyAlignment="1">
      <alignment horizontal="center" vertical="center" wrapText="1"/>
    </xf>
    <xf numFmtId="2" fontId="18" fillId="0" borderId="4" xfId="0" applyNumberFormat="1" applyFont="1" applyBorder="1" applyAlignment="1" applyProtection="1">
      <alignment horizontal="center" vertical="center" wrapText="1"/>
      <protection locked="0"/>
    </xf>
    <xf numFmtId="9" fontId="18" fillId="0" borderId="3" xfId="0" applyNumberFormat="1" applyFont="1" applyBorder="1" applyAlignment="1" applyProtection="1">
      <alignment horizontal="center" vertical="center" wrapText="1"/>
      <protection locked="0"/>
    </xf>
    <xf numFmtId="2" fontId="17" fillId="0" borderId="3" xfId="0" applyNumberFormat="1" applyFont="1" applyBorder="1" applyAlignment="1" applyProtection="1">
      <alignment horizontal="center" vertical="center" wrapText="1"/>
      <protection locked="0"/>
    </xf>
    <xf numFmtId="0" fontId="17" fillId="0" borderId="2" xfId="0" applyFont="1" applyBorder="1" applyAlignment="1" applyProtection="1">
      <alignment horizontal="center" vertical="center" wrapText="1"/>
      <protection locked="0"/>
    </xf>
    <xf numFmtId="0" fontId="17" fillId="0" borderId="3" xfId="0" applyFont="1" applyBorder="1" applyAlignment="1" applyProtection="1">
      <alignment horizontal="center" vertical="center" wrapText="1"/>
      <protection locked="0"/>
    </xf>
    <xf numFmtId="0" fontId="19" fillId="0" borderId="2" xfId="0" applyFont="1" applyBorder="1" applyAlignment="1">
      <alignment vertical="center" wrapText="1"/>
    </xf>
    <xf numFmtId="0" fontId="18" fillId="0" borderId="6" xfId="0" applyFont="1" applyBorder="1" applyAlignment="1" applyProtection="1">
      <alignment horizontal="center" vertical="center" wrapText="1"/>
      <protection locked="0"/>
    </xf>
    <xf numFmtId="165" fontId="18" fillId="0" borderId="2" xfId="1" applyFont="1" applyBorder="1" applyAlignment="1" applyProtection="1">
      <alignment horizontal="center" vertical="center" wrapText="1"/>
      <protection locked="0"/>
    </xf>
    <xf numFmtId="165" fontId="17" fillId="0" borderId="3" xfId="1" applyFont="1" applyBorder="1" applyAlignment="1" applyProtection="1">
      <alignment horizontal="center" vertical="center" wrapText="1"/>
      <protection locked="0"/>
    </xf>
    <xf numFmtId="168" fontId="1" fillId="4" borderId="2" xfId="2" applyNumberFormat="1" applyFont="1" applyFill="1" applyBorder="1" applyAlignment="1">
      <alignment horizontal="center" vertical="center"/>
    </xf>
    <xf numFmtId="0" fontId="22" fillId="4" borderId="2" xfId="2" applyFont="1" applyFill="1" applyBorder="1" applyAlignment="1">
      <alignment horizontal="center" vertical="center" wrapText="1"/>
    </xf>
    <xf numFmtId="0" fontId="21" fillId="0" borderId="2" xfId="0" applyFont="1" applyBorder="1" applyAlignment="1">
      <alignment horizontal="center" vertical="center" wrapText="1"/>
    </xf>
    <xf numFmtId="0" fontId="21" fillId="6" borderId="2" xfId="0" applyFont="1" applyFill="1" applyBorder="1" applyAlignment="1">
      <alignment horizontal="center" vertical="center" wrapText="1"/>
    </xf>
    <xf numFmtId="164" fontId="1" fillId="0" borderId="0" xfId="2" applyNumberFormat="1" applyFont="1" applyAlignment="1" applyProtection="1">
      <alignment horizontal="center" vertical="center" wrapText="1"/>
      <protection locked="0"/>
    </xf>
    <xf numFmtId="164" fontId="1" fillId="0" borderId="0" xfId="2" applyNumberFormat="1" applyFont="1" applyAlignment="1">
      <alignment horizontal="center" vertical="center"/>
    </xf>
    <xf numFmtId="164" fontId="6" fillId="0" borderId="0" xfId="2" applyNumberFormat="1" applyFont="1" applyAlignment="1">
      <alignment vertical="center"/>
    </xf>
    <xf numFmtId="164" fontId="14" fillId="0" borderId="0" xfId="0" applyNumberFormat="1" applyFont="1"/>
    <xf numFmtId="164" fontId="1" fillId="0" borderId="0" xfId="0" applyNumberFormat="1" applyFont="1" applyAlignment="1" applyProtection="1">
      <alignment horizontal="center" vertical="center" wrapText="1"/>
      <protection locked="0"/>
    </xf>
    <xf numFmtId="164" fontId="1" fillId="0" borderId="0" xfId="0" applyNumberFormat="1" applyFont="1"/>
    <xf numFmtId="164" fontId="13" fillId="0" borderId="0" xfId="0" applyNumberFormat="1" applyFont="1" applyAlignment="1" applyProtection="1">
      <alignment horizontal="center" vertical="center" wrapText="1"/>
      <protection locked="0"/>
    </xf>
    <xf numFmtId="164" fontId="12" fillId="0" borderId="0" xfId="0" applyNumberFormat="1" applyFont="1" applyAlignment="1">
      <alignment horizontal="center" vertical="center"/>
    </xf>
    <xf numFmtId="164" fontId="12" fillId="0" borderId="0" xfId="0" applyNumberFormat="1" applyFont="1"/>
    <xf numFmtId="2" fontId="18" fillId="0" borderId="0" xfId="0" applyNumberFormat="1" applyFont="1" applyAlignment="1" applyProtection="1">
      <alignment horizontal="center" vertical="center" wrapText="1"/>
      <protection locked="0"/>
    </xf>
    <xf numFmtId="0" fontId="4" fillId="0" borderId="0" xfId="2" applyFont="1" applyAlignment="1" applyProtection="1">
      <alignment horizontal="center" vertical="center"/>
      <protection locked="0"/>
    </xf>
    <xf numFmtId="0" fontId="4" fillId="0" borderId="0" xfId="2" applyFont="1" applyAlignment="1" applyProtection="1">
      <alignment horizontal="center" vertical="center" wrapText="1"/>
      <protection locked="0"/>
    </xf>
    <xf numFmtId="3" fontId="4" fillId="0" borderId="0" xfId="2" applyNumberFormat="1" applyFont="1" applyAlignment="1">
      <alignment horizontal="center" vertical="center" wrapText="1"/>
    </xf>
    <xf numFmtId="0" fontId="1" fillId="0" borderId="0" xfId="2" applyFont="1" applyAlignment="1">
      <alignment horizontal="left" vertical="center" wrapText="1"/>
    </xf>
    <xf numFmtId="0" fontId="4" fillId="5" borderId="0" xfId="2" applyFont="1" applyFill="1" applyAlignment="1">
      <alignment vertical="center" wrapText="1"/>
    </xf>
    <xf numFmtId="0" fontId="4" fillId="0" borderId="0" xfId="0" applyFont="1" applyAlignment="1" applyProtection="1">
      <alignment horizontal="center" vertical="center"/>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center" vertical="center" wrapText="1"/>
      <protection locked="0"/>
    </xf>
    <xf numFmtId="3" fontId="4" fillId="0" borderId="0" xfId="0" applyNumberFormat="1" applyFont="1" applyAlignment="1">
      <alignment horizontal="center" vertical="center" wrapText="1"/>
    </xf>
    <xf numFmtId="0" fontId="3" fillId="0" borderId="0" xfId="0" applyFont="1" applyAlignment="1" applyProtection="1">
      <alignment horizontal="center" vertical="center"/>
      <protection locked="0"/>
    </xf>
    <xf numFmtId="0" fontId="3" fillId="0" borderId="0" xfId="0" applyFont="1" applyAlignment="1" applyProtection="1">
      <alignment horizontal="left" vertical="center" wrapText="1"/>
      <protection locked="0"/>
    </xf>
    <xf numFmtId="0" fontId="3" fillId="0" borderId="0" xfId="0" applyFont="1" applyAlignment="1" applyProtection="1">
      <alignment horizontal="center" vertical="center" wrapText="1"/>
      <protection locked="0"/>
    </xf>
    <xf numFmtId="3" fontId="3" fillId="0" borderId="0" xfId="0" applyNumberFormat="1" applyFont="1" applyAlignment="1">
      <alignment horizontal="center" vertical="center" wrapText="1"/>
    </xf>
    <xf numFmtId="0" fontId="17" fillId="0" borderId="0" xfId="0" applyFont="1" applyAlignment="1" applyProtection="1">
      <alignment horizontal="center" vertical="center"/>
      <protection locked="0"/>
    </xf>
    <xf numFmtId="0" fontId="12" fillId="0" borderId="0" xfId="0" applyFont="1" applyAlignment="1">
      <alignment vertical="center" wrapText="1"/>
    </xf>
    <xf numFmtId="0" fontId="17" fillId="0" borderId="0" xfId="0" applyFont="1" applyAlignment="1" applyProtection="1">
      <alignment horizontal="center" vertical="center" wrapText="1"/>
      <protection locked="0"/>
    </xf>
    <xf numFmtId="3" fontId="17" fillId="0" borderId="0" xfId="0" applyNumberFormat="1" applyFont="1" applyAlignment="1">
      <alignment horizontal="center" vertical="center" wrapText="1"/>
    </xf>
    <xf numFmtId="0" fontId="4" fillId="2" borderId="2" xfId="2" applyFont="1" applyFill="1" applyBorder="1" applyAlignment="1">
      <alignment horizontal="center" vertical="center"/>
    </xf>
    <xf numFmtId="0" fontId="4" fillId="2" borderId="2" xfId="2" applyFont="1" applyFill="1" applyBorder="1" applyAlignment="1">
      <alignment horizontal="left" vertical="center"/>
    </xf>
    <xf numFmtId="165" fontId="1" fillId="0" borderId="2" xfId="1" applyFont="1" applyBorder="1" applyAlignment="1" applyProtection="1">
      <alignment horizontal="center" vertical="center" wrapText="1"/>
      <protection locked="0"/>
    </xf>
    <xf numFmtId="164" fontId="1" fillId="0" borderId="0" xfId="0" applyNumberFormat="1" applyFont="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164" fontId="1" fillId="0" borderId="2" xfId="0" applyNumberFormat="1" applyFont="1" applyBorder="1" applyAlignment="1" applyProtection="1">
      <alignment horizontal="center" vertical="center" wrapText="1"/>
      <protection locked="0"/>
    </xf>
    <xf numFmtId="9" fontId="1" fillId="0" borderId="2" xfId="0" applyNumberFormat="1"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0" fontId="1" fillId="0" borderId="2" xfId="0" applyFont="1" applyBorder="1"/>
    <xf numFmtId="0" fontId="1" fillId="4" borderId="2" xfId="0" applyFont="1" applyFill="1" applyBorder="1" applyAlignment="1">
      <alignment horizontal="center" vertical="center" wrapText="1"/>
    </xf>
  </cellXfs>
  <cellStyles count="3">
    <cellStyle name="Dziesiętny" xfId="1" builtinId="3"/>
    <cellStyle name="Normalny" xfId="0" builtinId="0"/>
    <cellStyle name="Tekst objaśnienia" xfId="2"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6D9F1"/>
      <rgbColor rgb="FF000080"/>
      <rgbColor rgb="FFFF00FF"/>
      <rgbColor rgb="FFFFF2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36"/>
  <sheetViews>
    <sheetView topLeftCell="A10" zoomScale="65" zoomScaleNormal="65" workbookViewId="0">
      <selection activeCell="C1" sqref="C1:C36"/>
    </sheetView>
  </sheetViews>
  <sheetFormatPr defaultRowHeight="15"/>
  <cols>
    <col min="1" max="1" width="15.140625" style="9" customWidth="1"/>
    <col min="2" max="2" width="70.140625" style="10" customWidth="1"/>
    <col min="3" max="3" width="33.7109375" style="11" customWidth="1"/>
    <col min="4" max="1025" width="8.7109375" customWidth="1"/>
  </cols>
  <sheetData>
    <row r="1" spans="1:3">
      <c r="A1" s="12" t="s">
        <v>0</v>
      </c>
      <c r="B1" s="13" t="s">
        <v>1</v>
      </c>
      <c r="C1" s="14"/>
    </row>
    <row r="2" spans="1:3" ht="25.5" customHeight="1">
      <c r="A2" s="15">
        <v>1</v>
      </c>
      <c r="B2" s="16" t="s">
        <v>2</v>
      </c>
      <c r="C2" s="17"/>
    </row>
    <row r="3" spans="1:3" ht="25.5" customHeight="1">
      <c r="A3" s="15">
        <v>2</v>
      </c>
      <c r="B3" s="16" t="s">
        <v>3</v>
      </c>
      <c r="C3" s="17"/>
    </row>
    <row r="4" spans="1:3" ht="25.5" customHeight="1">
      <c r="A4" s="15">
        <v>3</v>
      </c>
      <c r="B4" s="16" t="s">
        <v>4</v>
      </c>
      <c r="C4" s="17"/>
    </row>
    <row r="5" spans="1:3" ht="25.5" customHeight="1">
      <c r="A5" s="15">
        <v>4</v>
      </c>
      <c r="B5" s="16" t="s">
        <v>5</v>
      </c>
      <c r="C5" s="17"/>
    </row>
    <row r="6" spans="1:3" ht="25.5" customHeight="1">
      <c r="A6" s="15">
        <v>5</v>
      </c>
      <c r="B6" s="16" t="s">
        <v>6</v>
      </c>
      <c r="C6" s="18"/>
    </row>
    <row r="7" spans="1:3" ht="25.5" customHeight="1">
      <c r="A7" s="15">
        <v>6</v>
      </c>
      <c r="B7" s="16" t="s">
        <v>7</v>
      </c>
      <c r="C7" s="17"/>
    </row>
    <row r="8" spans="1:3" ht="25.5" customHeight="1">
      <c r="A8" s="15">
        <v>7</v>
      </c>
      <c r="B8" s="16" t="s">
        <v>8</v>
      </c>
      <c r="C8" s="17"/>
    </row>
    <row r="9" spans="1:3" ht="25.5" customHeight="1">
      <c r="A9" s="15">
        <v>8</v>
      </c>
      <c r="B9" s="16" t="s">
        <v>9</v>
      </c>
      <c r="C9" s="17"/>
    </row>
    <row r="10" spans="1:3" ht="25.5" customHeight="1">
      <c r="A10" s="15">
        <v>9</v>
      </c>
      <c r="B10" s="16" t="s">
        <v>10</v>
      </c>
      <c r="C10" s="17"/>
    </row>
    <row r="11" spans="1:3" ht="25.5" customHeight="1">
      <c r="A11" s="15">
        <v>10</v>
      </c>
      <c r="B11" s="16" t="s">
        <v>11</v>
      </c>
      <c r="C11" s="17"/>
    </row>
    <row r="12" spans="1:3" ht="25.5" customHeight="1">
      <c r="A12" s="15">
        <v>11</v>
      </c>
      <c r="B12" s="16" t="s">
        <v>12</v>
      </c>
      <c r="C12" s="17"/>
    </row>
    <row r="13" spans="1:3" ht="25.5" customHeight="1">
      <c r="A13" s="15">
        <v>12</v>
      </c>
      <c r="B13" s="16" t="s">
        <v>13</v>
      </c>
      <c r="C13" s="17"/>
    </row>
    <row r="14" spans="1:3" ht="25.5" customHeight="1">
      <c r="A14" s="15">
        <v>13</v>
      </c>
      <c r="B14" s="7" t="s">
        <v>14</v>
      </c>
      <c r="C14" s="17"/>
    </row>
    <row r="15" spans="1:3" ht="25.5" customHeight="1">
      <c r="A15" s="15">
        <v>14</v>
      </c>
      <c r="B15" s="16" t="s">
        <v>15</v>
      </c>
      <c r="C15" s="17"/>
    </row>
    <row r="16" spans="1:3" ht="25.5" customHeight="1">
      <c r="A16" s="15">
        <v>15</v>
      </c>
      <c r="B16" s="16" t="s">
        <v>16</v>
      </c>
      <c r="C16" s="17"/>
    </row>
    <row r="17" spans="1:3" ht="25.5" customHeight="1">
      <c r="A17" s="15">
        <v>16</v>
      </c>
      <c r="B17" s="16" t="s">
        <v>17</v>
      </c>
      <c r="C17" s="19"/>
    </row>
    <row r="18" spans="1:3" ht="25.5" customHeight="1">
      <c r="A18" s="15">
        <v>17</v>
      </c>
      <c r="B18" s="16" t="s">
        <v>18</v>
      </c>
      <c r="C18" s="17"/>
    </row>
    <row r="19" spans="1:3" ht="25.5" customHeight="1">
      <c r="A19" s="15">
        <v>18</v>
      </c>
      <c r="B19" s="20" t="s">
        <v>19</v>
      </c>
      <c r="C19" s="17"/>
    </row>
    <row r="20" spans="1:3" ht="25.5" customHeight="1">
      <c r="A20" s="15">
        <v>19</v>
      </c>
      <c r="B20" s="16" t="s">
        <v>20</v>
      </c>
      <c r="C20" s="17"/>
    </row>
    <row r="21" spans="1:3" ht="25.5" customHeight="1">
      <c r="A21" s="15">
        <v>20</v>
      </c>
      <c r="B21" s="16" t="s">
        <v>21</v>
      </c>
      <c r="C21" s="17"/>
    </row>
    <row r="22" spans="1:3" ht="25.5" customHeight="1">
      <c r="A22" s="15">
        <v>21</v>
      </c>
      <c r="B22" s="16" t="s">
        <v>22</v>
      </c>
      <c r="C22" s="17"/>
    </row>
    <row r="23" spans="1:3" ht="25.5" customHeight="1">
      <c r="A23" s="15">
        <v>22</v>
      </c>
      <c r="B23" s="16" t="s">
        <v>23</v>
      </c>
      <c r="C23" s="17"/>
    </row>
    <row r="24" spans="1:3" ht="25.5" customHeight="1">
      <c r="A24" s="15">
        <v>23</v>
      </c>
      <c r="B24" s="16" t="s">
        <v>24</v>
      </c>
      <c r="C24" s="17"/>
    </row>
    <row r="25" spans="1:3" ht="25.5" customHeight="1">
      <c r="A25" s="15">
        <v>24</v>
      </c>
      <c r="B25" s="16" t="s">
        <v>25</v>
      </c>
      <c r="C25" s="17"/>
    </row>
    <row r="26" spans="1:3" ht="25.5" customHeight="1">
      <c r="A26" s="15">
        <v>25</v>
      </c>
      <c r="B26" s="16" t="s">
        <v>26</v>
      </c>
      <c r="C26" s="17"/>
    </row>
    <row r="27" spans="1:3" ht="25.5" customHeight="1">
      <c r="A27" s="15">
        <v>26</v>
      </c>
      <c r="B27" s="16" t="s">
        <v>27</v>
      </c>
      <c r="C27" s="17"/>
    </row>
    <row r="28" spans="1:3" ht="25.5" customHeight="1">
      <c r="A28" s="15">
        <v>27</v>
      </c>
      <c r="B28" s="16" t="s">
        <v>28</v>
      </c>
      <c r="C28" s="17"/>
    </row>
    <row r="29" spans="1:3" ht="25.5" customHeight="1">
      <c r="A29" s="15">
        <v>28</v>
      </c>
      <c r="B29" s="16" t="s">
        <v>29</v>
      </c>
      <c r="C29" s="17"/>
    </row>
    <row r="30" spans="1:3" ht="25.5" customHeight="1">
      <c r="A30" s="15">
        <v>29</v>
      </c>
      <c r="B30" s="16" t="s">
        <v>30</v>
      </c>
      <c r="C30" s="17"/>
    </row>
    <row r="31" spans="1:3" ht="25.5" customHeight="1">
      <c r="A31" s="15">
        <v>30</v>
      </c>
      <c r="B31" s="16" t="s">
        <v>31</v>
      </c>
      <c r="C31" s="17"/>
    </row>
    <row r="32" spans="1:3" ht="25.5" customHeight="1">
      <c r="A32" s="15">
        <v>31</v>
      </c>
      <c r="B32" s="16" t="s">
        <v>32</v>
      </c>
      <c r="C32" s="17"/>
    </row>
    <row r="33" spans="1:3" ht="25.5" customHeight="1">
      <c r="A33" s="15">
        <v>32</v>
      </c>
      <c r="B33" s="16" t="s">
        <v>33</v>
      </c>
      <c r="C33" s="17"/>
    </row>
    <row r="34" spans="1:3" ht="25.5" customHeight="1">
      <c r="A34" s="21">
        <v>33</v>
      </c>
      <c r="B34" s="16" t="s">
        <v>34</v>
      </c>
      <c r="C34" s="17"/>
    </row>
    <row r="35" spans="1:3" ht="25.5" customHeight="1">
      <c r="A35" s="21">
        <v>34</v>
      </c>
      <c r="B35" s="16" t="s">
        <v>35</v>
      </c>
      <c r="C35" s="17"/>
    </row>
    <row r="36" spans="1:3" ht="15.75">
      <c r="B36" s="16"/>
      <c r="C36" s="22"/>
    </row>
  </sheetData>
  <pageMargins left="0.78749999999999998" right="0.78749999999999998" top="1.05277777777778" bottom="1.05277777777778" header="0.78749999999999998" footer="0.78749999999999998"/>
  <pageSetup paperSize="9" scale="71" firstPageNumber="0" orientation="portrait" horizontalDpi="300" verticalDpi="300" r:id="rId1"/>
  <headerFooter>
    <oddHeader>&amp;C&amp;"Times New Roman,Normalny"&amp;12&amp;A</oddHeader>
    <oddFooter>&amp;C&amp;"Times New Roman,Normalny"&amp;12Strona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F241"/>
  <sheetViews>
    <sheetView tabSelected="1" zoomScaleNormal="100" workbookViewId="0">
      <selection activeCell="B11" sqref="B11"/>
    </sheetView>
  </sheetViews>
  <sheetFormatPr defaultRowHeight="15"/>
  <cols>
    <col min="1" max="1" width="4.7109375" style="23" customWidth="1"/>
    <col min="2" max="2" width="39.7109375" style="24" customWidth="1"/>
    <col min="3" max="3" width="12.140625" style="23" customWidth="1"/>
    <col min="4" max="4" width="10.140625" style="23" customWidth="1"/>
    <col min="5" max="5" width="7.5703125" style="23" customWidth="1"/>
    <col min="6" max="6" width="7.28515625" style="23" customWidth="1"/>
    <col min="7" max="7" width="7.5703125" style="23" customWidth="1"/>
    <col min="8" max="8" width="10.28515625" style="25" customWidth="1"/>
    <col min="9" max="9" width="12.42578125" style="23" customWidth="1"/>
    <col min="10" max="10" width="7.5703125" style="23" customWidth="1"/>
    <col min="11" max="11" width="9.140625" style="23" customWidth="1"/>
    <col min="12" max="12" width="12.85546875" style="23" customWidth="1"/>
    <col min="13" max="13" width="15.5703125" style="26" customWidth="1"/>
    <col min="14" max="14" width="14.85546875" style="26" customWidth="1"/>
    <col min="15" max="15" width="9.7109375" style="24" customWidth="1"/>
    <col min="16" max="16" width="9.7109375" style="26" customWidth="1"/>
    <col min="17" max="17" width="9.7109375" style="24" customWidth="1"/>
    <col min="18" max="18" width="9.7109375" style="27" customWidth="1"/>
    <col min="19" max="19" width="12.140625" style="27" customWidth="1"/>
    <col min="20" max="27" width="9.7109375" style="27" customWidth="1"/>
    <col min="28" max="230" width="9.7109375" style="24" customWidth="1"/>
    <col min="231" max="231" width="5.7109375" style="24" customWidth="1"/>
    <col min="232" max="232" width="39.7109375" style="24" customWidth="1"/>
    <col min="233" max="233" width="12.140625" style="24" customWidth="1"/>
    <col min="234" max="234" width="10.42578125" style="24" customWidth="1"/>
    <col min="235" max="236" width="7.5703125" style="24" customWidth="1"/>
    <col min="237" max="237" width="10.28515625" style="24" customWidth="1"/>
    <col min="238" max="238" width="7.140625" style="24" customWidth="1"/>
    <col min="239" max="239" width="10.5703125" style="24" customWidth="1"/>
    <col min="240" max="240" width="7.42578125" style="24" customWidth="1"/>
    <col min="241" max="241" width="10.140625" style="24" customWidth="1"/>
    <col min="242" max="242" width="10.28515625" style="24" customWidth="1"/>
    <col min="243" max="486" width="9.7109375" style="24" customWidth="1"/>
    <col min="487" max="487" width="5.7109375" style="24" customWidth="1"/>
    <col min="488" max="488" width="39.7109375" style="24" customWidth="1"/>
    <col min="489" max="489" width="12.140625" style="24" customWidth="1"/>
    <col min="490" max="490" width="10.42578125" style="24" customWidth="1"/>
    <col min="491" max="492" width="7.5703125" style="24" customWidth="1"/>
    <col min="493" max="493" width="10.28515625" style="24" customWidth="1"/>
    <col min="494" max="494" width="7.140625" style="24" customWidth="1"/>
    <col min="495" max="495" width="10.5703125" style="24" customWidth="1"/>
    <col min="496" max="496" width="7.42578125" style="24" customWidth="1"/>
    <col min="497" max="497" width="10.140625" style="24" customWidth="1"/>
    <col min="498" max="498" width="10.28515625" style="24" customWidth="1"/>
    <col min="499" max="742" width="9.7109375" style="24" customWidth="1"/>
    <col min="743" max="743" width="5.7109375" style="24" customWidth="1"/>
    <col min="744" max="744" width="39.7109375" style="24" customWidth="1"/>
    <col min="745" max="745" width="12.140625" style="24" customWidth="1"/>
    <col min="746" max="746" width="10.42578125" style="24" customWidth="1"/>
    <col min="747" max="748" width="7.5703125" style="24" customWidth="1"/>
    <col min="749" max="749" width="10.28515625" style="24" customWidth="1"/>
    <col min="750" max="750" width="7.140625" style="24" customWidth="1"/>
    <col min="751" max="751" width="10.5703125" style="24" customWidth="1"/>
    <col min="752" max="752" width="7.42578125" style="24" customWidth="1"/>
    <col min="753" max="753" width="10.140625" style="24" customWidth="1"/>
    <col min="754" max="754" width="10.28515625" style="24" customWidth="1"/>
    <col min="755" max="995" width="9.7109375" style="24" customWidth="1"/>
    <col min="996" max="996" width="10.28515625" style="28" customWidth="1"/>
    <col min="997" max="1020" width="9.140625" style="28" customWidth="1"/>
  </cols>
  <sheetData>
    <row r="1" spans="1:27">
      <c r="A1" s="8"/>
      <c r="B1" s="8"/>
      <c r="C1" s="7"/>
      <c r="D1" s="7"/>
      <c r="E1" s="7"/>
      <c r="F1" s="7"/>
      <c r="G1" s="7"/>
      <c r="H1" s="7"/>
      <c r="I1" s="7"/>
      <c r="J1" s="7"/>
      <c r="K1" s="7"/>
      <c r="L1" s="7"/>
    </row>
    <row r="2" spans="1:27">
      <c r="A2" s="8"/>
      <c r="B2" s="8"/>
      <c r="C2" s="7"/>
      <c r="D2" s="7"/>
      <c r="E2" s="7"/>
      <c r="F2" s="7"/>
      <c r="G2" s="7"/>
      <c r="H2" s="7"/>
      <c r="I2" s="7"/>
      <c r="J2" s="7"/>
      <c r="K2" s="7"/>
      <c r="L2" s="7"/>
    </row>
    <row r="3" spans="1:27">
      <c r="A3" s="147" t="s">
        <v>36</v>
      </c>
      <c r="B3" s="147"/>
      <c r="C3" s="148" t="s">
        <v>2</v>
      </c>
      <c r="D3" s="148"/>
      <c r="E3" s="148"/>
      <c r="F3" s="148"/>
      <c r="G3" s="148"/>
      <c r="H3" s="148"/>
      <c r="I3" s="148"/>
      <c r="J3" s="148"/>
      <c r="K3" s="148"/>
      <c r="L3" s="148"/>
    </row>
    <row r="4" spans="1:27" ht="89.25">
      <c r="A4" s="29" t="s">
        <v>37</v>
      </c>
      <c r="B4" s="30" t="s">
        <v>38</v>
      </c>
      <c r="C4" s="30" t="s">
        <v>39</v>
      </c>
      <c r="D4" s="30" t="s">
        <v>40</v>
      </c>
      <c r="E4" s="30" t="s">
        <v>41</v>
      </c>
      <c r="F4" s="31" t="s">
        <v>42</v>
      </c>
      <c r="G4" s="30" t="s">
        <v>43</v>
      </c>
      <c r="H4" s="32" t="s">
        <v>44</v>
      </c>
      <c r="I4" s="30" t="s">
        <v>45</v>
      </c>
      <c r="J4" s="30" t="s">
        <v>46</v>
      </c>
      <c r="K4" s="30" t="s">
        <v>47</v>
      </c>
      <c r="L4" s="30" t="s">
        <v>48</v>
      </c>
      <c r="AA4" s="26"/>
    </row>
    <row r="5" spans="1:27" ht="25.5">
      <c r="A5" s="34">
        <v>1</v>
      </c>
      <c r="B5" s="35" t="s">
        <v>49</v>
      </c>
      <c r="C5" s="36"/>
      <c r="D5" s="36"/>
      <c r="E5" s="36"/>
      <c r="F5" s="37">
        <v>15</v>
      </c>
      <c r="G5" s="36" t="s">
        <v>50</v>
      </c>
      <c r="H5" s="38"/>
      <c r="I5" s="39">
        <f>F5*H5</f>
        <v>0</v>
      </c>
      <c r="J5" s="40">
        <v>0.08</v>
      </c>
      <c r="K5" s="39">
        <f>I5*J5</f>
        <v>0</v>
      </c>
      <c r="L5" s="39">
        <f>I5+K5</f>
        <v>0</v>
      </c>
    </row>
    <row r="6" spans="1:27" ht="25.5">
      <c r="A6" s="34">
        <v>2</v>
      </c>
      <c r="B6" s="35" t="s">
        <v>51</v>
      </c>
      <c r="C6" s="36"/>
      <c r="D6" s="36"/>
      <c r="E6" s="36"/>
      <c r="F6" s="37">
        <v>2</v>
      </c>
      <c r="G6" s="36" t="s">
        <v>50</v>
      </c>
      <c r="H6" s="38"/>
      <c r="I6" s="39">
        <f>F6*H6</f>
        <v>0</v>
      </c>
      <c r="J6" s="40">
        <v>0.08</v>
      </c>
      <c r="K6" s="39">
        <f>I6*J6</f>
        <v>0</v>
      </c>
      <c r="L6" s="39">
        <f>I6+K6</f>
        <v>0</v>
      </c>
    </row>
    <row r="7" spans="1:27">
      <c r="A7" s="34">
        <v>3</v>
      </c>
      <c r="B7" s="41" t="s">
        <v>52</v>
      </c>
      <c r="C7" s="36"/>
      <c r="D7" s="36"/>
      <c r="E7" s="36"/>
      <c r="F7" s="37">
        <v>10</v>
      </c>
      <c r="G7" s="36" t="s">
        <v>50</v>
      </c>
      <c r="H7" s="38"/>
      <c r="I7" s="39">
        <f>F7*H7</f>
        <v>0</v>
      </c>
      <c r="J7" s="40">
        <v>0.23</v>
      </c>
      <c r="K7" s="39">
        <f>I7*J7</f>
        <v>0</v>
      </c>
      <c r="L7" s="39">
        <f>I7+K7</f>
        <v>0</v>
      </c>
      <c r="AA7" s="120"/>
    </row>
    <row r="8" spans="1:27">
      <c r="A8" s="130"/>
      <c r="B8" s="131"/>
      <c r="C8" s="131"/>
      <c r="D8" s="131"/>
      <c r="E8" s="131"/>
      <c r="F8" s="132"/>
      <c r="G8" s="131"/>
      <c r="H8" s="42" t="s">
        <v>53</v>
      </c>
      <c r="I8" s="43">
        <f>SUM(I5:I7)</f>
        <v>0</v>
      </c>
      <c r="J8" s="44" t="s">
        <v>54</v>
      </c>
      <c r="K8" s="43" t="s">
        <v>54</v>
      </c>
      <c r="L8" s="43">
        <f>SUM(L5:L7)</f>
        <v>0</v>
      </c>
    </row>
    <row r="9" spans="1:27">
      <c r="A9" s="147" t="s">
        <v>55</v>
      </c>
      <c r="B9" s="147"/>
      <c r="C9" s="148" t="s">
        <v>3</v>
      </c>
      <c r="D9" s="148"/>
      <c r="E9" s="148"/>
      <c r="F9" s="148"/>
      <c r="G9" s="148"/>
      <c r="H9" s="148"/>
      <c r="I9" s="148"/>
      <c r="J9" s="148"/>
      <c r="K9" s="148"/>
      <c r="L9" s="148"/>
    </row>
    <row r="10" spans="1:27" ht="89.25">
      <c r="A10" s="29" t="s">
        <v>37</v>
      </c>
      <c r="B10" s="30" t="s">
        <v>38</v>
      </c>
      <c r="C10" s="30" t="s">
        <v>39</v>
      </c>
      <c r="D10" s="30" t="s">
        <v>40</v>
      </c>
      <c r="E10" s="30" t="s">
        <v>41</v>
      </c>
      <c r="F10" s="31" t="s">
        <v>42</v>
      </c>
      <c r="G10" s="30" t="s">
        <v>43</v>
      </c>
      <c r="H10" s="32" t="s">
        <v>44</v>
      </c>
      <c r="I10" s="30" t="s">
        <v>45</v>
      </c>
      <c r="J10" s="30" t="s">
        <v>46</v>
      </c>
      <c r="K10" s="30" t="s">
        <v>47</v>
      </c>
      <c r="L10" s="30" t="s">
        <v>48</v>
      </c>
      <c r="R10" s="26"/>
      <c r="AA10" s="26"/>
    </row>
    <row r="11" spans="1:27">
      <c r="A11" s="34">
        <v>1</v>
      </c>
      <c r="B11" s="35" t="s">
        <v>56</v>
      </c>
      <c r="C11" s="36"/>
      <c r="D11" s="36"/>
      <c r="E11" s="36"/>
      <c r="F11" s="37">
        <v>2</v>
      </c>
      <c r="G11" s="36" t="s">
        <v>50</v>
      </c>
      <c r="H11" s="33"/>
      <c r="I11" s="39">
        <f t="shared" ref="I11:I23" si="0">F11*H11</f>
        <v>0</v>
      </c>
      <c r="J11" s="40">
        <v>0.08</v>
      </c>
      <c r="K11" s="39">
        <f t="shared" ref="K11:K23" si="1">I11*J11</f>
        <v>0</v>
      </c>
      <c r="L11" s="39">
        <f t="shared" ref="L11:L23" si="2">I11+K11</f>
        <v>0</v>
      </c>
      <c r="R11" s="120"/>
      <c r="AA11" s="120"/>
    </row>
    <row r="12" spans="1:27">
      <c r="A12" s="34">
        <v>2</v>
      </c>
      <c r="B12" s="35" t="s">
        <v>57</v>
      </c>
      <c r="C12" s="36"/>
      <c r="D12" s="36"/>
      <c r="E12" s="36"/>
      <c r="F12" s="37">
        <v>1200</v>
      </c>
      <c r="G12" s="36" t="s">
        <v>50</v>
      </c>
      <c r="H12" s="33"/>
      <c r="I12" s="39">
        <f t="shared" si="0"/>
        <v>0</v>
      </c>
      <c r="J12" s="40">
        <v>0.08</v>
      </c>
      <c r="K12" s="39">
        <f t="shared" si="1"/>
        <v>0</v>
      </c>
      <c r="L12" s="39">
        <f t="shared" si="2"/>
        <v>0</v>
      </c>
      <c r="R12" s="120"/>
      <c r="AA12" s="120"/>
    </row>
    <row r="13" spans="1:27">
      <c r="A13" s="34">
        <v>3</v>
      </c>
      <c r="B13" s="35" t="s">
        <v>58</v>
      </c>
      <c r="C13" s="36"/>
      <c r="D13" s="36"/>
      <c r="E13" s="36"/>
      <c r="F13" s="37">
        <v>100</v>
      </c>
      <c r="G13" s="36" t="s">
        <v>59</v>
      </c>
      <c r="H13" s="33"/>
      <c r="I13" s="39">
        <f t="shared" si="0"/>
        <v>0</v>
      </c>
      <c r="J13" s="40">
        <v>0.08</v>
      </c>
      <c r="K13" s="39">
        <f t="shared" si="1"/>
        <v>0</v>
      </c>
      <c r="L13" s="39">
        <f t="shared" si="2"/>
        <v>0</v>
      </c>
      <c r="R13" s="120"/>
      <c r="AA13" s="120"/>
    </row>
    <row r="14" spans="1:27">
      <c r="A14" s="34">
        <v>4</v>
      </c>
      <c r="B14" s="35" t="s">
        <v>60</v>
      </c>
      <c r="C14" s="36"/>
      <c r="D14" s="36"/>
      <c r="E14" s="36"/>
      <c r="F14" s="37">
        <v>700</v>
      </c>
      <c r="G14" s="36" t="s">
        <v>50</v>
      </c>
      <c r="H14" s="33"/>
      <c r="I14" s="39">
        <f t="shared" si="0"/>
        <v>0</v>
      </c>
      <c r="J14" s="40">
        <v>0.08</v>
      </c>
      <c r="K14" s="39">
        <f t="shared" si="1"/>
        <v>0</v>
      </c>
      <c r="L14" s="39">
        <f t="shared" si="2"/>
        <v>0</v>
      </c>
      <c r="R14" s="120"/>
      <c r="AA14" s="120"/>
    </row>
    <row r="15" spans="1:27">
      <c r="A15" s="34">
        <v>5</v>
      </c>
      <c r="B15" s="35" t="s">
        <v>61</v>
      </c>
      <c r="C15" s="36"/>
      <c r="D15" s="36"/>
      <c r="E15" s="36"/>
      <c r="F15" s="37">
        <v>500</v>
      </c>
      <c r="G15" s="36" t="s">
        <v>50</v>
      </c>
      <c r="H15" s="33"/>
      <c r="I15" s="39">
        <f t="shared" si="0"/>
        <v>0</v>
      </c>
      <c r="J15" s="40">
        <v>0.08</v>
      </c>
      <c r="K15" s="39">
        <f t="shared" si="1"/>
        <v>0</v>
      </c>
      <c r="L15" s="39">
        <f t="shared" si="2"/>
        <v>0</v>
      </c>
      <c r="R15" s="120"/>
      <c r="AA15" s="120"/>
    </row>
    <row r="16" spans="1:27">
      <c r="A16" s="34">
        <v>6</v>
      </c>
      <c r="B16" s="35" t="s">
        <v>62</v>
      </c>
      <c r="C16" s="36"/>
      <c r="D16" s="36"/>
      <c r="E16" s="36"/>
      <c r="F16" s="37">
        <v>3000</v>
      </c>
      <c r="G16" s="36" t="s">
        <v>50</v>
      </c>
      <c r="H16" s="33"/>
      <c r="I16" s="39">
        <f t="shared" si="0"/>
        <v>0</v>
      </c>
      <c r="J16" s="40">
        <v>0.08</v>
      </c>
      <c r="K16" s="39">
        <f t="shared" si="1"/>
        <v>0</v>
      </c>
      <c r="L16" s="39">
        <f t="shared" si="2"/>
        <v>0</v>
      </c>
      <c r="R16" s="120"/>
      <c r="AA16" s="120"/>
    </row>
    <row r="17" spans="1:27">
      <c r="A17" s="34">
        <v>7</v>
      </c>
      <c r="B17" s="35" t="s">
        <v>63</v>
      </c>
      <c r="C17" s="36"/>
      <c r="D17" s="36"/>
      <c r="E17" s="36"/>
      <c r="F17" s="37">
        <v>30000</v>
      </c>
      <c r="G17" s="36" t="s">
        <v>50</v>
      </c>
      <c r="H17" s="33"/>
      <c r="I17" s="39">
        <f t="shared" si="0"/>
        <v>0</v>
      </c>
      <c r="J17" s="40">
        <v>0.08</v>
      </c>
      <c r="K17" s="39">
        <f t="shared" si="1"/>
        <v>0</v>
      </c>
      <c r="L17" s="39">
        <f t="shared" si="2"/>
        <v>0</v>
      </c>
      <c r="R17" s="120"/>
      <c r="AA17" s="120"/>
    </row>
    <row r="18" spans="1:27">
      <c r="A18" s="34">
        <v>8</v>
      </c>
      <c r="B18" s="35" t="s">
        <v>64</v>
      </c>
      <c r="C18" s="36"/>
      <c r="D18" s="36"/>
      <c r="E18" s="36"/>
      <c r="F18" s="37">
        <v>600</v>
      </c>
      <c r="G18" s="36" t="s">
        <v>50</v>
      </c>
      <c r="H18" s="33"/>
      <c r="I18" s="39">
        <f t="shared" si="0"/>
        <v>0</v>
      </c>
      <c r="J18" s="40">
        <v>0.08</v>
      </c>
      <c r="K18" s="39">
        <f t="shared" si="1"/>
        <v>0</v>
      </c>
      <c r="L18" s="39">
        <f t="shared" si="2"/>
        <v>0</v>
      </c>
      <c r="R18" s="120"/>
      <c r="AA18" s="120"/>
    </row>
    <row r="19" spans="1:27">
      <c r="A19" s="34">
        <v>9</v>
      </c>
      <c r="B19" s="35" t="s">
        <v>65</v>
      </c>
      <c r="C19" s="36"/>
      <c r="D19" s="36"/>
      <c r="E19" s="36"/>
      <c r="F19" s="37">
        <v>600</v>
      </c>
      <c r="G19" s="36" t="s">
        <v>50</v>
      </c>
      <c r="H19" s="33"/>
      <c r="I19" s="39">
        <f t="shared" si="0"/>
        <v>0</v>
      </c>
      <c r="J19" s="40">
        <v>0.08</v>
      </c>
      <c r="K19" s="39">
        <f t="shared" si="1"/>
        <v>0</v>
      </c>
      <c r="L19" s="39">
        <f t="shared" si="2"/>
        <v>0</v>
      </c>
      <c r="R19" s="120"/>
      <c r="AA19" s="120"/>
    </row>
    <row r="20" spans="1:27">
      <c r="A20" s="34">
        <v>10</v>
      </c>
      <c r="B20" s="35" t="s">
        <v>66</v>
      </c>
      <c r="C20" s="36"/>
      <c r="D20" s="36"/>
      <c r="E20" s="36"/>
      <c r="F20" s="37">
        <v>50</v>
      </c>
      <c r="G20" s="36" t="s">
        <v>50</v>
      </c>
      <c r="H20" s="33"/>
      <c r="I20" s="39">
        <f t="shared" si="0"/>
        <v>0</v>
      </c>
      <c r="J20" s="40">
        <v>0.08</v>
      </c>
      <c r="K20" s="39">
        <f t="shared" si="1"/>
        <v>0</v>
      </c>
      <c r="L20" s="39">
        <f t="shared" si="2"/>
        <v>0</v>
      </c>
      <c r="R20" s="120"/>
      <c r="AA20" s="120"/>
    </row>
    <row r="21" spans="1:27">
      <c r="A21" s="34">
        <v>11</v>
      </c>
      <c r="B21" s="35" t="s">
        <v>67</v>
      </c>
      <c r="C21" s="36"/>
      <c r="D21" s="36"/>
      <c r="E21" s="36"/>
      <c r="F21" s="37">
        <v>20</v>
      </c>
      <c r="G21" s="36" t="s">
        <v>50</v>
      </c>
      <c r="H21" s="33"/>
      <c r="I21" s="39">
        <f t="shared" si="0"/>
        <v>0</v>
      </c>
      <c r="J21" s="40">
        <v>0.08</v>
      </c>
      <c r="K21" s="39">
        <f t="shared" si="1"/>
        <v>0</v>
      </c>
      <c r="L21" s="39">
        <f t="shared" si="2"/>
        <v>0</v>
      </c>
      <c r="R21" s="120"/>
      <c r="AA21" s="120"/>
    </row>
    <row r="22" spans="1:27">
      <c r="A22" s="34">
        <v>12</v>
      </c>
      <c r="B22" s="35" t="s">
        <v>68</v>
      </c>
      <c r="C22" s="37" t="s">
        <v>69</v>
      </c>
      <c r="D22" s="36"/>
      <c r="E22" s="36"/>
      <c r="F22" s="37">
        <v>1200</v>
      </c>
      <c r="G22" s="36" t="s">
        <v>50</v>
      </c>
      <c r="H22" s="33"/>
      <c r="I22" s="39">
        <f t="shared" si="0"/>
        <v>0</v>
      </c>
      <c r="J22" s="40">
        <v>0.08</v>
      </c>
      <c r="K22" s="39">
        <f t="shared" si="1"/>
        <v>0</v>
      </c>
      <c r="L22" s="39">
        <f t="shared" si="2"/>
        <v>0</v>
      </c>
      <c r="R22" s="120"/>
      <c r="AA22" s="120"/>
    </row>
    <row r="23" spans="1:27">
      <c r="A23" s="34">
        <v>13</v>
      </c>
      <c r="B23" s="35" t="s">
        <v>70</v>
      </c>
      <c r="C23" s="37" t="s">
        <v>69</v>
      </c>
      <c r="D23" s="36"/>
      <c r="E23" s="36"/>
      <c r="F23" s="37">
        <v>10</v>
      </c>
      <c r="G23" s="36" t="s">
        <v>50</v>
      </c>
      <c r="H23" s="33"/>
      <c r="I23" s="39">
        <f t="shared" si="0"/>
        <v>0</v>
      </c>
      <c r="J23" s="40">
        <v>0.08</v>
      </c>
      <c r="K23" s="39">
        <f t="shared" si="1"/>
        <v>0</v>
      </c>
      <c r="L23" s="39">
        <f t="shared" si="2"/>
        <v>0</v>
      </c>
      <c r="R23" s="120"/>
      <c r="AA23" s="120"/>
    </row>
    <row r="24" spans="1:27">
      <c r="A24" s="130"/>
      <c r="B24" s="131"/>
      <c r="C24" s="131"/>
      <c r="D24" s="131"/>
      <c r="E24" s="131"/>
      <c r="F24" s="132"/>
      <c r="G24" s="131"/>
      <c r="H24" s="42" t="s">
        <v>53</v>
      </c>
      <c r="I24" s="43">
        <f>SUM(I11:I23)</f>
        <v>0</v>
      </c>
      <c r="J24" s="44" t="s">
        <v>54</v>
      </c>
      <c r="K24" s="43" t="s">
        <v>54</v>
      </c>
      <c r="L24" s="43">
        <f>SUM(L11:L23)</f>
        <v>0</v>
      </c>
    </row>
    <row r="25" spans="1:27">
      <c r="A25" s="147" t="s">
        <v>71</v>
      </c>
      <c r="B25" s="147"/>
      <c r="C25" s="148" t="s">
        <v>4</v>
      </c>
      <c r="D25" s="148"/>
      <c r="E25" s="148"/>
      <c r="F25" s="148"/>
      <c r="G25" s="148"/>
      <c r="H25" s="148"/>
      <c r="I25" s="148"/>
      <c r="J25" s="148"/>
      <c r="K25" s="148"/>
      <c r="L25" s="148"/>
    </row>
    <row r="26" spans="1:27" ht="89.25">
      <c r="A26" s="29" t="s">
        <v>37</v>
      </c>
      <c r="B26" s="30" t="s">
        <v>38</v>
      </c>
      <c r="C26" s="30" t="s">
        <v>39</v>
      </c>
      <c r="D26" s="30" t="s">
        <v>40</v>
      </c>
      <c r="E26" s="30" t="s">
        <v>41</v>
      </c>
      <c r="F26" s="31" t="s">
        <v>42</v>
      </c>
      <c r="G26" s="30" t="s">
        <v>43</v>
      </c>
      <c r="H26" s="32" t="s">
        <v>44</v>
      </c>
      <c r="I26" s="30" t="s">
        <v>45</v>
      </c>
      <c r="J26" s="30" t="s">
        <v>46</v>
      </c>
      <c r="K26" s="30" t="s">
        <v>47</v>
      </c>
      <c r="L26" s="30" t="s">
        <v>48</v>
      </c>
      <c r="R26" s="26"/>
      <c r="AA26" s="26"/>
    </row>
    <row r="27" spans="1:27">
      <c r="A27" s="36">
        <v>1</v>
      </c>
      <c r="B27" s="35" t="s">
        <v>72</v>
      </c>
      <c r="C27" s="36"/>
      <c r="D27" s="36"/>
      <c r="E27" s="36"/>
      <c r="F27" s="37">
        <v>25</v>
      </c>
      <c r="G27" s="36" t="s">
        <v>50</v>
      </c>
      <c r="H27" s="33"/>
      <c r="I27" s="39">
        <f>F27*H27</f>
        <v>0</v>
      </c>
      <c r="J27" s="40">
        <v>0.08</v>
      </c>
      <c r="K27" s="39">
        <f>I27*J27</f>
        <v>0</v>
      </c>
      <c r="L27" s="39">
        <f>I27+K27</f>
        <v>0</v>
      </c>
      <c r="R27" s="120"/>
      <c r="AA27" s="120"/>
    </row>
    <row r="28" spans="1:27" ht="25.5">
      <c r="A28" s="36">
        <v>2</v>
      </c>
      <c r="B28" s="35" t="s">
        <v>73</v>
      </c>
      <c r="C28" s="36"/>
      <c r="D28" s="36"/>
      <c r="E28" s="36"/>
      <c r="F28" s="37">
        <v>430</v>
      </c>
      <c r="G28" s="36" t="s">
        <v>59</v>
      </c>
      <c r="H28" s="33"/>
      <c r="I28" s="39">
        <f>F28*H28</f>
        <v>0</v>
      </c>
      <c r="J28" s="40">
        <v>0.08</v>
      </c>
      <c r="K28" s="39">
        <f>I28*J28</f>
        <v>0</v>
      </c>
      <c r="L28" s="39">
        <f>I28+K28</f>
        <v>0</v>
      </c>
      <c r="R28" s="120"/>
      <c r="AA28" s="120"/>
    </row>
    <row r="29" spans="1:27" ht="25.5">
      <c r="A29" s="36">
        <v>3</v>
      </c>
      <c r="B29" s="35" t="s">
        <v>74</v>
      </c>
      <c r="C29" s="36"/>
      <c r="D29" s="36"/>
      <c r="E29" s="36"/>
      <c r="F29" s="37">
        <v>20000</v>
      </c>
      <c r="G29" s="36" t="s">
        <v>50</v>
      </c>
      <c r="H29" s="33"/>
      <c r="I29" s="39">
        <f>F29*H29</f>
        <v>0</v>
      </c>
      <c r="J29" s="40">
        <v>0.08</v>
      </c>
      <c r="K29" s="39">
        <f>I29*J29</f>
        <v>0</v>
      </c>
      <c r="L29" s="39">
        <f>I29+K29</f>
        <v>0</v>
      </c>
      <c r="R29" s="120"/>
      <c r="AA29" s="120"/>
    </row>
    <row r="30" spans="1:27">
      <c r="A30" s="130"/>
      <c r="B30" s="131"/>
      <c r="C30" s="131"/>
      <c r="D30" s="131"/>
      <c r="E30" s="131"/>
      <c r="F30" s="132"/>
      <c r="G30" s="131"/>
      <c r="H30" s="42" t="s">
        <v>53</v>
      </c>
      <c r="I30" s="43">
        <f>SUM(I27:I29)</f>
        <v>0</v>
      </c>
      <c r="J30" s="44" t="s">
        <v>54</v>
      </c>
      <c r="K30" s="43" t="s">
        <v>54</v>
      </c>
      <c r="L30" s="43">
        <f>SUM(L27:L29)</f>
        <v>0</v>
      </c>
    </row>
    <row r="31" spans="1:27">
      <c r="A31" s="147" t="s">
        <v>75</v>
      </c>
      <c r="B31" s="147"/>
      <c r="C31" s="148" t="s">
        <v>5</v>
      </c>
      <c r="D31" s="148"/>
      <c r="E31" s="148"/>
      <c r="F31" s="148"/>
      <c r="G31" s="148"/>
      <c r="H31" s="148"/>
      <c r="I31" s="148"/>
      <c r="J31" s="148"/>
      <c r="K31" s="148"/>
      <c r="L31" s="148"/>
    </row>
    <row r="32" spans="1:27" ht="89.25">
      <c r="A32" s="29" t="s">
        <v>37</v>
      </c>
      <c r="B32" s="30" t="s">
        <v>38</v>
      </c>
      <c r="C32" s="30" t="s">
        <v>39</v>
      </c>
      <c r="D32" s="30" t="s">
        <v>40</v>
      </c>
      <c r="E32" s="30" t="s">
        <v>41</v>
      </c>
      <c r="F32" s="31" t="s">
        <v>42</v>
      </c>
      <c r="G32" s="30" t="s">
        <v>43</v>
      </c>
      <c r="H32" s="32" t="s">
        <v>44</v>
      </c>
      <c r="I32" s="30" t="s">
        <v>45</v>
      </c>
      <c r="J32" s="30" t="s">
        <v>46</v>
      </c>
      <c r="K32" s="30" t="s">
        <v>47</v>
      </c>
      <c r="L32" s="30" t="s">
        <v>48</v>
      </c>
      <c r="R32" s="26"/>
      <c r="AA32" s="26"/>
    </row>
    <row r="33" spans="1:27" ht="25.5">
      <c r="A33" s="34">
        <v>1</v>
      </c>
      <c r="B33" s="35" t="s">
        <v>76</v>
      </c>
      <c r="C33" s="37" t="s">
        <v>69</v>
      </c>
      <c r="D33" s="45"/>
      <c r="E33" s="45"/>
      <c r="F33" s="37">
        <v>200</v>
      </c>
      <c r="G33" s="45" t="s">
        <v>50</v>
      </c>
      <c r="H33" s="33"/>
      <c r="I33" s="39">
        <f>F33*H33</f>
        <v>0</v>
      </c>
      <c r="J33" s="40">
        <v>0.08</v>
      </c>
      <c r="K33" s="39">
        <f>I33*J33</f>
        <v>0</v>
      </c>
      <c r="L33" s="39">
        <f>I33+K33</f>
        <v>0</v>
      </c>
      <c r="R33" s="120"/>
      <c r="AA33" s="120"/>
    </row>
    <row r="34" spans="1:27">
      <c r="A34" s="130"/>
      <c r="B34" s="131"/>
      <c r="C34" s="131"/>
      <c r="D34" s="131"/>
      <c r="E34" s="131"/>
      <c r="F34" s="132"/>
      <c r="G34" s="131"/>
      <c r="H34" s="42" t="s">
        <v>53</v>
      </c>
      <c r="I34" s="43">
        <f>SUM(I33:I33)</f>
        <v>0</v>
      </c>
      <c r="J34" s="44" t="s">
        <v>54</v>
      </c>
      <c r="K34" s="43" t="s">
        <v>54</v>
      </c>
      <c r="L34" s="43">
        <f>SUM(L33:L33)</f>
        <v>0</v>
      </c>
    </row>
    <row r="35" spans="1:27">
      <c r="A35" s="147" t="s">
        <v>77</v>
      </c>
      <c r="B35" s="147"/>
      <c r="C35" s="148" t="s">
        <v>6</v>
      </c>
      <c r="D35" s="148"/>
      <c r="E35" s="148"/>
      <c r="F35" s="148"/>
      <c r="G35" s="148"/>
      <c r="H35" s="148"/>
      <c r="I35" s="148"/>
      <c r="J35" s="148"/>
      <c r="K35" s="148"/>
      <c r="L35" s="148"/>
    </row>
    <row r="36" spans="1:27" ht="89.25">
      <c r="A36" s="29" t="s">
        <v>37</v>
      </c>
      <c r="B36" s="30" t="s">
        <v>38</v>
      </c>
      <c r="C36" s="30" t="s">
        <v>39</v>
      </c>
      <c r="D36" s="30" t="s">
        <v>40</v>
      </c>
      <c r="E36" s="30" t="s">
        <v>41</v>
      </c>
      <c r="F36" s="31" t="s">
        <v>42</v>
      </c>
      <c r="G36" s="30" t="s">
        <v>43</v>
      </c>
      <c r="H36" s="32" t="s">
        <v>44</v>
      </c>
      <c r="I36" s="30" t="s">
        <v>45</v>
      </c>
      <c r="J36" s="30" t="s">
        <v>46</v>
      </c>
      <c r="K36" s="30" t="s">
        <v>47</v>
      </c>
      <c r="L36" s="30" t="s">
        <v>48</v>
      </c>
      <c r="R36" s="26"/>
      <c r="AA36" s="26"/>
    </row>
    <row r="37" spans="1:27" ht="25.5">
      <c r="A37" s="34">
        <v>1</v>
      </c>
      <c r="B37" s="35" t="s">
        <v>78</v>
      </c>
      <c r="C37" s="37" t="s">
        <v>69</v>
      </c>
      <c r="D37" s="36"/>
      <c r="E37" s="36"/>
      <c r="F37" s="37">
        <v>3000</v>
      </c>
      <c r="G37" s="36" t="s">
        <v>50</v>
      </c>
      <c r="H37" s="33"/>
      <c r="I37" s="39">
        <f>F37*H37</f>
        <v>0</v>
      </c>
      <c r="J37" s="40">
        <v>0.08</v>
      </c>
      <c r="K37" s="39">
        <f>I37*J37</f>
        <v>0</v>
      </c>
      <c r="L37" s="39">
        <f>I37+K37</f>
        <v>0</v>
      </c>
      <c r="R37" s="120"/>
      <c r="AA37" s="120"/>
    </row>
    <row r="38" spans="1:27" ht="25.5">
      <c r="A38" s="34">
        <v>2</v>
      </c>
      <c r="B38" s="35" t="s">
        <v>79</v>
      </c>
      <c r="C38" s="37" t="s">
        <v>69</v>
      </c>
      <c r="D38" s="36"/>
      <c r="E38" s="36"/>
      <c r="F38" s="37">
        <v>4000</v>
      </c>
      <c r="G38" s="36" t="s">
        <v>50</v>
      </c>
      <c r="H38" s="33"/>
      <c r="I38" s="39">
        <f>F38*H38</f>
        <v>0</v>
      </c>
      <c r="J38" s="40">
        <v>0.08</v>
      </c>
      <c r="K38" s="39">
        <f>I38*J38</f>
        <v>0</v>
      </c>
      <c r="L38" s="39">
        <f>I38+K38</f>
        <v>0</v>
      </c>
      <c r="R38" s="120"/>
      <c r="AA38" s="120"/>
    </row>
    <row r="39" spans="1:27">
      <c r="A39" s="130"/>
      <c r="B39" s="131"/>
      <c r="C39" s="131"/>
      <c r="D39" s="131"/>
      <c r="E39" s="131"/>
      <c r="F39" s="132"/>
      <c r="G39" s="131"/>
      <c r="H39" s="42" t="s">
        <v>53</v>
      </c>
      <c r="I39" s="43">
        <f>SUM(I37:I38)</f>
        <v>0</v>
      </c>
      <c r="J39" s="44" t="s">
        <v>54</v>
      </c>
      <c r="K39" s="43" t="s">
        <v>54</v>
      </c>
      <c r="L39" s="43">
        <f>SUM(L37:L38)</f>
        <v>0</v>
      </c>
    </row>
    <row r="40" spans="1:27">
      <c r="A40" s="147" t="s">
        <v>80</v>
      </c>
      <c r="B40" s="147"/>
      <c r="C40" s="148" t="s">
        <v>7</v>
      </c>
      <c r="D40" s="148"/>
      <c r="E40" s="148"/>
      <c r="F40" s="148"/>
      <c r="G40" s="148"/>
      <c r="H40" s="148"/>
      <c r="I40" s="148"/>
      <c r="J40" s="148"/>
      <c r="K40" s="148"/>
      <c r="L40" s="148"/>
    </row>
    <row r="41" spans="1:27" ht="89.25">
      <c r="A41" s="29" t="s">
        <v>37</v>
      </c>
      <c r="B41" s="30" t="s">
        <v>38</v>
      </c>
      <c r="C41" s="30" t="s">
        <v>39</v>
      </c>
      <c r="D41" s="30" t="s">
        <v>40</v>
      </c>
      <c r="E41" s="30" t="s">
        <v>41</v>
      </c>
      <c r="F41" s="31" t="s">
        <v>42</v>
      </c>
      <c r="G41" s="30" t="s">
        <v>43</v>
      </c>
      <c r="H41" s="32" t="s">
        <v>44</v>
      </c>
      <c r="I41" s="30" t="s">
        <v>45</v>
      </c>
      <c r="J41" s="30" t="s">
        <v>46</v>
      </c>
      <c r="K41" s="30" t="s">
        <v>47</v>
      </c>
      <c r="L41" s="30" t="s">
        <v>48</v>
      </c>
      <c r="R41" s="26"/>
      <c r="AA41" s="26"/>
    </row>
    <row r="42" spans="1:27" ht="51">
      <c r="A42" s="45">
        <v>1</v>
      </c>
      <c r="B42" s="35" t="s">
        <v>81</v>
      </c>
      <c r="C42" s="37" t="s">
        <v>69</v>
      </c>
      <c r="D42" s="45"/>
      <c r="E42" s="45"/>
      <c r="F42" s="45">
        <v>30</v>
      </c>
      <c r="G42" s="45" t="s">
        <v>50</v>
      </c>
      <c r="H42" s="33"/>
      <c r="I42" s="39">
        <f>F42*H42</f>
        <v>0</v>
      </c>
      <c r="J42" s="40">
        <v>0.08</v>
      </c>
      <c r="K42" s="39">
        <f>I42*J42</f>
        <v>0</v>
      </c>
      <c r="L42" s="39">
        <f>I42+K42</f>
        <v>0</v>
      </c>
      <c r="R42" s="121"/>
      <c r="AA42" s="121"/>
    </row>
    <row r="43" spans="1:27" ht="25.5">
      <c r="A43" s="45">
        <v>2</v>
      </c>
      <c r="B43" s="35" t="s">
        <v>82</v>
      </c>
      <c r="C43" s="37" t="s">
        <v>69</v>
      </c>
      <c r="D43" s="45"/>
      <c r="E43" s="45"/>
      <c r="F43" s="45">
        <v>40</v>
      </c>
      <c r="G43" s="45" t="s">
        <v>50</v>
      </c>
      <c r="H43" s="33"/>
      <c r="I43" s="39">
        <f>F43*H43</f>
        <v>0</v>
      </c>
      <c r="J43" s="40">
        <v>0.08</v>
      </c>
      <c r="K43" s="39">
        <f>I43*J43</f>
        <v>0</v>
      </c>
      <c r="L43" s="39">
        <f>I43+K43</f>
        <v>0</v>
      </c>
      <c r="R43" s="121"/>
      <c r="AA43" s="121"/>
    </row>
    <row r="44" spans="1:27">
      <c r="A44" s="130"/>
      <c r="B44" s="131"/>
      <c r="C44" s="131"/>
      <c r="D44" s="131"/>
      <c r="E44" s="131"/>
      <c r="F44" s="132"/>
      <c r="G44" s="131"/>
      <c r="H44" s="42" t="s">
        <v>53</v>
      </c>
      <c r="I44" s="43">
        <f>SUM(I42:I43)</f>
        <v>0</v>
      </c>
      <c r="J44" s="44" t="s">
        <v>54</v>
      </c>
      <c r="K44" s="43" t="s">
        <v>54</v>
      </c>
      <c r="L44" s="43">
        <f>SUM(L42:L43)</f>
        <v>0</v>
      </c>
    </row>
    <row r="45" spans="1:27">
      <c r="A45" s="147" t="s">
        <v>83</v>
      </c>
      <c r="B45" s="147"/>
      <c r="C45" s="148" t="s">
        <v>8</v>
      </c>
      <c r="D45" s="148"/>
      <c r="E45" s="148"/>
      <c r="F45" s="148"/>
      <c r="G45" s="148"/>
      <c r="H45" s="148"/>
      <c r="I45" s="148"/>
      <c r="J45" s="148"/>
      <c r="K45" s="148"/>
      <c r="L45" s="148"/>
    </row>
    <row r="46" spans="1:27" ht="89.25">
      <c r="A46" s="29" t="s">
        <v>37</v>
      </c>
      <c r="B46" s="30" t="s">
        <v>38</v>
      </c>
      <c r="C46" s="30" t="s">
        <v>39</v>
      </c>
      <c r="D46" s="30" t="s">
        <v>40</v>
      </c>
      <c r="E46" s="30" t="s">
        <v>41</v>
      </c>
      <c r="F46" s="31" t="s">
        <v>42</v>
      </c>
      <c r="G46" s="30" t="s">
        <v>43</v>
      </c>
      <c r="H46" s="32" t="s">
        <v>44</v>
      </c>
      <c r="I46" s="30" t="s">
        <v>45</v>
      </c>
      <c r="J46" s="30" t="s">
        <v>46</v>
      </c>
      <c r="K46" s="30" t="s">
        <v>47</v>
      </c>
      <c r="L46" s="30" t="s">
        <v>48</v>
      </c>
      <c r="R46" s="26"/>
      <c r="AA46" s="26"/>
    </row>
    <row r="47" spans="1:27">
      <c r="A47" s="36">
        <v>1</v>
      </c>
      <c r="B47" s="35" t="s">
        <v>84</v>
      </c>
      <c r="C47" s="37" t="s">
        <v>69</v>
      </c>
      <c r="D47" s="36"/>
      <c r="E47" s="36"/>
      <c r="F47" s="37">
        <v>3500</v>
      </c>
      <c r="G47" s="36" t="s">
        <v>50</v>
      </c>
      <c r="H47" s="33"/>
      <c r="I47" s="39">
        <f>F47*H47</f>
        <v>0</v>
      </c>
      <c r="J47" s="40">
        <v>0.08</v>
      </c>
      <c r="K47" s="39">
        <f>I47*J47</f>
        <v>0</v>
      </c>
      <c r="L47" s="39">
        <f>I47+K47</f>
        <v>0</v>
      </c>
      <c r="R47" s="120"/>
      <c r="AA47" s="120"/>
    </row>
    <row r="48" spans="1:27">
      <c r="A48" s="36">
        <v>2</v>
      </c>
      <c r="B48" s="35" t="s">
        <v>85</v>
      </c>
      <c r="C48" s="37" t="s">
        <v>69</v>
      </c>
      <c r="D48" s="36"/>
      <c r="E48" s="36"/>
      <c r="F48" s="37">
        <v>3000</v>
      </c>
      <c r="G48" s="36" t="s">
        <v>50</v>
      </c>
      <c r="H48" s="33"/>
      <c r="I48" s="39">
        <f>F48*H48</f>
        <v>0</v>
      </c>
      <c r="J48" s="40">
        <v>0.08</v>
      </c>
      <c r="K48" s="39">
        <f>I48*J48</f>
        <v>0</v>
      </c>
      <c r="L48" s="39">
        <f>I48+K48</f>
        <v>0</v>
      </c>
      <c r="R48" s="120"/>
      <c r="AA48" s="120"/>
    </row>
    <row r="49" spans="1:27">
      <c r="A49" s="36">
        <v>3</v>
      </c>
      <c r="B49" s="35" t="s">
        <v>86</v>
      </c>
      <c r="C49" s="37" t="s">
        <v>69</v>
      </c>
      <c r="D49" s="36"/>
      <c r="E49" s="36"/>
      <c r="F49" s="37">
        <v>1800</v>
      </c>
      <c r="G49" s="36" t="s">
        <v>50</v>
      </c>
      <c r="H49" s="33"/>
      <c r="I49" s="39">
        <f>F49*H49</f>
        <v>0</v>
      </c>
      <c r="J49" s="40">
        <v>0.08</v>
      </c>
      <c r="K49" s="39">
        <f>I49*J49</f>
        <v>0</v>
      </c>
      <c r="L49" s="39">
        <f>I49+K49</f>
        <v>0</v>
      </c>
      <c r="R49" s="120"/>
      <c r="AA49" s="120"/>
    </row>
    <row r="50" spans="1:27">
      <c r="A50" s="36">
        <v>4</v>
      </c>
      <c r="B50" s="35" t="s">
        <v>87</v>
      </c>
      <c r="C50" s="37" t="s">
        <v>69</v>
      </c>
      <c r="D50" s="36"/>
      <c r="E50" s="36"/>
      <c r="F50" s="37">
        <v>3000</v>
      </c>
      <c r="G50" s="36" t="s">
        <v>50</v>
      </c>
      <c r="H50" s="33"/>
      <c r="I50" s="39">
        <f>F50*H50</f>
        <v>0</v>
      </c>
      <c r="J50" s="40">
        <v>0.08</v>
      </c>
      <c r="K50" s="39">
        <f>I50*J50</f>
        <v>0</v>
      </c>
      <c r="L50" s="39">
        <f>I50+K50</f>
        <v>0</v>
      </c>
      <c r="R50" s="120"/>
      <c r="AA50" s="120"/>
    </row>
    <row r="51" spans="1:27">
      <c r="A51" s="130"/>
      <c r="B51" s="131"/>
      <c r="C51" s="131"/>
      <c r="D51" s="131"/>
      <c r="E51" s="131"/>
      <c r="F51" s="132"/>
      <c r="G51" s="131"/>
      <c r="H51" s="42" t="s">
        <v>53</v>
      </c>
      <c r="I51" s="43">
        <f>SUM(I47:I50)</f>
        <v>0</v>
      </c>
      <c r="J51" s="44" t="s">
        <v>54</v>
      </c>
      <c r="K51" s="43" t="s">
        <v>54</v>
      </c>
      <c r="L51" s="43">
        <f>SUM(L47:L50)</f>
        <v>0</v>
      </c>
    </row>
    <row r="52" spans="1:27">
      <c r="A52" s="147" t="s">
        <v>88</v>
      </c>
      <c r="B52" s="147"/>
      <c r="C52" s="148" t="s">
        <v>9</v>
      </c>
      <c r="D52" s="148"/>
      <c r="E52" s="148"/>
      <c r="F52" s="148"/>
      <c r="G52" s="148"/>
      <c r="H52" s="148"/>
      <c r="I52" s="148"/>
      <c r="J52" s="148"/>
      <c r="K52" s="148"/>
      <c r="L52" s="148"/>
    </row>
    <row r="53" spans="1:27" ht="89.25">
      <c r="A53" s="29" t="s">
        <v>37</v>
      </c>
      <c r="B53" s="30" t="s">
        <v>38</v>
      </c>
      <c r="C53" s="30" t="s">
        <v>39</v>
      </c>
      <c r="D53" s="30" t="s">
        <v>40</v>
      </c>
      <c r="E53" s="30" t="s">
        <v>41</v>
      </c>
      <c r="F53" s="31" t="s">
        <v>42</v>
      </c>
      <c r="G53" s="30" t="s">
        <v>43</v>
      </c>
      <c r="H53" s="32" t="s">
        <v>44</v>
      </c>
      <c r="I53" s="30" t="s">
        <v>45</v>
      </c>
      <c r="J53" s="30" t="s">
        <v>46</v>
      </c>
      <c r="K53" s="30" t="s">
        <v>47</v>
      </c>
      <c r="L53" s="30" t="s">
        <v>48</v>
      </c>
      <c r="R53" s="26"/>
      <c r="AA53" s="26"/>
    </row>
    <row r="54" spans="1:27" ht="25.5">
      <c r="A54" s="36">
        <v>1</v>
      </c>
      <c r="B54" s="35" t="s">
        <v>89</v>
      </c>
      <c r="C54" s="36"/>
      <c r="D54" s="36"/>
      <c r="E54" s="36"/>
      <c r="F54" s="37">
        <v>3400</v>
      </c>
      <c r="G54" s="36" t="s">
        <v>59</v>
      </c>
      <c r="H54" s="33"/>
      <c r="I54" s="39">
        <f>F54*H54</f>
        <v>0</v>
      </c>
      <c r="J54" s="40">
        <v>0.08</v>
      </c>
      <c r="K54" s="39">
        <f>I54*J54</f>
        <v>0</v>
      </c>
      <c r="L54" s="39">
        <f>I54+K54</f>
        <v>0</v>
      </c>
      <c r="P54" s="120"/>
      <c r="R54" s="120"/>
      <c r="AA54" s="120"/>
    </row>
    <row r="55" spans="1:27">
      <c r="A55" s="130"/>
      <c r="B55" s="131"/>
      <c r="C55" s="131"/>
      <c r="D55" s="131"/>
      <c r="E55" s="131"/>
      <c r="F55" s="132"/>
      <c r="G55" s="131"/>
      <c r="H55" s="42" t="s">
        <v>53</v>
      </c>
      <c r="I55" s="43">
        <f>SUM(I54:I54)</f>
        <v>0</v>
      </c>
      <c r="J55" s="44" t="s">
        <v>54</v>
      </c>
      <c r="K55" s="43" t="s">
        <v>54</v>
      </c>
      <c r="L55" s="43">
        <f>SUM(L54:L54)</f>
        <v>0</v>
      </c>
    </row>
    <row r="56" spans="1:27">
      <c r="A56" s="147" t="s">
        <v>90</v>
      </c>
      <c r="B56" s="147"/>
      <c r="C56" s="148" t="s">
        <v>10</v>
      </c>
      <c r="D56" s="148"/>
      <c r="E56" s="148"/>
      <c r="F56" s="148"/>
      <c r="G56" s="148"/>
      <c r="H56" s="148"/>
      <c r="I56" s="148"/>
      <c r="J56" s="148"/>
      <c r="K56" s="148"/>
      <c r="L56" s="148"/>
    </row>
    <row r="57" spans="1:27" ht="89.25">
      <c r="A57" s="29" t="s">
        <v>37</v>
      </c>
      <c r="B57" s="30" t="s">
        <v>38</v>
      </c>
      <c r="C57" s="30" t="s">
        <v>39</v>
      </c>
      <c r="D57" s="30" t="s">
        <v>40</v>
      </c>
      <c r="E57" s="30" t="s">
        <v>41</v>
      </c>
      <c r="F57" s="31" t="s">
        <v>42</v>
      </c>
      <c r="G57" s="30" t="s">
        <v>43</v>
      </c>
      <c r="H57" s="32" t="s">
        <v>44</v>
      </c>
      <c r="I57" s="30" t="s">
        <v>45</v>
      </c>
      <c r="J57" s="30" t="s">
        <v>46</v>
      </c>
      <c r="K57" s="30" t="s">
        <v>47</v>
      </c>
      <c r="L57" s="30" t="s">
        <v>48</v>
      </c>
      <c r="R57" s="26"/>
      <c r="AA57" s="26"/>
    </row>
    <row r="58" spans="1:27" ht="39">
      <c r="A58" s="36">
        <v>1</v>
      </c>
      <c r="B58" s="46" t="s">
        <v>91</v>
      </c>
      <c r="C58" s="37" t="s">
        <v>69</v>
      </c>
      <c r="D58" s="45"/>
      <c r="E58" s="45"/>
      <c r="F58" s="45">
        <v>100</v>
      </c>
      <c r="G58" s="45" t="s">
        <v>50</v>
      </c>
      <c r="H58" s="33"/>
      <c r="I58" s="39">
        <f>F58*H58</f>
        <v>0</v>
      </c>
      <c r="J58" s="40">
        <v>0.08</v>
      </c>
      <c r="K58" s="39">
        <f>I58*J58</f>
        <v>0</v>
      </c>
      <c r="L58" s="39">
        <f>I58+K58</f>
        <v>0</v>
      </c>
      <c r="R58" s="120"/>
      <c r="AA58" s="120"/>
    </row>
    <row r="59" spans="1:27">
      <c r="A59" s="130"/>
      <c r="B59" s="131"/>
      <c r="C59" s="131"/>
      <c r="D59" s="131"/>
      <c r="E59" s="131"/>
      <c r="F59" s="132"/>
      <c r="G59" s="131"/>
      <c r="H59" s="42" t="s">
        <v>53</v>
      </c>
      <c r="I59" s="43">
        <f>SUM(I58:I58)</f>
        <v>0</v>
      </c>
      <c r="J59" s="44" t="s">
        <v>54</v>
      </c>
      <c r="K59" s="43" t="s">
        <v>54</v>
      </c>
      <c r="L59" s="43">
        <f>SUM(L58:L58)</f>
        <v>0</v>
      </c>
    </row>
    <row r="60" spans="1:27">
      <c r="A60" s="147" t="s">
        <v>92</v>
      </c>
      <c r="B60" s="147"/>
      <c r="C60" s="148" t="s">
        <v>11</v>
      </c>
      <c r="D60" s="148"/>
      <c r="E60" s="148"/>
      <c r="F60" s="148"/>
      <c r="G60" s="148"/>
      <c r="H60" s="148"/>
      <c r="I60" s="148"/>
      <c r="J60" s="148"/>
      <c r="K60" s="148"/>
      <c r="L60" s="148"/>
    </row>
    <row r="61" spans="1:27" ht="89.25">
      <c r="A61" s="29" t="s">
        <v>37</v>
      </c>
      <c r="B61" s="30" t="s">
        <v>38</v>
      </c>
      <c r="C61" s="30" t="s">
        <v>39</v>
      </c>
      <c r="D61" s="30" t="s">
        <v>40</v>
      </c>
      <c r="E61" s="30" t="s">
        <v>41</v>
      </c>
      <c r="F61" s="31" t="s">
        <v>42</v>
      </c>
      <c r="G61" s="30" t="s">
        <v>43</v>
      </c>
      <c r="H61" s="32" t="s">
        <v>44</v>
      </c>
      <c r="I61" s="30" t="s">
        <v>45</v>
      </c>
      <c r="J61" s="30" t="s">
        <v>46</v>
      </c>
      <c r="K61" s="30" t="s">
        <v>47</v>
      </c>
      <c r="L61" s="30" t="s">
        <v>48</v>
      </c>
      <c r="Z61" s="26"/>
    </row>
    <row r="62" spans="1:27">
      <c r="A62" s="45">
        <v>1</v>
      </c>
      <c r="B62" s="47" t="s">
        <v>93</v>
      </c>
      <c r="C62" s="37" t="s">
        <v>94</v>
      </c>
      <c r="D62" s="45"/>
      <c r="E62" s="45"/>
      <c r="F62" s="45">
        <v>25</v>
      </c>
      <c r="G62" s="45" t="s">
        <v>50</v>
      </c>
      <c r="H62" s="48"/>
      <c r="I62" s="39">
        <f t="shared" ref="I62:I77" si="3">F62*H62</f>
        <v>0</v>
      </c>
      <c r="J62" s="40">
        <v>0.08</v>
      </c>
      <c r="K62" s="39">
        <f t="shared" ref="K62:K77" si="4">I62*J62</f>
        <v>0</v>
      </c>
      <c r="L62" s="39">
        <f t="shared" ref="L62:L77" si="5">I62+K62</f>
        <v>0</v>
      </c>
      <c r="N62" s="121"/>
      <c r="Z62" s="121"/>
    </row>
    <row r="63" spans="1:27" ht="26.25">
      <c r="A63" s="45">
        <v>2</v>
      </c>
      <c r="B63" s="49" t="s">
        <v>95</v>
      </c>
      <c r="C63" s="37" t="s">
        <v>96</v>
      </c>
      <c r="D63" s="45"/>
      <c r="E63" s="45"/>
      <c r="F63" s="45">
        <v>600</v>
      </c>
      <c r="G63" s="45" t="s">
        <v>50</v>
      </c>
      <c r="H63" s="48"/>
      <c r="I63" s="39">
        <f t="shared" si="3"/>
        <v>0</v>
      </c>
      <c r="J63" s="40">
        <v>0.08</v>
      </c>
      <c r="K63" s="39">
        <f t="shared" si="4"/>
        <v>0</v>
      </c>
      <c r="L63" s="39">
        <f t="shared" si="5"/>
        <v>0</v>
      </c>
      <c r="N63" s="121"/>
      <c r="Z63" s="121"/>
    </row>
    <row r="64" spans="1:27">
      <c r="A64" s="45">
        <v>3</v>
      </c>
      <c r="B64" s="49" t="s">
        <v>97</v>
      </c>
      <c r="C64" s="37" t="s">
        <v>98</v>
      </c>
      <c r="D64" s="45"/>
      <c r="E64" s="45"/>
      <c r="F64" s="45">
        <v>250</v>
      </c>
      <c r="G64" s="45" t="s">
        <v>50</v>
      </c>
      <c r="H64" s="48"/>
      <c r="I64" s="39">
        <f t="shared" si="3"/>
        <v>0</v>
      </c>
      <c r="J64" s="40">
        <v>0.08</v>
      </c>
      <c r="K64" s="39">
        <f t="shared" si="4"/>
        <v>0</v>
      </c>
      <c r="L64" s="39">
        <f t="shared" si="5"/>
        <v>0</v>
      </c>
      <c r="N64" s="121"/>
      <c r="Z64" s="121"/>
    </row>
    <row r="65" spans="1:27" ht="25.5">
      <c r="A65" s="45">
        <v>4</v>
      </c>
      <c r="B65" s="49" t="s">
        <v>99</v>
      </c>
      <c r="C65" s="37" t="s">
        <v>100</v>
      </c>
      <c r="D65" s="45"/>
      <c r="E65" s="45"/>
      <c r="F65" s="45">
        <v>10</v>
      </c>
      <c r="G65" s="45" t="s">
        <v>50</v>
      </c>
      <c r="H65" s="48"/>
      <c r="I65" s="39">
        <f t="shared" si="3"/>
        <v>0</v>
      </c>
      <c r="J65" s="40">
        <v>0.08</v>
      </c>
      <c r="K65" s="39">
        <f t="shared" si="4"/>
        <v>0</v>
      </c>
      <c r="L65" s="39">
        <f t="shared" si="5"/>
        <v>0</v>
      </c>
      <c r="N65" s="121"/>
      <c r="Z65" s="121"/>
    </row>
    <row r="66" spans="1:27" ht="26.25">
      <c r="A66" s="45">
        <v>5</v>
      </c>
      <c r="B66" s="49" t="s">
        <v>101</v>
      </c>
      <c r="C66" s="37" t="s">
        <v>102</v>
      </c>
      <c r="D66" s="45"/>
      <c r="E66" s="45"/>
      <c r="F66" s="45">
        <v>30</v>
      </c>
      <c r="G66" s="45" t="s">
        <v>50</v>
      </c>
      <c r="H66" s="48"/>
      <c r="I66" s="39">
        <f t="shared" si="3"/>
        <v>0</v>
      </c>
      <c r="J66" s="40">
        <v>0.08</v>
      </c>
      <c r="K66" s="39">
        <f t="shared" si="4"/>
        <v>0</v>
      </c>
      <c r="L66" s="39">
        <f t="shared" si="5"/>
        <v>0</v>
      </c>
      <c r="N66" s="121"/>
      <c r="Z66" s="121"/>
    </row>
    <row r="67" spans="1:27" ht="38.25">
      <c r="A67" s="45">
        <v>6</v>
      </c>
      <c r="B67" s="49" t="s">
        <v>103</v>
      </c>
      <c r="C67" s="37" t="s">
        <v>104</v>
      </c>
      <c r="D67" s="45"/>
      <c r="E67" s="45"/>
      <c r="F67" s="45">
        <v>5</v>
      </c>
      <c r="G67" s="45" t="s">
        <v>50</v>
      </c>
      <c r="H67" s="48"/>
      <c r="I67" s="39">
        <f t="shared" si="3"/>
        <v>0</v>
      </c>
      <c r="J67" s="40">
        <v>0.08</v>
      </c>
      <c r="K67" s="39">
        <f t="shared" si="4"/>
        <v>0</v>
      </c>
      <c r="L67" s="39">
        <f t="shared" si="5"/>
        <v>0</v>
      </c>
      <c r="N67" s="121"/>
      <c r="Z67" s="121"/>
    </row>
    <row r="68" spans="1:27">
      <c r="A68" s="45">
        <v>7</v>
      </c>
      <c r="B68" s="49" t="s">
        <v>105</v>
      </c>
      <c r="C68" s="37" t="s">
        <v>106</v>
      </c>
      <c r="D68" s="45"/>
      <c r="E68" s="45"/>
      <c r="F68" s="45">
        <v>100</v>
      </c>
      <c r="G68" s="45" t="s">
        <v>50</v>
      </c>
      <c r="H68" s="48"/>
      <c r="I68" s="39">
        <f t="shared" si="3"/>
        <v>0</v>
      </c>
      <c r="J68" s="40">
        <v>0.08</v>
      </c>
      <c r="K68" s="39">
        <f t="shared" si="4"/>
        <v>0</v>
      </c>
      <c r="L68" s="39">
        <f t="shared" si="5"/>
        <v>0</v>
      </c>
      <c r="N68" s="121"/>
      <c r="Z68" s="121"/>
    </row>
    <row r="69" spans="1:27">
      <c r="A69" s="45">
        <v>8</v>
      </c>
      <c r="B69" s="49" t="s">
        <v>105</v>
      </c>
      <c r="C69" s="37" t="s">
        <v>107</v>
      </c>
      <c r="D69" s="45"/>
      <c r="E69" s="45"/>
      <c r="F69" s="45">
        <v>50</v>
      </c>
      <c r="G69" s="45" t="s">
        <v>50</v>
      </c>
      <c r="H69" s="48"/>
      <c r="I69" s="39">
        <f t="shared" si="3"/>
        <v>0</v>
      </c>
      <c r="J69" s="40">
        <v>0.08</v>
      </c>
      <c r="K69" s="39">
        <f t="shared" si="4"/>
        <v>0</v>
      </c>
      <c r="L69" s="39">
        <f t="shared" si="5"/>
        <v>0</v>
      </c>
      <c r="N69" s="121"/>
      <c r="Z69" s="121"/>
    </row>
    <row r="70" spans="1:27" ht="26.25">
      <c r="A70" s="45">
        <v>9</v>
      </c>
      <c r="B70" s="49" t="s">
        <v>108</v>
      </c>
      <c r="C70" s="37" t="s">
        <v>109</v>
      </c>
      <c r="D70" s="45"/>
      <c r="E70" s="45"/>
      <c r="F70" s="45">
        <v>130</v>
      </c>
      <c r="G70" s="45" t="s">
        <v>50</v>
      </c>
      <c r="H70" s="48"/>
      <c r="I70" s="39">
        <f t="shared" si="3"/>
        <v>0</v>
      </c>
      <c r="J70" s="40">
        <v>0.08</v>
      </c>
      <c r="K70" s="39">
        <f t="shared" si="4"/>
        <v>0</v>
      </c>
      <c r="L70" s="39">
        <f t="shared" si="5"/>
        <v>0</v>
      </c>
      <c r="N70" s="121"/>
      <c r="Z70" s="121"/>
    </row>
    <row r="71" spans="1:27" ht="26.25">
      <c r="A71" s="45">
        <v>10</v>
      </c>
      <c r="B71" s="49" t="s">
        <v>110</v>
      </c>
      <c r="C71" s="37" t="s">
        <v>111</v>
      </c>
      <c r="D71" s="45"/>
      <c r="E71" s="45"/>
      <c r="F71" s="45">
        <v>15</v>
      </c>
      <c r="G71" s="45" t="s">
        <v>50</v>
      </c>
      <c r="H71" s="48"/>
      <c r="I71" s="39">
        <f t="shared" si="3"/>
        <v>0</v>
      </c>
      <c r="J71" s="40">
        <v>0.08</v>
      </c>
      <c r="K71" s="39">
        <f t="shared" si="4"/>
        <v>0</v>
      </c>
      <c r="L71" s="39">
        <f t="shared" si="5"/>
        <v>0</v>
      </c>
      <c r="N71" s="121"/>
      <c r="Z71" s="121"/>
    </row>
    <row r="72" spans="1:27" ht="25.5">
      <c r="A72" s="45">
        <v>11</v>
      </c>
      <c r="B72" s="49" t="s">
        <v>112</v>
      </c>
      <c r="C72" s="37" t="s">
        <v>113</v>
      </c>
      <c r="D72" s="45"/>
      <c r="E72" s="45"/>
      <c r="F72" s="45">
        <v>150</v>
      </c>
      <c r="G72" s="45" t="s">
        <v>50</v>
      </c>
      <c r="H72" s="48"/>
      <c r="I72" s="39">
        <f t="shared" si="3"/>
        <v>0</v>
      </c>
      <c r="J72" s="40">
        <v>0.08</v>
      </c>
      <c r="K72" s="39">
        <f t="shared" si="4"/>
        <v>0</v>
      </c>
      <c r="L72" s="39">
        <f t="shared" si="5"/>
        <v>0</v>
      </c>
      <c r="N72" s="121"/>
      <c r="Z72" s="121"/>
    </row>
    <row r="73" spans="1:27" ht="26.25">
      <c r="A73" s="45">
        <v>12</v>
      </c>
      <c r="B73" s="49" t="s">
        <v>114</v>
      </c>
      <c r="C73" s="37" t="s">
        <v>115</v>
      </c>
      <c r="D73" s="45"/>
      <c r="E73" s="45"/>
      <c r="F73" s="45">
        <v>50</v>
      </c>
      <c r="G73" s="45" t="s">
        <v>50</v>
      </c>
      <c r="H73" s="48"/>
      <c r="I73" s="39">
        <f t="shared" si="3"/>
        <v>0</v>
      </c>
      <c r="J73" s="40">
        <v>0.08</v>
      </c>
      <c r="K73" s="39">
        <f t="shared" si="4"/>
        <v>0</v>
      </c>
      <c r="L73" s="39">
        <f t="shared" si="5"/>
        <v>0</v>
      </c>
      <c r="N73" s="121"/>
      <c r="Z73" s="121"/>
    </row>
    <row r="74" spans="1:27" ht="26.25">
      <c r="A74" s="45">
        <v>13</v>
      </c>
      <c r="B74" s="49" t="s">
        <v>116</v>
      </c>
      <c r="C74" s="37" t="s">
        <v>117</v>
      </c>
      <c r="D74" s="45"/>
      <c r="E74" s="45"/>
      <c r="F74" s="45">
        <v>55</v>
      </c>
      <c r="G74" s="45" t="s">
        <v>50</v>
      </c>
      <c r="H74" s="48"/>
      <c r="I74" s="39">
        <f t="shared" si="3"/>
        <v>0</v>
      </c>
      <c r="J74" s="40">
        <v>0.08</v>
      </c>
      <c r="K74" s="39">
        <f t="shared" si="4"/>
        <v>0</v>
      </c>
      <c r="L74" s="39">
        <f t="shared" si="5"/>
        <v>0</v>
      </c>
      <c r="N74" s="121"/>
      <c r="Z74" s="121"/>
    </row>
    <row r="75" spans="1:27" ht="26.25">
      <c r="A75" s="45">
        <v>14</v>
      </c>
      <c r="B75" s="49" t="s">
        <v>118</v>
      </c>
      <c r="C75" s="37" t="s">
        <v>119</v>
      </c>
      <c r="D75" s="45"/>
      <c r="E75" s="45"/>
      <c r="F75" s="45">
        <v>65</v>
      </c>
      <c r="G75" s="45" t="s">
        <v>50</v>
      </c>
      <c r="H75" s="48"/>
      <c r="I75" s="39">
        <f t="shared" si="3"/>
        <v>0</v>
      </c>
      <c r="J75" s="40">
        <v>0.08</v>
      </c>
      <c r="K75" s="39">
        <f t="shared" si="4"/>
        <v>0</v>
      </c>
      <c r="L75" s="39">
        <f t="shared" si="5"/>
        <v>0</v>
      </c>
      <c r="N75" s="121"/>
      <c r="Z75" s="121"/>
    </row>
    <row r="76" spans="1:27" ht="26.25">
      <c r="A76" s="45">
        <v>15</v>
      </c>
      <c r="B76" s="49" t="s">
        <v>120</v>
      </c>
      <c r="C76" s="37" t="s">
        <v>121</v>
      </c>
      <c r="D76" s="45"/>
      <c r="E76" s="45"/>
      <c r="F76" s="45">
        <v>15</v>
      </c>
      <c r="G76" s="45" t="s">
        <v>50</v>
      </c>
      <c r="H76" s="48"/>
      <c r="I76" s="39">
        <f t="shared" si="3"/>
        <v>0</v>
      </c>
      <c r="J76" s="40">
        <v>0.08</v>
      </c>
      <c r="K76" s="39">
        <f t="shared" si="4"/>
        <v>0</v>
      </c>
      <c r="L76" s="39">
        <f t="shared" si="5"/>
        <v>0</v>
      </c>
      <c r="N76" s="121"/>
      <c r="Z76" s="121"/>
    </row>
    <row r="77" spans="1:27" ht="38.25">
      <c r="A77" s="45">
        <v>16</v>
      </c>
      <c r="B77" s="49" t="s">
        <v>122</v>
      </c>
      <c r="C77" s="37" t="s">
        <v>123</v>
      </c>
      <c r="D77" s="45"/>
      <c r="E77" s="45"/>
      <c r="F77" s="45">
        <v>20</v>
      </c>
      <c r="G77" s="45" t="s">
        <v>50</v>
      </c>
      <c r="H77" s="48"/>
      <c r="I77" s="39">
        <f t="shared" si="3"/>
        <v>0</v>
      </c>
      <c r="J77" s="40">
        <v>0.08</v>
      </c>
      <c r="K77" s="39">
        <f t="shared" si="4"/>
        <v>0</v>
      </c>
      <c r="L77" s="39">
        <f t="shared" si="5"/>
        <v>0</v>
      </c>
      <c r="N77" s="121"/>
      <c r="Z77" s="121"/>
    </row>
    <row r="78" spans="1:27">
      <c r="A78" s="130"/>
      <c r="B78" s="131"/>
      <c r="C78" s="131"/>
      <c r="D78" s="131"/>
      <c r="E78" s="131"/>
      <c r="F78" s="132"/>
      <c r="G78" s="131"/>
      <c r="H78" s="42" t="s">
        <v>53</v>
      </c>
      <c r="I78" s="43">
        <f>SUM(I62:I77)</f>
        <v>0</v>
      </c>
      <c r="J78" s="44" t="s">
        <v>54</v>
      </c>
      <c r="K78" s="43" t="s">
        <v>54</v>
      </c>
      <c r="L78" s="43">
        <f>SUM(L62:L77)</f>
        <v>0</v>
      </c>
    </row>
    <row r="79" spans="1:27">
      <c r="A79" s="147" t="s">
        <v>124</v>
      </c>
      <c r="B79" s="147"/>
      <c r="C79" s="148" t="s">
        <v>12</v>
      </c>
      <c r="D79" s="148"/>
      <c r="E79" s="148"/>
      <c r="F79" s="148"/>
      <c r="G79" s="148"/>
      <c r="H79" s="148"/>
      <c r="I79" s="148"/>
      <c r="J79" s="148"/>
      <c r="K79" s="148"/>
      <c r="L79" s="148"/>
    </row>
    <row r="80" spans="1:27" ht="89.25">
      <c r="A80" s="29" t="s">
        <v>37</v>
      </c>
      <c r="B80" s="30" t="s">
        <v>38</v>
      </c>
      <c r="C80" s="30" t="s">
        <v>39</v>
      </c>
      <c r="D80" s="30" t="s">
        <v>40</v>
      </c>
      <c r="E80" s="30" t="s">
        <v>41</v>
      </c>
      <c r="F80" s="31" t="s">
        <v>42</v>
      </c>
      <c r="G80" s="30" t="s">
        <v>43</v>
      </c>
      <c r="H80" s="32" t="s">
        <v>44</v>
      </c>
      <c r="I80" s="30" t="s">
        <v>45</v>
      </c>
      <c r="J80" s="30" t="s">
        <v>46</v>
      </c>
      <c r="K80" s="30" t="s">
        <v>47</v>
      </c>
      <c r="L80" s="30" t="s">
        <v>48</v>
      </c>
      <c r="R80" s="26"/>
      <c r="Z80" s="26"/>
      <c r="AA80" s="26"/>
    </row>
    <row r="81" spans="1:27" ht="77.25">
      <c r="A81" s="45">
        <v>1</v>
      </c>
      <c r="B81" s="46" t="s">
        <v>125</v>
      </c>
      <c r="C81" s="45"/>
      <c r="D81" s="45"/>
      <c r="E81" s="45"/>
      <c r="F81" s="45">
        <v>100</v>
      </c>
      <c r="G81" s="45" t="s">
        <v>59</v>
      </c>
      <c r="H81" s="33"/>
      <c r="I81" s="50">
        <f>F81*H81</f>
        <v>0</v>
      </c>
      <c r="J81" s="51">
        <v>0.08</v>
      </c>
      <c r="K81" s="50">
        <f>I81*J81</f>
        <v>0</v>
      </c>
      <c r="L81" s="50">
        <f>I81+K81</f>
        <v>0</v>
      </c>
      <c r="R81" s="121"/>
      <c r="Z81" s="121"/>
      <c r="AA81" s="121"/>
    </row>
    <row r="82" spans="1:27" ht="102.75">
      <c r="A82" s="45">
        <v>2</v>
      </c>
      <c r="B82" s="46" t="s">
        <v>126</v>
      </c>
      <c r="C82" s="45"/>
      <c r="D82" s="45"/>
      <c r="E82" s="45"/>
      <c r="F82" s="45">
        <v>1100</v>
      </c>
      <c r="G82" s="45" t="s">
        <v>59</v>
      </c>
      <c r="H82" s="33"/>
      <c r="I82" s="50">
        <f>F82*H82</f>
        <v>0</v>
      </c>
      <c r="J82" s="51">
        <v>0.08</v>
      </c>
      <c r="K82" s="50">
        <f>I82*J82</f>
        <v>0</v>
      </c>
      <c r="L82" s="50">
        <f>I82+K82</f>
        <v>0</v>
      </c>
      <c r="R82" s="121"/>
      <c r="Z82" s="121"/>
      <c r="AA82" s="121"/>
    </row>
    <row r="83" spans="1:27">
      <c r="A83" s="130"/>
      <c r="B83" s="131"/>
      <c r="C83" s="131"/>
      <c r="D83" s="131"/>
      <c r="E83" s="131"/>
      <c r="F83" s="132"/>
      <c r="G83" s="131"/>
      <c r="H83" s="42" t="s">
        <v>53</v>
      </c>
      <c r="I83" s="43">
        <f>SUM(I81:I82)</f>
        <v>0</v>
      </c>
      <c r="J83" s="44" t="s">
        <v>54</v>
      </c>
      <c r="K83" s="43" t="s">
        <v>54</v>
      </c>
      <c r="L83" s="43">
        <f>SUM(L81:L82)</f>
        <v>0</v>
      </c>
    </row>
    <row r="84" spans="1:27">
      <c r="A84" s="147" t="s">
        <v>127</v>
      </c>
      <c r="B84" s="147"/>
      <c r="C84" s="148" t="s">
        <v>13</v>
      </c>
      <c r="D84" s="148"/>
      <c r="E84" s="148"/>
      <c r="F84" s="148"/>
      <c r="G84" s="148"/>
      <c r="H84" s="148"/>
      <c r="I84" s="148"/>
      <c r="J84" s="148"/>
      <c r="K84" s="148"/>
      <c r="L84" s="148"/>
    </row>
    <row r="85" spans="1:27" ht="89.25">
      <c r="A85" s="29" t="s">
        <v>37</v>
      </c>
      <c r="B85" s="30" t="s">
        <v>38</v>
      </c>
      <c r="C85" s="30" t="s">
        <v>39</v>
      </c>
      <c r="D85" s="30" t="s">
        <v>40</v>
      </c>
      <c r="E85" s="30" t="s">
        <v>41</v>
      </c>
      <c r="F85" s="31" t="s">
        <v>42</v>
      </c>
      <c r="G85" s="30" t="s">
        <v>43</v>
      </c>
      <c r="H85" s="32" t="s">
        <v>44</v>
      </c>
      <c r="I85" s="30" t="s">
        <v>45</v>
      </c>
      <c r="J85" s="30" t="s">
        <v>46</v>
      </c>
      <c r="K85" s="30" t="s">
        <v>47</v>
      </c>
      <c r="L85" s="30" t="s">
        <v>48</v>
      </c>
      <c r="AA85" s="26"/>
    </row>
    <row r="86" spans="1:27" ht="64.5">
      <c r="A86" s="36">
        <v>1</v>
      </c>
      <c r="B86" s="52" t="s">
        <v>128</v>
      </c>
      <c r="C86" s="36"/>
      <c r="D86" s="36"/>
      <c r="E86" s="36"/>
      <c r="F86" s="36">
        <v>3</v>
      </c>
      <c r="G86" s="36" t="s">
        <v>129</v>
      </c>
      <c r="H86" s="48"/>
      <c r="I86" s="50">
        <f>F86*H86</f>
        <v>0</v>
      </c>
      <c r="J86" s="51">
        <v>0.08</v>
      </c>
      <c r="K86" s="50">
        <f>I86*J86</f>
        <v>0</v>
      </c>
      <c r="L86" s="50">
        <f>I86+K86</f>
        <v>0</v>
      </c>
      <c r="N86" s="121"/>
      <c r="AA86" s="121"/>
    </row>
    <row r="87" spans="1:27" ht="26.25">
      <c r="A87" s="36">
        <v>2</v>
      </c>
      <c r="B87" s="52" t="s">
        <v>130</v>
      </c>
      <c r="C87" s="36"/>
      <c r="D87" s="36"/>
      <c r="E87" s="36"/>
      <c r="F87" s="36">
        <v>30</v>
      </c>
      <c r="G87" s="36" t="s">
        <v>50</v>
      </c>
      <c r="H87" s="48"/>
      <c r="I87" s="50">
        <f>F87*H87</f>
        <v>0</v>
      </c>
      <c r="J87" s="51">
        <v>0.08</v>
      </c>
      <c r="K87" s="50">
        <f>I87*J87</f>
        <v>0</v>
      </c>
      <c r="L87" s="50">
        <f>I87+K87</f>
        <v>0</v>
      </c>
      <c r="N87" s="121"/>
      <c r="AA87" s="121"/>
    </row>
    <row r="88" spans="1:27">
      <c r="A88" s="130"/>
      <c r="B88" s="131"/>
      <c r="C88" s="131"/>
      <c r="D88" s="131"/>
      <c r="E88" s="131"/>
      <c r="F88" s="132"/>
      <c r="G88" s="131"/>
      <c r="H88" s="42" t="s">
        <v>53</v>
      </c>
      <c r="I88" s="43">
        <f>SUM(I86:I87)</f>
        <v>0</v>
      </c>
      <c r="J88" s="44" t="s">
        <v>54</v>
      </c>
      <c r="K88" s="43" t="s">
        <v>54</v>
      </c>
      <c r="L88" s="43">
        <f>SUM(L86:L87)</f>
        <v>0</v>
      </c>
    </row>
    <row r="89" spans="1:27">
      <c r="A89" s="147" t="s">
        <v>131</v>
      </c>
      <c r="B89" s="147"/>
      <c r="C89" s="148" t="s">
        <v>14</v>
      </c>
      <c r="D89" s="148"/>
      <c r="E89" s="148"/>
      <c r="F89" s="148"/>
      <c r="G89" s="148"/>
      <c r="H89" s="148"/>
      <c r="I89" s="148"/>
      <c r="J89" s="148"/>
      <c r="K89" s="148"/>
      <c r="L89" s="148"/>
    </row>
    <row r="90" spans="1:27" ht="89.25">
      <c r="A90" s="29" t="s">
        <v>37</v>
      </c>
      <c r="B90" s="30" t="s">
        <v>38</v>
      </c>
      <c r="C90" s="30" t="s">
        <v>39</v>
      </c>
      <c r="D90" s="30" t="s">
        <v>40</v>
      </c>
      <c r="E90" s="30" t="s">
        <v>41</v>
      </c>
      <c r="F90" s="31" t="s">
        <v>42</v>
      </c>
      <c r="G90" s="30" t="s">
        <v>43</v>
      </c>
      <c r="H90" s="32" t="s">
        <v>44</v>
      </c>
      <c r="I90" s="30" t="s">
        <v>45</v>
      </c>
      <c r="J90" s="30" t="s">
        <v>46</v>
      </c>
      <c r="K90" s="30" t="s">
        <v>47</v>
      </c>
      <c r="L90" s="30" t="s">
        <v>48</v>
      </c>
      <c r="R90" s="26"/>
      <c r="AA90" s="26"/>
    </row>
    <row r="91" spans="1:27" ht="102.75">
      <c r="A91" s="45">
        <v>1</v>
      </c>
      <c r="B91" s="46" t="s">
        <v>132</v>
      </c>
      <c r="C91" s="45"/>
      <c r="D91" s="45"/>
      <c r="E91" s="45"/>
      <c r="F91" s="45">
        <v>100000</v>
      </c>
      <c r="G91" s="45" t="s">
        <v>50</v>
      </c>
      <c r="H91" s="33"/>
      <c r="I91" s="39">
        <f>F91*H91</f>
        <v>0</v>
      </c>
      <c r="J91" s="40">
        <v>0.08</v>
      </c>
      <c r="K91" s="39">
        <f>I91*J91</f>
        <v>0</v>
      </c>
      <c r="L91" s="39">
        <f>I91+K91</f>
        <v>0</v>
      </c>
      <c r="R91" s="121"/>
      <c r="AA91" s="121"/>
    </row>
    <row r="92" spans="1:27">
      <c r="A92" s="130"/>
      <c r="B92" s="131"/>
      <c r="C92" s="131"/>
      <c r="D92" s="131"/>
      <c r="E92" s="131"/>
      <c r="F92" s="132"/>
      <c r="G92" s="131"/>
      <c r="H92" s="42" t="s">
        <v>53</v>
      </c>
      <c r="I92" s="43">
        <f>SUM(I91:I91)</f>
        <v>0</v>
      </c>
      <c r="J92" s="44" t="s">
        <v>54</v>
      </c>
      <c r="K92" s="43" t="s">
        <v>54</v>
      </c>
      <c r="L92" s="43">
        <f>SUM(L91:L91)</f>
        <v>0</v>
      </c>
    </row>
    <row r="93" spans="1:27">
      <c r="A93" s="147" t="s">
        <v>133</v>
      </c>
      <c r="B93" s="147"/>
      <c r="C93" s="148" t="s">
        <v>15</v>
      </c>
      <c r="D93" s="148"/>
      <c r="E93" s="148"/>
      <c r="F93" s="148"/>
      <c r="G93" s="148"/>
      <c r="H93" s="148"/>
      <c r="I93" s="148"/>
      <c r="J93" s="148"/>
      <c r="K93" s="148"/>
      <c r="L93" s="148"/>
    </row>
    <row r="94" spans="1:27" ht="89.25">
      <c r="A94" s="29" t="s">
        <v>37</v>
      </c>
      <c r="B94" s="30" t="s">
        <v>38</v>
      </c>
      <c r="C94" s="30" t="s">
        <v>39</v>
      </c>
      <c r="D94" s="30" t="s">
        <v>40</v>
      </c>
      <c r="E94" s="30" t="s">
        <v>41</v>
      </c>
      <c r="F94" s="31" t="s">
        <v>42</v>
      </c>
      <c r="G94" s="30" t="s">
        <v>43</v>
      </c>
      <c r="H94" s="32" t="s">
        <v>44</v>
      </c>
      <c r="I94" s="30" t="s">
        <v>45</v>
      </c>
      <c r="J94" s="30" t="s">
        <v>46</v>
      </c>
      <c r="K94" s="30" t="s">
        <v>47</v>
      </c>
      <c r="L94" s="30" t="s">
        <v>48</v>
      </c>
      <c r="R94" s="26"/>
      <c r="Z94" s="26"/>
    </row>
    <row r="95" spans="1:27">
      <c r="A95" s="36">
        <v>1</v>
      </c>
      <c r="B95" s="41" t="s">
        <v>134</v>
      </c>
      <c r="C95" s="36"/>
      <c r="D95" s="36"/>
      <c r="E95" s="36"/>
      <c r="F95" s="36">
        <v>150</v>
      </c>
      <c r="G95" s="36" t="s">
        <v>50</v>
      </c>
      <c r="H95" s="33"/>
      <c r="I95" s="39">
        <f>F95*H95</f>
        <v>0</v>
      </c>
      <c r="J95" s="40">
        <v>0.08</v>
      </c>
      <c r="K95" s="39">
        <f>I95*J95</f>
        <v>0</v>
      </c>
      <c r="L95" s="39">
        <f>I95+K95</f>
        <v>0</v>
      </c>
      <c r="R95" s="120"/>
      <c r="Z95" s="120"/>
    </row>
    <row r="96" spans="1:27">
      <c r="A96" s="36">
        <v>2</v>
      </c>
      <c r="B96" s="41" t="s">
        <v>135</v>
      </c>
      <c r="C96" s="36"/>
      <c r="D96" s="36"/>
      <c r="E96" s="36"/>
      <c r="F96" s="36">
        <v>275</v>
      </c>
      <c r="G96" s="36" t="s">
        <v>50</v>
      </c>
      <c r="H96" s="33"/>
      <c r="I96" s="39">
        <f>F96*H96</f>
        <v>0</v>
      </c>
      <c r="J96" s="40">
        <v>0.08</v>
      </c>
      <c r="K96" s="39">
        <f>I96*J96</f>
        <v>0</v>
      </c>
      <c r="L96" s="39">
        <f>I96+K96</f>
        <v>0</v>
      </c>
      <c r="R96" s="120"/>
      <c r="Z96" s="120"/>
    </row>
    <row r="97" spans="1:26" ht="127.5">
      <c r="A97" s="45">
        <v>3</v>
      </c>
      <c r="B97" s="53" t="s">
        <v>136</v>
      </c>
      <c r="C97" s="36"/>
      <c r="D97" s="36"/>
      <c r="E97" s="36"/>
      <c r="F97" s="36">
        <v>15</v>
      </c>
      <c r="G97" s="36" t="s">
        <v>50</v>
      </c>
      <c r="H97" s="33"/>
      <c r="I97" s="39">
        <f>F97*H97</f>
        <v>0</v>
      </c>
      <c r="J97" s="40">
        <v>0.08</v>
      </c>
      <c r="K97" s="39">
        <f>I97*J97</f>
        <v>0</v>
      </c>
      <c r="L97" s="39">
        <f>I97+K97</f>
        <v>0</v>
      </c>
      <c r="R97" s="120"/>
      <c r="Z97" s="120"/>
    </row>
    <row r="98" spans="1:26">
      <c r="A98" s="45">
        <v>4</v>
      </c>
      <c r="B98" s="41" t="s">
        <v>137</v>
      </c>
      <c r="C98" s="36"/>
      <c r="D98" s="36"/>
      <c r="E98" s="36"/>
      <c r="F98" s="36">
        <v>5</v>
      </c>
      <c r="G98" s="36" t="s">
        <v>50</v>
      </c>
      <c r="H98" s="33"/>
      <c r="I98" s="39">
        <f>F98*H98</f>
        <v>0</v>
      </c>
      <c r="J98" s="40">
        <v>0.08</v>
      </c>
      <c r="K98" s="39">
        <f>I98*J98</f>
        <v>0</v>
      </c>
      <c r="L98" s="39">
        <f>I98+K98</f>
        <v>0</v>
      </c>
      <c r="R98" s="120"/>
      <c r="Z98" s="120"/>
    </row>
    <row r="99" spans="1:26" ht="26.25">
      <c r="A99" s="45">
        <v>5</v>
      </c>
      <c r="B99" s="46" t="s">
        <v>138</v>
      </c>
      <c r="C99" s="36"/>
      <c r="D99" s="36"/>
      <c r="E99" s="36"/>
      <c r="F99" s="36">
        <v>10</v>
      </c>
      <c r="G99" s="36" t="s">
        <v>50</v>
      </c>
      <c r="H99" s="33"/>
      <c r="I99" s="39">
        <f>F99*H99</f>
        <v>0</v>
      </c>
      <c r="J99" s="40">
        <v>0.08</v>
      </c>
      <c r="K99" s="39">
        <f>I99*J99</f>
        <v>0</v>
      </c>
      <c r="L99" s="39">
        <f>I99+K99</f>
        <v>0</v>
      </c>
      <c r="R99" s="120"/>
      <c r="Z99" s="120"/>
    </row>
    <row r="100" spans="1:26">
      <c r="A100" s="130"/>
      <c r="B100" s="131"/>
      <c r="C100" s="131"/>
      <c r="D100" s="131"/>
      <c r="E100" s="131"/>
      <c r="F100" s="132"/>
      <c r="G100" s="131"/>
      <c r="H100" s="42" t="s">
        <v>53</v>
      </c>
      <c r="I100" s="43">
        <f>SUM(I95:I99)</f>
        <v>0</v>
      </c>
      <c r="J100" s="44" t="s">
        <v>54</v>
      </c>
      <c r="K100" s="43" t="s">
        <v>54</v>
      </c>
      <c r="L100" s="43">
        <f>SUM(L95:L99)</f>
        <v>0</v>
      </c>
    </row>
    <row r="101" spans="1:26">
      <c r="A101" s="147" t="s">
        <v>139</v>
      </c>
      <c r="B101" s="147"/>
      <c r="C101" s="148" t="s">
        <v>16</v>
      </c>
      <c r="D101" s="148"/>
      <c r="E101" s="148"/>
      <c r="F101" s="148"/>
      <c r="G101" s="148"/>
      <c r="H101" s="148"/>
      <c r="I101" s="148"/>
      <c r="J101" s="148"/>
      <c r="K101" s="148"/>
      <c r="L101" s="148"/>
    </row>
    <row r="102" spans="1:26" ht="89.25">
      <c r="A102" s="29" t="s">
        <v>37</v>
      </c>
      <c r="B102" s="30" t="s">
        <v>38</v>
      </c>
      <c r="C102" s="30" t="s">
        <v>39</v>
      </c>
      <c r="D102" s="30" t="s">
        <v>40</v>
      </c>
      <c r="E102" s="30" t="s">
        <v>41</v>
      </c>
      <c r="F102" s="31" t="s">
        <v>42</v>
      </c>
      <c r="G102" s="30" t="s">
        <v>43</v>
      </c>
      <c r="H102" s="32" t="s">
        <v>44</v>
      </c>
      <c r="I102" s="30" t="s">
        <v>45</v>
      </c>
      <c r="J102" s="30" t="s">
        <v>46</v>
      </c>
      <c r="K102" s="30" t="s">
        <v>47</v>
      </c>
      <c r="L102" s="30" t="s">
        <v>48</v>
      </c>
      <c r="S102" s="26"/>
      <c r="U102" s="122"/>
    </row>
    <row r="103" spans="1:26" ht="204">
      <c r="A103" s="34">
        <v>1</v>
      </c>
      <c r="B103" s="54" t="s">
        <v>140</v>
      </c>
      <c r="C103" s="45"/>
      <c r="D103" s="45"/>
      <c r="E103" s="45"/>
      <c r="F103" s="45">
        <v>720</v>
      </c>
      <c r="G103" s="45" t="s">
        <v>50</v>
      </c>
      <c r="H103" s="33"/>
      <c r="I103" s="39">
        <f>F103*H103</f>
        <v>0</v>
      </c>
      <c r="J103" s="40">
        <v>0.08</v>
      </c>
      <c r="K103" s="39">
        <f>I103*J103</f>
        <v>0</v>
      </c>
      <c r="L103" s="39">
        <f>I103+K103</f>
        <v>0</v>
      </c>
      <c r="S103" s="121"/>
      <c r="U103" s="121"/>
    </row>
    <row r="104" spans="1:26" ht="64.5">
      <c r="A104" s="34">
        <v>2</v>
      </c>
      <c r="B104" s="46" t="s">
        <v>141</v>
      </c>
      <c r="C104" s="45"/>
      <c r="D104" s="45"/>
      <c r="E104" s="45"/>
      <c r="F104" s="45">
        <v>780</v>
      </c>
      <c r="G104" s="45" t="s">
        <v>50</v>
      </c>
      <c r="H104" s="33"/>
      <c r="I104" s="39">
        <f>F104*H104</f>
        <v>0</v>
      </c>
      <c r="J104" s="40">
        <v>0.08</v>
      </c>
      <c r="K104" s="39">
        <f>I104*J104</f>
        <v>0</v>
      </c>
      <c r="L104" s="39">
        <f>I104+K104</f>
        <v>0</v>
      </c>
      <c r="S104" s="121"/>
      <c r="U104" s="121"/>
    </row>
    <row r="105" spans="1:26">
      <c r="A105" s="130"/>
      <c r="B105" s="131"/>
      <c r="C105" s="131"/>
      <c r="D105" s="131"/>
      <c r="E105" s="131"/>
      <c r="F105" s="132"/>
      <c r="G105" s="131"/>
      <c r="H105" s="42" t="s">
        <v>53</v>
      </c>
      <c r="I105" s="43">
        <f>SUM(I98:I104)</f>
        <v>0</v>
      </c>
      <c r="J105" s="44" t="s">
        <v>54</v>
      </c>
      <c r="K105" s="43" t="s">
        <v>54</v>
      </c>
      <c r="L105" s="43">
        <f>SUM(L103:L104)</f>
        <v>0</v>
      </c>
    </row>
    <row r="106" spans="1:26">
      <c r="A106" s="147" t="s">
        <v>142</v>
      </c>
      <c r="B106" s="147"/>
      <c r="C106" s="148" t="s">
        <v>17</v>
      </c>
      <c r="D106" s="148"/>
      <c r="E106" s="148"/>
      <c r="F106" s="148"/>
      <c r="G106" s="148"/>
      <c r="H106" s="148"/>
      <c r="I106" s="148"/>
      <c r="J106" s="148"/>
      <c r="K106" s="148"/>
      <c r="L106" s="148"/>
    </row>
    <row r="107" spans="1:26" ht="89.25">
      <c r="A107" s="29" t="s">
        <v>37</v>
      </c>
      <c r="B107" s="30" t="s">
        <v>38</v>
      </c>
      <c r="C107" s="30" t="s">
        <v>39</v>
      </c>
      <c r="D107" s="30" t="s">
        <v>40</v>
      </c>
      <c r="E107" s="30" t="s">
        <v>41</v>
      </c>
      <c r="F107" s="31" t="s">
        <v>42</v>
      </c>
      <c r="G107" s="30" t="s">
        <v>43</v>
      </c>
      <c r="H107" s="32" t="s">
        <v>44</v>
      </c>
      <c r="I107" s="30" t="s">
        <v>45</v>
      </c>
      <c r="J107" s="30" t="s">
        <v>46</v>
      </c>
      <c r="K107" s="30" t="s">
        <v>47</v>
      </c>
      <c r="L107" s="30" t="s">
        <v>48</v>
      </c>
      <c r="S107" s="26"/>
      <c r="U107" s="122"/>
    </row>
    <row r="108" spans="1:26" ht="115.5">
      <c r="A108" s="34">
        <v>3</v>
      </c>
      <c r="B108" s="46" t="s">
        <v>143</v>
      </c>
      <c r="C108" s="45"/>
      <c r="D108" s="45"/>
      <c r="E108" s="45"/>
      <c r="F108" s="45">
        <v>480</v>
      </c>
      <c r="G108" s="45" t="s">
        <v>50</v>
      </c>
      <c r="H108" s="33"/>
      <c r="I108" s="39">
        <f t="shared" ref="I108:I115" si="6">F108*H108</f>
        <v>0</v>
      </c>
      <c r="J108" s="40">
        <v>0.08</v>
      </c>
      <c r="K108" s="39">
        <f t="shared" ref="K108:K115" si="7">I108*J108</f>
        <v>0</v>
      </c>
      <c r="L108" s="39">
        <f t="shared" ref="L108:L115" si="8">I108+K108</f>
        <v>0</v>
      </c>
      <c r="S108" s="121"/>
      <c r="U108" s="121"/>
    </row>
    <row r="109" spans="1:26" ht="76.5">
      <c r="A109" s="34">
        <v>4</v>
      </c>
      <c r="B109" s="55" t="s">
        <v>144</v>
      </c>
      <c r="C109" s="45"/>
      <c r="D109" s="45"/>
      <c r="E109" s="45"/>
      <c r="F109" s="45">
        <v>240</v>
      </c>
      <c r="G109" s="45" t="s">
        <v>50</v>
      </c>
      <c r="H109" s="33"/>
      <c r="I109" s="39">
        <f t="shared" si="6"/>
        <v>0</v>
      </c>
      <c r="J109" s="40">
        <v>0.08</v>
      </c>
      <c r="K109" s="39">
        <f t="shared" si="7"/>
        <v>0</v>
      </c>
      <c r="L109" s="39">
        <f t="shared" si="8"/>
        <v>0</v>
      </c>
      <c r="S109" s="121"/>
      <c r="U109" s="121"/>
    </row>
    <row r="110" spans="1:26" ht="153">
      <c r="A110" s="34">
        <v>5</v>
      </c>
      <c r="B110" s="54" t="s">
        <v>145</v>
      </c>
      <c r="C110" s="45"/>
      <c r="D110" s="45"/>
      <c r="E110" s="45"/>
      <c r="F110" s="45">
        <v>50</v>
      </c>
      <c r="G110" s="45" t="s">
        <v>50</v>
      </c>
      <c r="H110" s="33"/>
      <c r="I110" s="39">
        <f t="shared" si="6"/>
        <v>0</v>
      </c>
      <c r="J110" s="40">
        <v>0.08</v>
      </c>
      <c r="K110" s="39">
        <f t="shared" si="7"/>
        <v>0</v>
      </c>
      <c r="L110" s="39">
        <f t="shared" si="8"/>
        <v>0</v>
      </c>
      <c r="S110" s="121"/>
      <c r="U110" s="121"/>
    </row>
    <row r="111" spans="1:26" ht="102">
      <c r="A111" s="34">
        <v>6</v>
      </c>
      <c r="B111" s="54" t="s">
        <v>146</v>
      </c>
      <c r="C111" s="45"/>
      <c r="D111" s="45"/>
      <c r="E111" s="45"/>
      <c r="F111" s="45">
        <v>10</v>
      </c>
      <c r="G111" s="45" t="s">
        <v>50</v>
      </c>
      <c r="H111" s="33"/>
      <c r="I111" s="39">
        <f t="shared" si="6"/>
        <v>0</v>
      </c>
      <c r="J111" s="40">
        <v>0.08</v>
      </c>
      <c r="K111" s="39">
        <f t="shared" si="7"/>
        <v>0</v>
      </c>
      <c r="L111" s="39">
        <f t="shared" si="8"/>
        <v>0</v>
      </c>
      <c r="S111" s="121"/>
      <c r="U111" s="121"/>
    </row>
    <row r="112" spans="1:26" ht="127.5">
      <c r="A112" s="34">
        <v>7</v>
      </c>
      <c r="B112" s="133" t="s">
        <v>147</v>
      </c>
      <c r="C112" s="45"/>
      <c r="D112" s="45"/>
      <c r="E112" s="45"/>
      <c r="F112" s="56">
        <v>30</v>
      </c>
      <c r="G112" s="45" t="s">
        <v>50</v>
      </c>
      <c r="H112" s="33"/>
      <c r="I112" s="39">
        <f t="shared" si="6"/>
        <v>0</v>
      </c>
      <c r="J112" s="40">
        <v>0.08</v>
      </c>
      <c r="K112" s="39">
        <f t="shared" si="7"/>
        <v>0</v>
      </c>
      <c r="L112" s="39">
        <f t="shared" si="8"/>
        <v>0</v>
      </c>
      <c r="S112" s="121"/>
    </row>
    <row r="113" spans="1:27" ht="114.75">
      <c r="A113" s="34">
        <v>8</v>
      </c>
      <c r="B113" s="57" t="s">
        <v>148</v>
      </c>
      <c r="C113" s="45"/>
      <c r="D113" s="45"/>
      <c r="E113" s="45"/>
      <c r="F113" s="56">
        <v>50</v>
      </c>
      <c r="G113" s="45" t="s">
        <v>50</v>
      </c>
      <c r="H113" s="33"/>
      <c r="I113" s="39">
        <f t="shared" si="6"/>
        <v>0</v>
      </c>
      <c r="J113" s="40">
        <v>0.08</v>
      </c>
      <c r="K113" s="39">
        <f t="shared" si="7"/>
        <v>0</v>
      </c>
      <c r="L113" s="39">
        <f t="shared" si="8"/>
        <v>0</v>
      </c>
      <c r="S113" s="121"/>
    </row>
    <row r="114" spans="1:27" ht="140.25">
      <c r="A114" s="34">
        <v>9</v>
      </c>
      <c r="B114" s="57" t="s">
        <v>149</v>
      </c>
      <c r="C114" s="45"/>
      <c r="D114" s="45"/>
      <c r="E114" s="45"/>
      <c r="F114" s="56">
        <v>40</v>
      </c>
      <c r="G114" s="45" t="s">
        <v>50</v>
      </c>
      <c r="H114" s="33"/>
      <c r="I114" s="39">
        <f t="shared" si="6"/>
        <v>0</v>
      </c>
      <c r="J114" s="40">
        <v>0.08</v>
      </c>
      <c r="K114" s="39">
        <f t="shared" si="7"/>
        <v>0</v>
      </c>
      <c r="L114" s="39">
        <f t="shared" si="8"/>
        <v>0</v>
      </c>
      <c r="S114" s="121"/>
    </row>
    <row r="115" spans="1:27" ht="89.25">
      <c r="A115" s="34">
        <v>10</v>
      </c>
      <c r="B115" s="54" t="s">
        <v>150</v>
      </c>
      <c r="C115" s="45"/>
      <c r="D115" s="45"/>
      <c r="E115" s="45"/>
      <c r="F115" s="45">
        <v>35</v>
      </c>
      <c r="G115" s="45" t="s">
        <v>50</v>
      </c>
      <c r="H115" s="33"/>
      <c r="I115" s="39">
        <f t="shared" si="6"/>
        <v>0</v>
      </c>
      <c r="J115" s="40">
        <v>0.08</v>
      </c>
      <c r="K115" s="39">
        <f t="shared" si="7"/>
        <v>0</v>
      </c>
      <c r="L115" s="39">
        <f t="shared" si="8"/>
        <v>0</v>
      </c>
      <c r="S115" s="121"/>
    </row>
    <row r="116" spans="1:27">
      <c r="A116" s="130"/>
      <c r="B116" s="131"/>
      <c r="C116" s="131"/>
      <c r="D116" s="131"/>
      <c r="E116" s="131"/>
      <c r="F116" s="132"/>
      <c r="G116" s="131"/>
      <c r="H116" s="42" t="s">
        <v>53</v>
      </c>
      <c r="I116" s="43">
        <f>SUM(I103:I115)</f>
        <v>0</v>
      </c>
      <c r="J116" s="44" t="s">
        <v>54</v>
      </c>
      <c r="K116" s="43" t="s">
        <v>54</v>
      </c>
      <c r="L116" s="43">
        <f>SUM(L108:L115)</f>
        <v>0</v>
      </c>
    </row>
    <row r="117" spans="1:27">
      <c r="A117" s="147" t="s">
        <v>151</v>
      </c>
      <c r="B117" s="147"/>
      <c r="C117" s="148" t="s">
        <v>18</v>
      </c>
      <c r="D117" s="148"/>
      <c r="E117" s="148"/>
      <c r="F117" s="148"/>
      <c r="G117" s="148"/>
      <c r="H117" s="148"/>
      <c r="I117" s="148"/>
      <c r="J117" s="148"/>
      <c r="K117" s="148"/>
      <c r="L117" s="148"/>
    </row>
    <row r="118" spans="1:27" ht="89.25">
      <c r="A118" s="29" t="s">
        <v>37</v>
      </c>
      <c r="B118" s="30" t="s">
        <v>38</v>
      </c>
      <c r="C118" s="30" t="s">
        <v>39</v>
      </c>
      <c r="D118" s="30" t="s">
        <v>40</v>
      </c>
      <c r="E118" s="30" t="s">
        <v>41</v>
      </c>
      <c r="F118" s="31" t="s">
        <v>42</v>
      </c>
      <c r="G118" s="30" t="s">
        <v>43</v>
      </c>
      <c r="H118" s="32" t="s">
        <v>44</v>
      </c>
      <c r="I118" s="30" t="s">
        <v>45</v>
      </c>
      <c r="J118" s="30" t="s">
        <v>46</v>
      </c>
      <c r="K118" s="30" t="s">
        <v>47</v>
      </c>
      <c r="L118" s="30" t="s">
        <v>48</v>
      </c>
      <c r="R118" s="26"/>
      <c r="W118" s="26"/>
      <c r="AA118" s="26"/>
    </row>
    <row r="119" spans="1:27" ht="38.25">
      <c r="A119" s="45">
        <v>1</v>
      </c>
      <c r="B119" s="53" t="s">
        <v>152</v>
      </c>
      <c r="C119" s="45"/>
      <c r="D119" s="45"/>
      <c r="E119" s="45"/>
      <c r="F119" s="37">
        <v>2600</v>
      </c>
      <c r="G119" s="45" t="s">
        <v>50</v>
      </c>
      <c r="H119" s="33"/>
      <c r="I119" s="39">
        <f>F119*H119</f>
        <v>0</v>
      </c>
      <c r="J119" s="40">
        <v>0.08</v>
      </c>
      <c r="K119" s="39">
        <f>I119*J119</f>
        <v>0</v>
      </c>
      <c r="L119" s="39">
        <f>I119+K119</f>
        <v>0</v>
      </c>
      <c r="P119" s="121"/>
      <c r="R119" s="121"/>
      <c r="W119" s="121"/>
      <c r="AA119" s="121"/>
    </row>
    <row r="120" spans="1:27" ht="38.25">
      <c r="A120" s="45">
        <v>2</v>
      </c>
      <c r="B120" s="53" t="s">
        <v>153</v>
      </c>
      <c r="C120" s="45"/>
      <c r="D120" s="45"/>
      <c r="E120" s="45"/>
      <c r="F120" s="37">
        <v>2000</v>
      </c>
      <c r="G120" s="45" t="s">
        <v>50</v>
      </c>
      <c r="H120" s="33"/>
      <c r="I120" s="39">
        <f>F120*H120</f>
        <v>0</v>
      </c>
      <c r="J120" s="40">
        <v>0.08</v>
      </c>
      <c r="K120" s="39">
        <f>I120*J120</f>
        <v>0</v>
      </c>
      <c r="L120" s="39">
        <f>I120+K120</f>
        <v>0</v>
      </c>
      <c r="P120" s="121"/>
      <c r="R120" s="121"/>
      <c r="W120" s="121"/>
      <c r="AA120" s="121"/>
    </row>
    <row r="121" spans="1:27" ht="38.25">
      <c r="A121" s="45">
        <v>3</v>
      </c>
      <c r="B121" s="53" t="s">
        <v>154</v>
      </c>
      <c r="C121" s="45"/>
      <c r="D121" s="45"/>
      <c r="E121" s="45"/>
      <c r="F121" s="37">
        <v>150</v>
      </c>
      <c r="G121" s="45" t="s">
        <v>50</v>
      </c>
      <c r="H121" s="33"/>
      <c r="I121" s="39">
        <f>F121*H121</f>
        <v>0</v>
      </c>
      <c r="J121" s="40">
        <v>0.08</v>
      </c>
      <c r="K121" s="39">
        <f>I121*J121</f>
        <v>0</v>
      </c>
      <c r="L121" s="39">
        <f>I121+K121</f>
        <v>0</v>
      </c>
      <c r="P121" s="121"/>
      <c r="R121" s="121"/>
      <c r="W121" s="121"/>
      <c r="AA121" s="121"/>
    </row>
    <row r="122" spans="1:27" ht="76.5">
      <c r="A122" s="45">
        <v>4</v>
      </c>
      <c r="B122" s="53" t="s">
        <v>155</v>
      </c>
      <c r="C122" s="45"/>
      <c r="D122" s="45"/>
      <c r="E122" s="45"/>
      <c r="F122" s="37">
        <v>1000</v>
      </c>
      <c r="G122" s="45" t="s">
        <v>50</v>
      </c>
      <c r="H122" s="33"/>
      <c r="I122" s="39">
        <f>F122*H122</f>
        <v>0</v>
      </c>
      <c r="J122" s="40">
        <v>0.08</v>
      </c>
      <c r="K122" s="39">
        <f>I122*J122</f>
        <v>0</v>
      </c>
      <c r="L122" s="39">
        <f>I122+K122</f>
        <v>0</v>
      </c>
      <c r="P122" s="121"/>
      <c r="R122" s="121"/>
      <c r="W122" s="121"/>
      <c r="AA122" s="121"/>
    </row>
    <row r="123" spans="1:27">
      <c r="A123" s="130"/>
      <c r="B123" s="131"/>
      <c r="C123" s="131"/>
      <c r="D123" s="131"/>
      <c r="E123" s="131"/>
      <c r="F123" s="132"/>
      <c r="G123" s="131"/>
      <c r="H123" s="42" t="s">
        <v>53</v>
      </c>
      <c r="I123" s="43">
        <f>SUM(I119:I122)</f>
        <v>0</v>
      </c>
      <c r="J123" s="44" t="s">
        <v>54</v>
      </c>
      <c r="K123" s="43" t="s">
        <v>54</v>
      </c>
      <c r="L123" s="43">
        <f>SUM(L119:L122)</f>
        <v>0</v>
      </c>
    </row>
    <row r="124" spans="1:27">
      <c r="A124" s="147" t="s">
        <v>156</v>
      </c>
      <c r="B124" s="147"/>
      <c r="C124" s="148" t="s">
        <v>157</v>
      </c>
      <c r="D124" s="148"/>
      <c r="E124" s="148"/>
      <c r="F124" s="148"/>
      <c r="G124" s="148"/>
      <c r="H124" s="148"/>
      <c r="I124" s="148"/>
      <c r="J124" s="148"/>
      <c r="K124" s="148"/>
      <c r="L124" s="148"/>
    </row>
    <row r="125" spans="1:27" ht="89.25">
      <c r="A125" s="29" t="s">
        <v>37</v>
      </c>
      <c r="B125" s="30" t="s">
        <v>38</v>
      </c>
      <c r="C125" s="30" t="s">
        <v>39</v>
      </c>
      <c r="D125" s="30" t="s">
        <v>40</v>
      </c>
      <c r="E125" s="30" t="s">
        <v>41</v>
      </c>
      <c r="F125" s="31" t="s">
        <v>42</v>
      </c>
      <c r="G125" s="30" t="s">
        <v>43</v>
      </c>
      <c r="H125" s="32" t="s">
        <v>44</v>
      </c>
      <c r="I125" s="30" t="s">
        <v>45</v>
      </c>
      <c r="J125" s="30" t="s">
        <v>46</v>
      </c>
      <c r="K125" s="30" t="s">
        <v>47</v>
      </c>
      <c r="L125" s="30" t="s">
        <v>48</v>
      </c>
      <c r="AA125" s="26"/>
    </row>
    <row r="126" spans="1:27" ht="51">
      <c r="A126" s="45">
        <v>1</v>
      </c>
      <c r="B126" s="53" t="s">
        <v>158</v>
      </c>
      <c r="C126" s="45"/>
      <c r="D126" s="45"/>
      <c r="E126" s="45"/>
      <c r="F126" s="37">
        <v>100</v>
      </c>
      <c r="G126" s="45" t="s">
        <v>50</v>
      </c>
      <c r="H126" s="48"/>
      <c r="I126" s="39">
        <f>F126*H126</f>
        <v>0</v>
      </c>
      <c r="J126" s="40">
        <v>0.08</v>
      </c>
      <c r="K126" s="39">
        <f>I126*J126</f>
        <v>0</v>
      </c>
      <c r="L126" s="39">
        <f>I126+K126</f>
        <v>0</v>
      </c>
      <c r="N126" s="121"/>
      <c r="P126" s="121"/>
      <c r="AA126" s="121"/>
    </row>
    <row r="127" spans="1:27" ht="38.25">
      <c r="A127" s="45">
        <v>2</v>
      </c>
      <c r="B127" s="53" t="s">
        <v>159</v>
      </c>
      <c r="C127" s="45"/>
      <c r="D127" s="45"/>
      <c r="E127" s="45"/>
      <c r="F127" s="37">
        <v>800</v>
      </c>
      <c r="G127" s="45" t="s">
        <v>50</v>
      </c>
      <c r="H127" s="48"/>
      <c r="I127" s="39">
        <f>F127*H127</f>
        <v>0</v>
      </c>
      <c r="J127" s="40">
        <v>0.08</v>
      </c>
      <c r="K127" s="39">
        <f>I127*J127</f>
        <v>0</v>
      </c>
      <c r="L127" s="39">
        <f>I127+K127</f>
        <v>0</v>
      </c>
      <c r="N127" s="121"/>
      <c r="P127" s="121"/>
      <c r="AA127" s="121"/>
    </row>
    <row r="128" spans="1:27" ht="51">
      <c r="A128" s="45">
        <v>3</v>
      </c>
      <c r="B128" s="53" t="s">
        <v>160</v>
      </c>
      <c r="C128" s="45"/>
      <c r="D128" s="45"/>
      <c r="E128" s="45"/>
      <c r="F128" s="37">
        <v>1000</v>
      </c>
      <c r="G128" s="45" t="s">
        <v>50</v>
      </c>
      <c r="H128" s="48"/>
      <c r="I128" s="39">
        <f>F128*H128</f>
        <v>0</v>
      </c>
      <c r="J128" s="40">
        <v>0.08</v>
      </c>
      <c r="K128" s="39">
        <f>I128*J128</f>
        <v>0</v>
      </c>
      <c r="L128" s="39">
        <f>I128+K128</f>
        <v>0</v>
      </c>
      <c r="N128" s="121"/>
      <c r="P128" s="121"/>
      <c r="AA128" s="121"/>
    </row>
    <row r="129" spans="1:27">
      <c r="A129" s="130"/>
      <c r="B129" s="131"/>
      <c r="C129" s="131"/>
      <c r="D129" s="131"/>
      <c r="E129" s="131"/>
      <c r="F129" s="132"/>
      <c r="G129" s="131"/>
      <c r="H129" s="42" t="s">
        <v>53</v>
      </c>
      <c r="I129" s="43">
        <f>SUM(I126:I128)</f>
        <v>0</v>
      </c>
      <c r="J129" s="44" t="s">
        <v>54</v>
      </c>
      <c r="K129" s="43" t="s">
        <v>54</v>
      </c>
      <c r="L129" s="43">
        <f>SUM(L126:L128)</f>
        <v>0</v>
      </c>
    </row>
    <row r="130" spans="1:27">
      <c r="A130" s="147" t="s">
        <v>161</v>
      </c>
      <c r="B130" s="147"/>
      <c r="C130" s="148" t="s">
        <v>162</v>
      </c>
      <c r="D130" s="148"/>
      <c r="E130" s="148"/>
      <c r="F130" s="148"/>
      <c r="G130" s="148"/>
      <c r="H130" s="148"/>
      <c r="I130" s="148"/>
      <c r="J130" s="148"/>
      <c r="K130" s="148"/>
      <c r="L130" s="148"/>
    </row>
    <row r="131" spans="1:27" ht="89.25">
      <c r="A131" s="29" t="s">
        <v>37</v>
      </c>
      <c r="B131" s="30" t="s">
        <v>38</v>
      </c>
      <c r="C131" s="30" t="s">
        <v>39</v>
      </c>
      <c r="D131" s="30" t="s">
        <v>40</v>
      </c>
      <c r="E131" s="30" t="s">
        <v>41</v>
      </c>
      <c r="F131" s="31" t="s">
        <v>42</v>
      </c>
      <c r="G131" s="30" t="s">
        <v>43</v>
      </c>
      <c r="H131" s="32" t="s">
        <v>44</v>
      </c>
      <c r="I131" s="30" t="s">
        <v>45</v>
      </c>
      <c r="J131" s="30" t="s">
        <v>46</v>
      </c>
      <c r="K131" s="30" t="s">
        <v>47</v>
      </c>
      <c r="L131" s="30" t="s">
        <v>48</v>
      </c>
      <c r="R131" s="26"/>
      <c r="AA131" s="26"/>
    </row>
    <row r="132" spans="1:27" ht="25.5">
      <c r="A132" s="45">
        <v>1</v>
      </c>
      <c r="B132" s="53" t="s">
        <v>163</v>
      </c>
      <c r="C132" s="45"/>
      <c r="D132" s="45"/>
      <c r="E132" s="45"/>
      <c r="F132" s="37">
        <v>6500</v>
      </c>
      <c r="G132" s="45" t="s">
        <v>50</v>
      </c>
      <c r="H132" s="33"/>
      <c r="I132" s="39">
        <f>F132*H132</f>
        <v>0</v>
      </c>
      <c r="J132" s="40">
        <v>0.08</v>
      </c>
      <c r="K132" s="39">
        <f>I132*J132</f>
        <v>0</v>
      </c>
      <c r="L132" s="39">
        <f>I132+K132</f>
        <v>0</v>
      </c>
      <c r="P132" s="121"/>
      <c r="R132" s="121"/>
      <c r="AA132" s="121"/>
    </row>
    <row r="133" spans="1:27" ht="25.5">
      <c r="A133" s="45">
        <v>2</v>
      </c>
      <c r="B133" s="53" t="s">
        <v>164</v>
      </c>
      <c r="C133" s="45"/>
      <c r="D133" s="45"/>
      <c r="E133" s="45"/>
      <c r="F133" s="37">
        <v>200</v>
      </c>
      <c r="G133" s="45" t="s">
        <v>50</v>
      </c>
      <c r="H133" s="33"/>
      <c r="I133" s="39">
        <f>F133*H133</f>
        <v>0</v>
      </c>
      <c r="J133" s="40">
        <v>0.08</v>
      </c>
      <c r="K133" s="39">
        <f>I133*J133</f>
        <v>0</v>
      </c>
      <c r="L133" s="39">
        <f>I133+K133</f>
        <v>0</v>
      </c>
      <c r="P133" s="121"/>
      <c r="R133" s="121"/>
      <c r="AA133" s="121"/>
    </row>
    <row r="134" spans="1:27">
      <c r="A134" s="130"/>
      <c r="B134" s="131"/>
      <c r="C134" s="131"/>
      <c r="D134" s="131"/>
      <c r="E134" s="131"/>
      <c r="F134" s="132"/>
      <c r="G134" s="131"/>
      <c r="H134" s="42" t="s">
        <v>53</v>
      </c>
      <c r="I134" s="43">
        <f>SUM(I132:I133)</f>
        <v>0</v>
      </c>
      <c r="J134" s="44" t="s">
        <v>54</v>
      </c>
      <c r="K134" s="43" t="s">
        <v>54</v>
      </c>
      <c r="L134" s="43">
        <f>SUM(L132:L133)</f>
        <v>0</v>
      </c>
    </row>
    <row r="135" spans="1:27">
      <c r="A135" s="147" t="s">
        <v>165</v>
      </c>
      <c r="B135" s="147"/>
      <c r="C135" s="148" t="s">
        <v>21</v>
      </c>
      <c r="D135" s="148"/>
      <c r="E135" s="148"/>
      <c r="F135" s="148"/>
      <c r="G135" s="148"/>
      <c r="H135" s="148"/>
      <c r="I135" s="148"/>
      <c r="J135" s="148"/>
      <c r="K135" s="148"/>
      <c r="L135" s="148"/>
    </row>
    <row r="136" spans="1:27" ht="89.25">
      <c r="A136" s="29" t="s">
        <v>37</v>
      </c>
      <c r="B136" s="30" t="s">
        <v>38</v>
      </c>
      <c r="C136" s="30" t="s">
        <v>39</v>
      </c>
      <c r="D136" s="30" t="s">
        <v>40</v>
      </c>
      <c r="E136" s="30" t="s">
        <v>41</v>
      </c>
      <c r="F136" s="31" t="s">
        <v>42</v>
      </c>
      <c r="G136" s="30" t="s">
        <v>43</v>
      </c>
      <c r="H136" s="32" t="s">
        <v>44</v>
      </c>
      <c r="I136" s="30" t="s">
        <v>45</v>
      </c>
      <c r="J136" s="30" t="s">
        <v>46</v>
      </c>
      <c r="K136" s="30" t="s">
        <v>47</v>
      </c>
      <c r="L136" s="30" t="s">
        <v>48</v>
      </c>
      <c r="R136" s="26"/>
      <c r="AA136" s="26"/>
    </row>
    <row r="137" spans="1:27" ht="51">
      <c r="A137" s="45">
        <v>1</v>
      </c>
      <c r="B137" s="53" t="s">
        <v>166</v>
      </c>
      <c r="C137" s="45"/>
      <c r="D137" s="45"/>
      <c r="E137" s="45"/>
      <c r="F137" s="37">
        <v>1800</v>
      </c>
      <c r="G137" s="45" t="s">
        <v>50</v>
      </c>
      <c r="H137" s="33"/>
      <c r="I137" s="39">
        <f t="shared" ref="I137:I142" si="9">F137*H137</f>
        <v>0</v>
      </c>
      <c r="J137" s="40">
        <v>0.08</v>
      </c>
      <c r="K137" s="39">
        <f t="shared" ref="K137:K142" si="10">I137*J137</f>
        <v>0</v>
      </c>
      <c r="L137" s="39">
        <f t="shared" ref="L137:L142" si="11">I137+K137</f>
        <v>0</v>
      </c>
      <c r="P137" s="121"/>
      <c r="R137" s="121"/>
      <c r="AA137" s="121"/>
    </row>
    <row r="138" spans="1:27" ht="51">
      <c r="A138" s="45">
        <v>2</v>
      </c>
      <c r="B138" s="53" t="s">
        <v>167</v>
      </c>
      <c r="C138" s="45"/>
      <c r="D138" s="45"/>
      <c r="E138" s="45"/>
      <c r="F138" s="37">
        <v>10</v>
      </c>
      <c r="G138" s="45" t="s">
        <v>50</v>
      </c>
      <c r="H138" s="33"/>
      <c r="I138" s="39">
        <f t="shared" si="9"/>
        <v>0</v>
      </c>
      <c r="J138" s="40">
        <v>0.08</v>
      </c>
      <c r="K138" s="39">
        <f t="shared" si="10"/>
        <v>0</v>
      </c>
      <c r="L138" s="39">
        <f t="shared" si="11"/>
        <v>0</v>
      </c>
      <c r="P138" s="121"/>
      <c r="R138" s="121"/>
      <c r="AA138" s="121"/>
    </row>
    <row r="139" spans="1:27" ht="51">
      <c r="A139" s="45">
        <v>3</v>
      </c>
      <c r="B139" s="53" t="s">
        <v>168</v>
      </c>
      <c r="C139" s="45"/>
      <c r="D139" s="45"/>
      <c r="E139" s="45"/>
      <c r="F139" s="37">
        <v>30</v>
      </c>
      <c r="G139" s="45" t="s">
        <v>50</v>
      </c>
      <c r="H139" s="33"/>
      <c r="I139" s="39">
        <f t="shared" si="9"/>
        <v>0</v>
      </c>
      <c r="J139" s="40">
        <v>0.08</v>
      </c>
      <c r="K139" s="39">
        <f t="shared" si="10"/>
        <v>0</v>
      </c>
      <c r="L139" s="39">
        <f t="shared" si="11"/>
        <v>0</v>
      </c>
      <c r="P139" s="121"/>
      <c r="R139" s="121"/>
      <c r="AA139" s="121"/>
    </row>
    <row r="140" spans="1:27" ht="51">
      <c r="A140" s="45">
        <v>4</v>
      </c>
      <c r="B140" s="53" t="s">
        <v>169</v>
      </c>
      <c r="C140" s="45"/>
      <c r="D140" s="45"/>
      <c r="E140" s="45"/>
      <c r="F140" s="37">
        <v>50</v>
      </c>
      <c r="G140" s="45" t="s">
        <v>50</v>
      </c>
      <c r="H140" s="33"/>
      <c r="I140" s="39">
        <f t="shared" si="9"/>
        <v>0</v>
      </c>
      <c r="J140" s="40">
        <v>0.08</v>
      </c>
      <c r="K140" s="39">
        <f t="shared" si="10"/>
        <v>0</v>
      </c>
      <c r="L140" s="39">
        <f t="shared" si="11"/>
        <v>0</v>
      </c>
      <c r="P140" s="121"/>
      <c r="R140" s="121"/>
      <c r="AA140" s="121"/>
    </row>
    <row r="141" spans="1:27" ht="38.25">
      <c r="A141" s="45">
        <v>5</v>
      </c>
      <c r="B141" s="53" t="s">
        <v>170</v>
      </c>
      <c r="C141" s="45"/>
      <c r="D141" s="45"/>
      <c r="E141" s="45"/>
      <c r="F141" s="37">
        <v>100</v>
      </c>
      <c r="G141" s="45" t="s">
        <v>50</v>
      </c>
      <c r="H141" s="33"/>
      <c r="I141" s="39">
        <f t="shared" si="9"/>
        <v>0</v>
      </c>
      <c r="J141" s="40">
        <v>0.08</v>
      </c>
      <c r="K141" s="39">
        <f t="shared" si="10"/>
        <v>0</v>
      </c>
      <c r="L141" s="39">
        <f t="shared" si="11"/>
        <v>0</v>
      </c>
      <c r="P141" s="121"/>
      <c r="R141" s="121"/>
      <c r="AA141" s="121"/>
    </row>
    <row r="142" spans="1:27" ht="76.5">
      <c r="A142" s="45">
        <v>6</v>
      </c>
      <c r="B142" s="53" t="s">
        <v>171</v>
      </c>
      <c r="C142" s="45"/>
      <c r="D142" s="45"/>
      <c r="E142" s="45"/>
      <c r="F142" s="37">
        <v>10</v>
      </c>
      <c r="G142" s="45" t="s">
        <v>50</v>
      </c>
      <c r="H142" s="33"/>
      <c r="I142" s="39">
        <f t="shared" si="9"/>
        <v>0</v>
      </c>
      <c r="J142" s="40">
        <v>0.08</v>
      </c>
      <c r="K142" s="39">
        <f t="shared" si="10"/>
        <v>0</v>
      </c>
      <c r="L142" s="39">
        <f t="shared" si="11"/>
        <v>0</v>
      </c>
      <c r="P142" s="121"/>
      <c r="R142" s="121"/>
      <c r="AA142" s="121"/>
    </row>
    <row r="143" spans="1:27">
      <c r="A143" s="130"/>
      <c r="B143" s="131"/>
      <c r="C143" s="131"/>
      <c r="D143" s="131"/>
      <c r="E143" s="131"/>
      <c r="F143" s="132"/>
      <c r="G143" s="131"/>
      <c r="H143" s="42" t="s">
        <v>53</v>
      </c>
      <c r="I143" s="43">
        <f>SUM(I137:I142)</f>
        <v>0</v>
      </c>
      <c r="J143" s="44" t="s">
        <v>54</v>
      </c>
      <c r="K143" s="43" t="s">
        <v>54</v>
      </c>
      <c r="L143" s="43">
        <f>SUM(L137:L142)</f>
        <v>0</v>
      </c>
    </row>
    <row r="144" spans="1:27">
      <c r="A144" s="147" t="s">
        <v>172</v>
      </c>
      <c r="B144" s="147"/>
      <c r="C144" s="148" t="s">
        <v>22</v>
      </c>
      <c r="D144" s="148"/>
      <c r="E144" s="148"/>
      <c r="F144" s="148"/>
      <c r="G144" s="148"/>
      <c r="H144" s="148"/>
      <c r="I144" s="148"/>
      <c r="J144" s="148"/>
      <c r="K144" s="148"/>
      <c r="L144" s="148"/>
    </row>
    <row r="145" spans="1:27" ht="89.25">
      <c r="A145" s="29" t="s">
        <v>37</v>
      </c>
      <c r="B145" s="30" t="s">
        <v>38</v>
      </c>
      <c r="C145" s="30" t="s">
        <v>39</v>
      </c>
      <c r="D145" s="30" t="s">
        <v>40</v>
      </c>
      <c r="E145" s="30" t="s">
        <v>41</v>
      </c>
      <c r="F145" s="31" t="s">
        <v>42</v>
      </c>
      <c r="G145" s="30" t="s">
        <v>43</v>
      </c>
      <c r="H145" s="32" t="s">
        <v>44</v>
      </c>
      <c r="I145" s="30" t="s">
        <v>45</v>
      </c>
      <c r="J145" s="30" t="s">
        <v>46</v>
      </c>
      <c r="K145" s="30" t="s">
        <v>47</v>
      </c>
      <c r="L145" s="30" t="s">
        <v>48</v>
      </c>
    </row>
    <row r="146" spans="1:27" ht="216.75">
      <c r="A146" s="45">
        <v>1</v>
      </c>
      <c r="B146" s="53" t="s">
        <v>173</v>
      </c>
      <c r="C146" s="45"/>
      <c r="D146" s="45"/>
      <c r="E146" s="45"/>
      <c r="F146" s="37">
        <v>350</v>
      </c>
      <c r="G146" s="45" t="s">
        <v>50</v>
      </c>
      <c r="H146" s="33"/>
      <c r="I146" s="39">
        <f>F146*H146</f>
        <v>0</v>
      </c>
      <c r="J146" s="40">
        <v>0.08</v>
      </c>
      <c r="K146" s="39">
        <f>I146*J146</f>
        <v>0</v>
      </c>
      <c r="L146" s="39">
        <f>I146+K146</f>
        <v>0</v>
      </c>
      <c r="P146" s="121"/>
    </row>
    <row r="147" spans="1:27" ht="204">
      <c r="A147" s="45">
        <v>2</v>
      </c>
      <c r="B147" s="53" t="s">
        <v>174</v>
      </c>
      <c r="C147" s="45"/>
      <c r="D147" s="45"/>
      <c r="E147" s="45"/>
      <c r="F147" s="37">
        <v>100</v>
      </c>
      <c r="G147" s="45" t="s">
        <v>50</v>
      </c>
      <c r="H147" s="33"/>
      <c r="I147" s="39">
        <f>F147*H147</f>
        <v>0</v>
      </c>
      <c r="J147" s="40">
        <v>0.08</v>
      </c>
      <c r="K147" s="39">
        <f>I147*J147</f>
        <v>0</v>
      </c>
      <c r="L147" s="39">
        <f>I147+K147</f>
        <v>0</v>
      </c>
      <c r="P147" s="121"/>
    </row>
    <row r="148" spans="1:27">
      <c r="A148" s="130"/>
      <c r="B148" s="131"/>
      <c r="C148" s="131"/>
      <c r="D148" s="131"/>
      <c r="E148" s="131"/>
      <c r="F148" s="132"/>
      <c r="G148" s="131"/>
      <c r="H148" s="42" t="s">
        <v>53</v>
      </c>
      <c r="I148" s="43">
        <f>SUM(I146:I147)</f>
        <v>0</v>
      </c>
      <c r="J148" s="44" t="s">
        <v>54</v>
      </c>
      <c r="K148" s="43" t="s">
        <v>54</v>
      </c>
      <c r="L148" s="43">
        <f>SUM(L146:L147)</f>
        <v>0</v>
      </c>
    </row>
    <row r="149" spans="1:27">
      <c r="A149" s="147" t="s">
        <v>175</v>
      </c>
      <c r="B149" s="147"/>
      <c r="C149" s="148" t="s">
        <v>23</v>
      </c>
      <c r="D149" s="148"/>
      <c r="E149" s="148"/>
      <c r="F149" s="148"/>
      <c r="G149" s="148"/>
      <c r="H149" s="148"/>
      <c r="I149" s="148"/>
      <c r="J149" s="148"/>
      <c r="K149" s="148"/>
      <c r="L149" s="148"/>
    </row>
    <row r="150" spans="1:27" ht="89.25">
      <c r="A150" s="29" t="s">
        <v>37</v>
      </c>
      <c r="B150" s="30" t="s">
        <v>38</v>
      </c>
      <c r="C150" s="30" t="s">
        <v>39</v>
      </c>
      <c r="D150" s="30" t="s">
        <v>40</v>
      </c>
      <c r="E150" s="30" t="s">
        <v>41</v>
      </c>
      <c r="F150" s="31" t="s">
        <v>42</v>
      </c>
      <c r="G150" s="30" t="s">
        <v>43</v>
      </c>
      <c r="H150" s="32" t="s">
        <v>44</v>
      </c>
      <c r="I150" s="30" t="s">
        <v>45</v>
      </c>
      <c r="J150" s="30" t="s">
        <v>46</v>
      </c>
      <c r="K150" s="30" t="s">
        <v>47</v>
      </c>
      <c r="L150" s="30" t="s">
        <v>48</v>
      </c>
    </row>
    <row r="151" spans="1:27" ht="127.5">
      <c r="A151" s="45">
        <v>1</v>
      </c>
      <c r="B151" s="53" t="s">
        <v>176</v>
      </c>
      <c r="C151" s="45"/>
      <c r="D151" s="45"/>
      <c r="E151" s="45"/>
      <c r="F151" s="37">
        <v>800</v>
      </c>
      <c r="G151" s="45" t="s">
        <v>50</v>
      </c>
      <c r="H151" s="33"/>
      <c r="I151" s="39">
        <f>F151*H151</f>
        <v>0</v>
      </c>
      <c r="J151" s="40">
        <v>0.08</v>
      </c>
      <c r="K151" s="39">
        <f>I151*J151</f>
        <v>0</v>
      </c>
      <c r="L151" s="39">
        <f>I151+K151</f>
        <v>0</v>
      </c>
    </row>
    <row r="152" spans="1:27" ht="153">
      <c r="A152" s="45">
        <v>2</v>
      </c>
      <c r="B152" s="53" t="s">
        <v>177</v>
      </c>
      <c r="C152" s="45"/>
      <c r="D152" s="45"/>
      <c r="E152" s="45"/>
      <c r="F152" s="37">
        <v>2000</v>
      </c>
      <c r="G152" s="45" t="s">
        <v>50</v>
      </c>
      <c r="H152" s="33"/>
      <c r="I152" s="39">
        <f>F152*H152</f>
        <v>0</v>
      </c>
      <c r="J152" s="40">
        <v>0.08</v>
      </c>
      <c r="K152" s="39">
        <f>I152*J152</f>
        <v>0</v>
      </c>
      <c r="L152" s="39">
        <f>I152+K152</f>
        <v>0</v>
      </c>
    </row>
    <row r="153" spans="1:27" ht="89.25">
      <c r="A153" s="45">
        <v>3</v>
      </c>
      <c r="B153" s="53" t="s">
        <v>178</v>
      </c>
      <c r="C153" s="45"/>
      <c r="D153" s="45"/>
      <c r="E153" s="45"/>
      <c r="F153" s="37">
        <v>15</v>
      </c>
      <c r="G153" s="45" t="s">
        <v>50</v>
      </c>
      <c r="H153" s="33"/>
      <c r="I153" s="39">
        <f>F153*H153</f>
        <v>0</v>
      </c>
      <c r="J153" s="40">
        <v>0.08</v>
      </c>
      <c r="K153" s="39">
        <f>I153*J153</f>
        <v>0</v>
      </c>
      <c r="L153" s="39">
        <f>I153+K153</f>
        <v>0</v>
      </c>
    </row>
    <row r="154" spans="1:27" ht="178.5">
      <c r="A154" s="45">
        <v>4</v>
      </c>
      <c r="B154" s="53" t="s">
        <v>179</v>
      </c>
      <c r="C154" s="45"/>
      <c r="D154" s="45"/>
      <c r="E154" s="45"/>
      <c r="F154" s="37">
        <v>15</v>
      </c>
      <c r="G154" s="45" t="s">
        <v>50</v>
      </c>
      <c r="H154" s="33"/>
      <c r="I154" s="39">
        <f>F154*H154</f>
        <v>0</v>
      </c>
      <c r="J154" s="40">
        <v>0.08</v>
      </c>
      <c r="K154" s="39">
        <f>I154*J154</f>
        <v>0</v>
      </c>
      <c r="L154" s="39">
        <f>I154+K154</f>
        <v>0</v>
      </c>
    </row>
    <row r="155" spans="1:27">
      <c r="A155" s="130"/>
      <c r="B155" s="131"/>
      <c r="C155" s="131"/>
      <c r="D155" s="131"/>
      <c r="E155" s="131"/>
      <c r="F155" s="132"/>
      <c r="G155" s="131"/>
      <c r="H155" s="42" t="s">
        <v>53</v>
      </c>
      <c r="I155" s="43">
        <f>SUM(I151:I154)</f>
        <v>0</v>
      </c>
      <c r="J155" s="44" t="s">
        <v>54</v>
      </c>
      <c r="K155" s="43" t="s">
        <v>54</v>
      </c>
      <c r="L155" s="43">
        <f>SUM(L151:L154)</f>
        <v>0</v>
      </c>
    </row>
    <row r="156" spans="1:27">
      <c r="A156" s="147" t="s">
        <v>180</v>
      </c>
      <c r="B156" s="147"/>
      <c r="C156" s="148" t="s">
        <v>24</v>
      </c>
      <c r="D156" s="148"/>
      <c r="E156" s="148"/>
      <c r="F156" s="148"/>
      <c r="G156" s="148"/>
      <c r="H156" s="148"/>
      <c r="I156" s="148"/>
      <c r="J156" s="148"/>
      <c r="K156" s="148"/>
      <c r="L156" s="148"/>
    </row>
    <row r="157" spans="1:27" ht="89.25">
      <c r="A157" s="29" t="s">
        <v>37</v>
      </c>
      <c r="B157" s="30" t="s">
        <v>38</v>
      </c>
      <c r="C157" s="30" t="s">
        <v>39</v>
      </c>
      <c r="D157" s="30" t="s">
        <v>40</v>
      </c>
      <c r="E157" s="30" t="s">
        <v>41</v>
      </c>
      <c r="F157" s="31" t="s">
        <v>42</v>
      </c>
      <c r="G157" s="30" t="s">
        <v>43</v>
      </c>
      <c r="H157" s="32" t="s">
        <v>44</v>
      </c>
      <c r="I157" s="30" t="s">
        <v>45</v>
      </c>
      <c r="J157" s="30" t="s">
        <v>46</v>
      </c>
      <c r="K157" s="30" t="s">
        <v>47</v>
      </c>
      <c r="L157" s="30" t="s">
        <v>48</v>
      </c>
      <c r="AA157" s="26"/>
    </row>
    <row r="158" spans="1:27" ht="102">
      <c r="A158" s="45">
        <v>1</v>
      </c>
      <c r="B158" s="53" t="s">
        <v>181</v>
      </c>
      <c r="C158" s="45"/>
      <c r="D158" s="45"/>
      <c r="E158" s="45"/>
      <c r="F158" s="37">
        <v>50</v>
      </c>
      <c r="G158" s="45" t="s">
        <v>50</v>
      </c>
      <c r="H158" s="48"/>
      <c r="I158" s="39">
        <f>F158*H158</f>
        <v>0</v>
      </c>
      <c r="J158" s="40">
        <v>0.08</v>
      </c>
      <c r="K158" s="39">
        <f>I158*J158</f>
        <v>0</v>
      </c>
      <c r="L158" s="39">
        <f>I158+K158</f>
        <v>0</v>
      </c>
      <c r="N158" s="121"/>
      <c r="AA158" s="121"/>
    </row>
    <row r="159" spans="1:27" ht="102">
      <c r="A159" s="45">
        <v>2</v>
      </c>
      <c r="B159" s="53" t="s">
        <v>182</v>
      </c>
      <c r="C159" s="45"/>
      <c r="D159" s="45"/>
      <c r="E159" s="45"/>
      <c r="F159" s="37">
        <v>5</v>
      </c>
      <c r="G159" s="45" t="s">
        <v>50</v>
      </c>
      <c r="H159" s="48"/>
      <c r="I159" s="39">
        <f>F159*H159</f>
        <v>0</v>
      </c>
      <c r="J159" s="40">
        <v>0.08</v>
      </c>
      <c r="K159" s="39">
        <f>I159*J159</f>
        <v>0</v>
      </c>
      <c r="L159" s="39">
        <f>I159+K159</f>
        <v>0</v>
      </c>
      <c r="N159" s="121"/>
      <c r="AA159" s="121"/>
    </row>
    <row r="160" spans="1:27" ht="102">
      <c r="A160" s="45">
        <v>3</v>
      </c>
      <c r="B160" s="53" t="s">
        <v>183</v>
      </c>
      <c r="C160" s="45"/>
      <c r="D160" s="45"/>
      <c r="E160" s="45"/>
      <c r="F160" s="37">
        <v>10</v>
      </c>
      <c r="G160" s="45" t="s">
        <v>50</v>
      </c>
      <c r="H160" s="48"/>
      <c r="I160" s="39">
        <f>F160*H160</f>
        <v>0</v>
      </c>
      <c r="J160" s="40">
        <v>0.08</v>
      </c>
      <c r="K160" s="39">
        <f>I160*J160</f>
        <v>0</v>
      </c>
      <c r="L160" s="39">
        <f>I160+K160</f>
        <v>0</v>
      </c>
      <c r="N160" s="121"/>
      <c r="AA160" s="121"/>
    </row>
    <row r="161" spans="1:24">
      <c r="A161" s="130"/>
      <c r="B161" s="131"/>
      <c r="C161" s="131"/>
      <c r="D161" s="131"/>
      <c r="E161" s="131"/>
      <c r="F161" s="132"/>
      <c r="G161" s="131"/>
      <c r="H161" s="42" t="s">
        <v>53</v>
      </c>
      <c r="I161" s="43">
        <f>SUM(I158:I160)</f>
        <v>0</v>
      </c>
      <c r="J161" s="44" t="s">
        <v>54</v>
      </c>
      <c r="K161" s="43" t="s">
        <v>54</v>
      </c>
      <c r="L161" s="43">
        <f>SUM(L158:L160)</f>
        <v>0</v>
      </c>
    </row>
    <row r="162" spans="1:24">
      <c r="A162" s="147" t="s">
        <v>184</v>
      </c>
      <c r="B162" s="147"/>
      <c r="C162" s="148" t="s">
        <v>25</v>
      </c>
      <c r="D162" s="148"/>
      <c r="E162" s="148"/>
      <c r="F162" s="148"/>
      <c r="G162" s="148"/>
      <c r="H162" s="148"/>
      <c r="I162" s="148"/>
      <c r="J162" s="148"/>
      <c r="K162" s="148"/>
      <c r="L162" s="148"/>
    </row>
    <row r="163" spans="1:24" ht="89.25">
      <c r="A163" s="29" t="s">
        <v>37</v>
      </c>
      <c r="B163" s="30" t="s">
        <v>38</v>
      </c>
      <c r="C163" s="30" t="s">
        <v>39</v>
      </c>
      <c r="D163" s="30" t="s">
        <v>40</v>
      </c>
      <c r="E163" s="30" t="s">
        <v>41</v>
      </c>
      <c r="F163" s="31" t="s">
        <v>42</v>
      </c>
      <c r="G163" s="30" t="s">
        <v>43</v>
      </c>
      <c r="H163" s="32" t="s">
        <v>44</v>
      </c>
      <c r="I163" s="30" t="s">
        <v>45</v>
      </c>
      <c r="J163" s="30" t="s">
        <v>46</v>
      </c>
      <c r="K163" s="30" t="s">
        <v>47</v>
      </c>
      <c r="L163" s="30" t="s">
        <v>48</v>
      </c>
      <c r="X163" s="122"/>
    </row>
    <row r="164" spans="1:24" ht="51">
      <c r="A164" s="45">
        <v>1</v>
      </c>
      <c r="B164" s="53" t="s">
        <v>185</v>
      </c>
      <c r="C164" s="45"/>
      <c r="D164" s="45"/>
      <c r="E164" s="45"/>
      <c r="F164" s="37">
        <v>19000</v>
      </c>
      <c r="G164" s="37" t="s">
        <v>186</v>
      </c>
      <c r="H164" s="48"/>
      <c r="I164" s="39">
        <f t="shared" ref="I164:I174" si="12">F164*H164</f>
        <v>0</v>
      </c>
      <c r="J164" s="40">
        <v>0.08</v>
      </c>
      <c r="K164" s="39">
        <f t="shared" ref="K164:K174" si="13">I164*J164</f>
        <v>0</v>
      </c>
      <c r="L164" s="39">
        <f t="shared" ref="L164:L174" si="14">I164+K164</f>
        <v>0</v>
      </c>
      <c r="N164" s="121"/>
      <c r="P164" s="121"/>
      <c r="X164" s="121"/>
    </row>
    <row r="165" spans="1:24" ht="102">
      <c r="A165" s="45">
        <v>2</v>
      </c>
      <c r="B165" s="53" t="s">
        <v>187</v>
      </c>
      <c r="C165" s="45"/>
      <c r="D165" s="45"/>
      <c r="E165" s="45"/>
      <c r="F165" s="37">
        <v>25000</v>
      </c>
      <c r="G165" s="37" t="s">
        <v>186</v>
      </c>
      <c r="H165" s="48"/>
      <c r="I165" s="39">
        <f t="shared" si="12"/>
        <v>0</v>
      </c>
      <c r="J165" s="40">
        <v>0.08</v>
      </c>
      <c r="K165" s="39">
        <f t="shared" si="13"/>
        <v>0</v>
      </c>
      <c r="L165" s="39">
        <f t="shared" si="14"/>
        <v>0</v>
      </c>
      <c r="N165" s="121"/>
      <c r="P165" s="121"/>
      <c r="X165" s="121"/>
    </row>
    <row r="166" spans="1:24" ht="191.25">
      <c r="A166" s="45">
        <v>3</v>
      </c>
      <c r="B166" s="53" t="s">
        <v>188</v>
      </c>
      <c r="C166" s="45"/>
      <c r="D166" s="45"/>
      <c r="E166" s="45"/>
      <c r="F166" s="37">
        <v>3000</v>
      </c>
      <c r="G166" s="37" t="s">
        <v>186</v>
      </c>
      <c r="H166" s="48"/>
      <c r="I166" s="39">
        <f t="shared" si="12"/>
        <v>0</v>
      </c>
      <c r="J166" s="40">
        <v>0.08</v>
      </c>
      <c r="K166" s="39">
        <f t="shared" si="13"/>
        <v>0</v>
      </c>
      <c r="L166" s="39">
        <f t="shared" si="14"/>
        <v>0</v>
      </c>
      <c r="N166" s="121"/>
      <c r="P166" s="121"/>
      <c r="X166" s="121"/>
    </row>
    <row r="167" spans="1:24" ht="204">
      <c r="A167" s="45">
        <v>4</v>
      </c>
      <c r="B167" s="53" t="s">
        <v>189</v>
      </c>
      <c r="C167" s="45"/>
      <c r="D167" s="45"/>
      <c r="E167" s="45"/>
      <c r="F167" s="37">
        <v>6500</v>
      </c>
      <c r="G167" s="37" t="s">
        <v>186</v>
      </c>
      <c r="H167" s="48"/>
      <c r="I167" s="39">
        <f t="shared" si="12"/>
        <v>0</v>
      </c>
      <c r="J167" s="40">
        <v>0.08</v>
      </c>
      <c r="K167" s="39">
        <f t="shared" si="13"/>
        <v>0</v>
      </c>
      <c r="L167" s="39">
        <f t="shared" si="14"/>
        <v>0</v>
      </c>
      <c r="N167" s="121"/>
      <c r="P167" s="121"/>
      <c r="X167" s="121"/>
    </row>
    <row r="168" spans="1:24" ht="204">
      <c r="A168" s="45">
        <v>5</v>
      </c>
      <c r="B168" s="53" t="s">
        <v>190</v>
      </c>
      <c r="C168" s="45"/>
      <c r="D168" s="45"/>
      <c r="E168" s="45"/>
      <c r="F168" s="37">
        <v>3000</v>
      </c>
      <c r="G168" s="37" t="s">
        <v>186</v>
      </c>
      <c r="H168" s="48"/>
      <c r="I168" s="39">
        <f t="shared" si="12"/>
        <v>0</v>
      </c>
      <c r="J168" s="40">
        <v>0.08</v>
      </c>
      <c r="K168" s="39">
        <f t="shared" si="13"/>
        <v>0</v>
      </c>
      <c r="L168" s="39">
        <f t="shared" si="14"/>
        <v>0</v>
      </c>
      <c r="N168" s="121"/>
      <c r="P168" s="121"/>
      <c r="X168" s="121"/>
    </row>
    <row r="169" spans="1:24" ht="153">
      <c r="A169" s="45">
        <v>6</v>
      </c>
      <c r="B169" s="53" t="s">
        <v>191</v>
      </c>
      <c r="C169" s="45"/>
      <c r="D169" s="45"/>
      <c r="E169" s="45"/>
      <c r="F169" s="37">
        <v>2000</v>
      </c>
      <c r="G169" s="37" t="s">
        <v>186</v>
      </c>
      <c r="H169" s="48"/>
      <c r="I169" s="39">
        <f t="shared" si="12"/>
        <v>0</v>
      </c>
      <c r="J169" s="40">
        <v>0.08</v>
      </c>
      <c r="K169" s="39">
        <f t="shared" si="13"/>
        <v>0</v>
      </c>
      <c r="L169" s="39">
        <f t="shared" si="14"/>
        <v>0</v>
      </c>
      <c r="N169" s="121"/>
      <c r="P169" s="121"/>
      <c r="V169" s="123"/>
      <c r="X169" s="121"/>
    </row>
    <row r="170" spans="1:24" ht="89.25">
      <c r="A170" s="45">
        <v>7</v>
      </c>
      <c r="B170" s="53" t="s">
        <v>192</v>
      </c>
      <c r="C170" s="45"/>
      <c r="D170" s="45"/>
      <c r="E170" s="45"/>
      <c r="F170" s="37">
        <v>50</v>
      </c>
      <c r="G170" s="37" t="s">
        <v>186</v>
      </c>
      <c r="H170" s="48"/>
      <c r="I170" s="39">
        <f t="shared" si="12"/>
        <v>0</v>
      </c>
      <c r="J170" s="40">
        <v>0.08</v>
      </c>
      <c r="K170" s="39">
        <f t="shared" si="13"/>
        <v>0</v>
      </c>
      <c r="L170" s="39">
        <f t="shared" si="14"/>
        <v>0</v>
      </c>
      <c r="N170" s="121"/>
      <c r="P170" s="121"/>
      <c r="X170" s="121"/>
    </row>
    <row r="171" spans="1:24" ht="175.5">
      <c r="A171" s="45">
        <v>8</v>
      </c>
      <c r="B171" s="58" t="s">
        <v>193</v>
      </c>
      <c r="C171" s="45"/>
      <c r="D171" s="45"/>
      <c r="E171" s="45"/>
      <c r="F171" s="37">
        <v>40</v>
      </c>
      <c r="G171" s="37" t="s">
        <v>194</v>
      </c>
      <c r="H171" s="48"/>
      <c r="I171" s="39">
        <f t="shared" si="12"/>
        <v>0</v>
      </c>
      <c r="J171" s="40">
        <v>0.08</v>
      </c>
      <c r="K171" s="39">
        <f t="shared" si="13"/>
        <v>0</v>
      </c>
      <c r="L171" s="39">
        <f t="shared" si="14"/>
        <v>0</v>
      </c>
      <c r="N171" s="121"/>
      <c r="P171" s="121"/>
      <c r="X171" s="121"/>
    </row>
    <row r="172" spans="1:24" ht="228">
      <c r="A172" s="45"/>
      <c r="B172" s="117" t="s">
        <v>254</v>
      </c>
      <c r="C172" s="45"/>
      <c r="D172" s="45"/>
      <c r="E172" s="45"/>
      <c r="F172" s="37">
        <v>1200</v>
      </c>
      <c r="G172" s="37" t="s">
        <v>186</v>
      </c>
      <c r="H172" s="116"/>
      <c r="I172" s="39">
        <f t="shared" si="12"/>
        <v>0</v>
      </c>
      <c r="J172" s="40">
        <v>0.08</v>
      </c>
      <c r="K172" s="39">
        <f t="shared" si="13"/>
        <v>0</v>
      </c>
      <c r="L172" s="39">
        <f t="shared" si="14"/>
        <v>0</v>
      </c>
      <c r="N172" s="121"/>
      <c r="X172" s="121"/>
    </row>
    <row r="173" spans="1:24" ht="276">
      <c r="A173" s="59"/>
      <c r="B173" s="118" t="s">
        <v>255</v>
      </c>
      <c r="C173" s="60"/>
      <c r="D173" s="45"/>
      <c r="E173" s="45"/>
      <c r="F173" s="37">
        <v>1200</v>
      </c>
      <c r="G173" s="37" t="s">
        <v>186</v>
      </c>
      <c r="H173" s="116"/>
      <c r="I173" s="39">
        <f t="shared" si="12"/>
        <v>0</v>
      </c>
      <c r="J173" s="40">
        <v>0.08</v>
      </c>
      <c r="K173" s="39">
        <f t="shared" si="13"/>
        <v>0</v>
      </c>
      <c r="L173" s="39">
        <f t="shared" si="14"/>
        <v>0</v>
      </c>
      <c r="N173" s="121"/>
      <c r="X173" s="121"/>
    </row>
    <row r="174" spans="1:24" ht="336">
      <c r="A174" s="59"/>
      <c r="B174" s="119" t="s">
        <v>256</v>
      </c>
      <c r="C174" s="60"/>
      <c r="D174" s="45"/>
      <c r="E174" s="45"/>
      <c r="F174" s="37">
        <v>150</v>
      </c>
      <c r="G174" s="37" t="s">
        <v>257</v>
      </c>
      <c r="H174" s="116"/>
      <c r="I174" s="39">
        <f t="shared" si="12"/>
        <v>0</v>
      </c>
      <c r="J174" s="40">
        <v>0.08</v>
      </c>
      <c r="K174" s="39">
        <f t="shared" si="13"/>
        <v>0</v>
      </c>
      <c r="L174" s="39">
        <f t="shared" si="14"/>
        <v>0</v>
      </c>
      <c r="N174" s="121"/>
      <c r="X174" s="121"/>
    </row>
    <row r="175" spans="1:24">
      <c r="A175" s="130"/>
      <c r="B175" s="131"/>
      <c r="C175" s="131"/>
      <c r="D175" s="131"/>
      <c r="E175" s="131"/>
      <c r="F175" s="132"/>
      <c r="G175" s="131"/>
      <c r="H175" s="42" t="s">
        <v>53</v>
      </c>
      <c r="I175" s="43">
        <f>SUM(I164:I174)</f>
        <v>0</v>
      </c>
      <c r="J175" s="44" t="s">
        <v>54</v>
      </c>
      <c r="K175" s="43" t="s">
        <v>54</v>
      </c>
      <c r="L175" s="43">
        <f>SUM(L164:L174)</f>
        <v>0</v>
      </c>
    </row>
    <row r="176" spans="1:24">
      <c r="A176" s="147" t="s">
        <v>195</v>
      </c>
      <c r="B176" s="147"/>
      <c r="C176" s="148" t="s">
        <v>26</v>
      </c>
      <c r="D176" s="148"/>
      <c r="E176" s="148"/>
      <c r="F176" s="148"/>
      <c r="G176" s="148"/>
      <c r="H176" s="148"/>
      <c r="I176" s="148"/>
      <c r="J176" s="148"/>
      <c r="K176" s="148"/>
      <c r="L176" s="148"/>
    </row>
    <row r="177" spans="1:17" ht="89.25">
      <c r="A177" s="29" t="s">
        <v>37</v>
      </c>
      <c r="B177" s="30" t="s">
        <v>38</v>
      </c>
      <c r="C177" s="30" t="s">
        <v>39</v>
      </c>
      <c r="D177" s="30" t="s">
        <v>40</v>
      </c>
      <c r="E177" s="30" t="s">
        <v>41</v>
      </c>
      <c r="F177" s="31" t="s">
        <v>42</v>
      </c>
      <c r="G177" s="30" t="s">
        <v>43</v>
      </c>
      <c r="H177" s="32" t="s">
        <v>44</v>
      </c>
      <c r="I177" s="30" t="s">
        <v>45</v>
      </c>
      <c r="J177" s="30" t="s">
        <v>46</v>
      </c>
      <c r="K177" s="30" t="s">
        <v>47</v>
      </c>
      <c r="L177" s="30" t="s">
        <v>48</v>
      </c>
      <c r="Q177" s="26"/>
    </row>
    <row r="178" spans="1:17" ht="89.25">
      <c r="A178" s="59">
        <v>1</v>
      </c>
      <c r="B178" s="53" t="s">
        <v>196</v>
      </c>
      <c r="C178" s="60"/>
      <c r="D178" s="45"/>
      <c r="E178" s="45"/>
      <c r="F178" s="45">
        <v>2400</v>
      </c>
      <c r="G178" s="45" t="s">
        <v>197</v>
      </c>
      <c r="H178" s="61"/>
      <c r="I178" s="39">
        <f t="shared" ref="I178:I185" si="15">F178*H178</f>
        <v>0</v>
      </c>
      <c r="J178" s="40">
        <v>0.08</v>
      </c>
      <c r="K178" s="39">
        <f t="shared" ref="K178:K185" si="16">I178*J178</f>
        <v>0</v>
      </c>
      <c r="L178" s="39">
        <f t="shared" ref="L178:L185" si="17">I178+K178</f>
        <v>0</v>
      </c>
      <c r="N178" s="121"/>
      <c r="P178" s="121"/>
      <c r="Q178" s="121"/>
    </row>
    <row r="179" spans="1:17" ht="89.25">
      <c r="A179" s="59">
        <v>2</v>
      </c>
      <c r="B179" s="53" t="s">
        <v>198</v>
      </c>
      <c r="C179" s="60"/>
      <c r="D179" s="45"/>
      <c r="E179" s="45"/>
      <c r="F179" s="45">
        <v>300</v>
      </c>
      <c r="G179" s="45" t="s">
        <v>197</v>
      </c>
      <c r="H179" s="61"/>
      <c r="I179" s="39">
        <f t="shared" si="15"/>
        <v>0</v>
      </c>
      <c r="J179" s="40">
        <v>0.08</v>
      </c>
      <c r="K179" s="39">
        <f t="shared" si="16"/>
        <v>0</v>
      </c>
      <c r="L179" s="39">
        <f t="shared" si="17"/>
        <v>0</v>
      </c>
      <c r="N179" s="121"/>
      <c r="P179" s="121"/>
      <c r="Q179" s="121"/>
    </row>
    <row r="180" spans="1:17">
      <c r="A180" s="59">
        <v>3</v>
      </c>
      <c r="B180" s="53" t="s">
        <v>199</v>
      </c>
      <c r="C180" s="60"/>
      <c r="D180" s="45"/>
      <c r="E180" s="45"/>
      <c r="F180" s="45">
        <v>200</v>
      </c>
      <c r="G180" s="45" t="s">
        <v>197</v>
      </c>
      <c r="H180" s="61"/>
      <c r="I180" s="39">
        <f t="shared" si="15"/>
        <v>0</v>
      </c>
      <c r="J180" s="40">
        <v>0.08</v>
      </c>
      <c r="K180" s="39">
        <f t="shared" si="16"/>
        <v>0</v>
      </c>
      <c r="L180" s="39">
        <f t="shared" si="17"/>
        <v>0</v>
      </c>
      <c r="N180" s="121"/>
      <c r="P180" s="121"/>
      <c r="Q180" s="121"/>
    </row>
    <row r="181" spans="1:17">
      <c r="A181" s="59">
        <v>4</v>
      </c>
      <c r="B181" s="53" t="s">
        <v>200</v>
      </c>
      <c r="C181" s="60"/>
      <c r="D181" s="45"/>
      <c r="E181" s="45"/>
      <c r="F181" s="45">
        <v>1</v>
      </c>
      <c r="G181" s="45" t="s">
        <v>197</v>
      </c>
      <c r="H181" s="61"/>
      <c r="I181" s="39">
        <f t="shared" si="15"/>
        <v>0</v>
      </c>
      <c r="J181" s="40">
        <v>0.08</v>
      </c>
      <c r="K181" s="39">
        <f t="shared" si="16"/>
        <v>0</v>
      </c>
      <c r="L181" s="39">
        <f t="shared" si="17"/>
        <v>0</v>
      </c>
      <c r="N181" s="121"/>
      <c r="P181" s="121"/>
      <c r="Q181" s="121"/>
    </row>
    <row r="182" spans="1:17">
      <c r="A182" s="59">
        <v>5</v>
      </c>
      <c r="B182" s="53" t="s">
        <v>201</v>
      </c>
      <c r="C182" s="60"/>
      <c r="D182" s="45"/>
      <c r="E182" s="45"/>
      <c r="F182" s="45">
        <v>2</v>
      </c>
      <c r="G182" s="45" t="s">
        <v>197</v>
      </c>
      <c r="H182" s="61"/>
      <c r="I182" s="39">
        <f t="shared" si="15"/>
        <v>0</v>
      </c>
      <c r="J182" s="40">
        <v>0.08</v>
      </c>
      <c r="K182" s="39">
        <f t="shared" si="16"/>
        <v>0</v>
      </c>
      <c r="L182" s="39">
        <f t="shared" si="17"/>
        <v>0</v>
      </c>
      <c r="N182" s="121"/>
      <c r="P182" s="121"/>
      <c r="Q182" s="121"/>
    </row>
    <row r="183" spans="1:17" ht="38.25">
      <c r="A183" s="59">
        <v>6</v>
      </c>
      <c r="B183" s="53" t="s">
        <v>202</v>
      </c>
      <c r="C183" s="60"/>
      <c r="D183" s="45"/>
      <c r="E183" s="45"/>
      <c r="F183" s="45">
        <v>1</v>
      </c>
      <c r="G183" s="45" t="s">
        <v>197</v>
      </c>
      <c r="H183" s="61"/>
      <c r="I183" s="39">
        <f t="shared" si="15"/>
        <v>0</v>
      </c>
      <c r="J183" s="40">
        <v>0.08</v>
      </c>
      <c r="K183" s="39">
        <f t="shared" si="16"/>
        <v>0</v>
      </c>
      <c r="L183" s="39">
        <f t="shared" si="17"/>
        <v>0</v>
      </c>
      <c r="N183" s="121"/>
      <c r="P183" s="121"/>
      <c r="Q183" s="121"/>
    </row>
    <row r="184" spans="1:17" ht="25.5">
      <c r="A184" s="59">
        <v>7</v>
      </c>
      <c r="B184" s="53" t="s">
        <v>203</v>
      </c>
      <c r="C184" s="60"/>
      <c r="D184" s="45"/>
      <c r="E184" s="45"/>
      <c r="F184" s="45">
        <v>1</v>
      </c>
      <c r="G184" s="45" t="s">
        <v>197</v>
      </c>
      <c r="H184" s="61"/>
      <c r="I184" s="39">
        <f t="shared" si="15"/>
        <v>0</v>
      </c>
      <c r="J184" s="40">
        <v>0.08</v>
      </c>
      <c r="K184" s="39">
        <f t="shared" si="16"/>
        <v>0</v>
      </c>
      <c r="L184" s="39">
        <f t="shared" si="17"/>
        <v>0</v>
      </c>
      <c r="N184" s="121"/>
      <c r="P184" s="121"/>
      <c r="Q184" s="121"/>
    </row>
    <row r="185" spans="1:17" ht="25.5">
      <c r="A185" s="59">
        <v>8</v>
      </c>
      <c r="B185" s="53" t="s">
        <v>204</v>
      </c>
      <c r="C185" s="60"/>
      <c r="D185" s="45"/>
      <c r="E185" s="45"/>
      <c r="F185" s="45">
        <v>1</v>
      </c>
      <c r="G185" s="45" t="s">
        <v>197</v>
      </c>
      <c r="H185" s="61"/>
      <c r="I185" s="39">
        <f t="shared" si="15"/>
        <v>0</v>
      </c>
      <c r="J185" s="40">
        <v>0.08</v>
      </c>
      <c r="K185" s="39">
        <f t="shared" si="16"/>
        <v>0</v>
      </c>
      <c r="L185" s="39">
        <f t="shared" si="17"/>
        <v>0</v>
      </c>
      <c r="N185" s="121"/>
      <c r="P185" s="121"/>
      <c r="Q185" s="121"/>
    </row>
    <row r="186" spans="1:17" ht="51.75" customHeight="1">
      <c r="A186" s="130"/>
      <c r="B186" s="134" t="s">
        <v>205</v>
      </c>
      <c r="C186" s="131"/>
      <c r="D186" s="131"/>
      <c r="E186" s="131"/>
      <c r="F186" s="132"/>
      <c r="G186" s="131"/>
      <c r="H186" s="42" t="s">
        <v>53</v>
      </c>
      <c r="I186" s="43">
        <f>SUM(I178:I185)</f>
        <v>0</v>
      </c>
      <c r="J186" s="44" t="s">
        <v>54</v>
      </c>
      <c r="K186" s="43" t="s">
        <v>54</v>
      </c>
      <c r="L186" s="43">
        <f>SUM(L178:L185)</f>
        <v>0</v>
      </c>
    </row>
    <row r="187" spans="1:17">
      <c r="A187" s="147" t="s">
        <v>206</v>
      </c>
      <c r="B187" s="147"/>
      <c r="C187" s="148" t="s">
        <v>27</v>
      </c>
      <c r="D187" s="148"/>
      <c r="E187" s="148"/>
      <c r="F187" s="148"/>
      <c r="G187" s="148"/>
      <c r="H187" s="148"/>
      <c r="I187" s="148"/>
      <c r="J187" s="148"/>
      <c r="K187" s="148"/>
      <c r="L187" s="148"/>
    </row>
    <row r="188" spans="1:17" ht="89.25">
      <c r="A188" s="29" t="s">
        <v>37</v>
      </c>
      <c r="B188" s="30" t="s">
        <v>38</v>
      </c>
      <c r="C188" s="30" t="s">
        <v>39</v>
      </c>
      <c r="D188" s="30" t="s">
        <v>40</v>
      </c>
      <c r="E188" s="30" t="s">
        <v>41</v>
      </c>
      <c r="F188" s="31" t="s">
        <v>42</v>
      </c>
      <c r="G188" s="30" t="s">
        <v>43</v>
      </c>
      <c r="H188" s="32" t="s">
        <v>44</v>
      </c>
      <c r="I188" s="30" t="s">
        <v>45</v>
      </c>
      <c r="J188" s="30" t="s">
        <v>46</v>
      </c>
      <c r="K188" s="30" t="s">
        <v>47</v>
      </c>
      <c r="L188" s="30" t="s">
        <v>48</v>
      </c>
    </row>
    <row r="189" spans="1:17" ht="76.5">
      <c r="A189" s="62" t="s">
        <v>207</v>
      </c>
      <c r="B189" s="53" t="s">
        <v>208</v>
      </c>
      <c r="C189" s="63"/>
      <c r="D189" s="63"/>
      <c r="E189" s="63"/>
      <c r="F189" s="64">
        <v>2500</v>
      </c>
      <c r="G189" s="37" t="s">
        <v>50</v>
      </c>
      <c r="H189" s="33"/>
      <c r="I189" s="50">
        <f>F189*H189</f>
        <v>0</v>
      </c>
      <c r="J189" s="51">
        <v>0.23</v>
      </c>
      <c r="K189" s="50">
        <f>I189*J189</f>
        <v>0</v>
      </c>
      <c r="L189" s="50">
        <f>I189+K189</f>
        <v>0</v>
      </c>
    </row>
    <row r="190" spans="1:17">
      <c r="A190" s="130"/>
      <c r="B190" s="131"/>
      <c r="C190" s="131"/>
      <c r="D190" s="131"/>
      <c r="E190" s="131"/>
      <c r="F190" s="132"/>
      <c r="G190" s="131"/>
      <c r="H190" s="42" t="s">
        <v>53</v>
      </c>
      <c r="I190" s="43">
        <f>SUM(I189:I189)</f>
        <v>0</v>
      </c>
      <c r="J190" s="44" t="s">
        <v>54</v>
      </c>
      <c r="K190" s="43" t="s">
        <v>54</v>
      </c>
      <c r="L190" s="43">
        <f>SUM(L189:L189)</f>
        <v>0</v>
      </c>
    </row>
    <row r="191" spans="1:17">
      <c r="A191" s="147" t="s">
        <v>209</v>
      </c>
      <c r="B191" s="147"/>
      <c r="C191" s="148" t="s">
        <v>28</v>
      </c>
      <c r="D191" s="148"/>
      <c r="E191" s="148"/>
      <c r="F191" s="148"/>
      <c r="G191" s="148"/>
      <c r="H191" s="148"/>
      <c r="I191" s="148"/>
      <c r="J191" s="148"/>
      <c r="K191" s="148"/>
      <c r="L191" s="148"/>
    </row>
    <row r="192" spans="1:17" ht="89.25">
      <c r="A192" s="29" t="s">
        <v>37</v>
      </c>
      <c r="B192" s="30" t="s">
        <v>38</v>
      </c>
      <c r="C192" s="30" t="s">
        <v>39</v>
      </c>
      <c r="D192" s="30" t="s">
        <v>40</v>
      </c>
      <c r="E192" s="30" t="s">
        <v>41</v>
      </c>
      <c r="F192" s="31" t="s">
        <v>42</v>
      </c>
      <c r="G192" s="30" t="s">
        <v>43</v>
      </c>
      <c r="H192" s="32" t="s">
        <v>44</v>
      </c>
      <c r="I192" s="30" t="s">
        <v>45</v>
      </c>
      <c r="J192" s="30" t="s">
        <v>46</v>
      </c>
      <c r="K192" s="30" t="s">
        <v>47</v>
      </c>
      <c r="L192" s="30" t="s">
        <v>48</v>
      </c>
    </row>
    <row r="193" spans="1:25" ht="63.75">
      <c r="A193" s="34">
        <v>1</v>
      </c>
      <c r="B193" s="65" t="s">
        <v>210</v>
      </c>
      <c r="C193" s="36"/>
      <c r="D193" s="36"/>
      <c r="E193" s="36"/>
      <c r="F193" s="66">
        <v>1600</v>
      </c>
      <c r="G193" s="36" t="s">
        <v>50</v>
      </c>
      <c r="H193" s="33"/>
      <c r="I193" s="39">
        <f>F193*H193</f>
        <v>0</v>
      </c>
      <c r="J193" s="40">
        <v>0.08</v>
      </c>
      <c r="K193" s="39">
        <f>I193*J193</f>
        <v>0</v>
      </c>
      <c r="L193" s="39">
        <f>I193+K193</f>
        <v>0</v>
      </c>
    </row>
    <row r="194" spans="1:25" ht="178.5">
      <c r="A194" s="34">
        <v>2</v>
      </c>
      <c r="B194" s="65" t="s">
        <v>211</v>
      </c>
      <c r="C194" s="36"/>
      <c r="D194" s="36"/>
      <c r="E194" s="36"/>
      <c r="F194" s="66">
        <v>500</v>
      </c>
      <c r="G194" s="36" t="s">
        <v>50</v>
      </c>
      <c r="H194" s="33"/>
      <c r="I194" s="39">
        <f>F194*H194</f>
        <v>0</v>
      </c>
      <c r="J194" s="40">
        <v>0.08</v>
      </c>
      <c r="K194" s="39">
        <f>I194*J194</f>
        <v>0</v>
      </c>
      <c r="L194" s="39">
        <f>I194+K194</f>
        <v>0</v>
      </c>
    </row>
    <row r="195" spans="1:25" ht="38.25">
      <c r="A195" s="34">
        <v>3</v>
      </c>
      <c r="B195" s="65" t="s">
        <v>212</v>
      </c>
      <c r="C195" s="36"/>
      <c r="D195" s="36"/>
      <c r="E195" s="36"/>
      <c r="F195" s="66">
        <v>12</v>
      </c>
      <c r="G195" s="36" t="s">
        <v>59</v>
      </c>
      <c r="H195" s="33"/>
      <c r="I195" s="39">
        <f>F195*H195</f>
        <v>0</v>
      </c>
      <c r="J195" s="40">
        <v>0.08</v>
      </c>
      <c r="K195" s="39">
        <f>I195*J195</f>
        <v>0</v>
      </c>
      <c r="L195" s="39">
        <f>I195+K195</f>
        <v>0</v>
      </c>
    </row>
    <row r="196" spans="1:25">
      <c r="A196" s="130"/>
      <c r="B196" s="131"/>
      <c r="C196" s="131"/>
      <c r="D196" s="131"/>
      <c r="E196" s="131"/>
      <c r="F196" s="132"/>
      <c r="G196" s="131"/>
      <c r="H196" s="42" t="s">
        <v>53</v>
      </c>
      <c r="I196" s="43">
        <f>SUM(I193:I195)</f>
        <v>0</v>
      </c>
      <c r="J196" s="44" t="s">
        <v>54</v>
      </c>
      <c r="K196" s="43" t="s">
        <v>54</v>
      </c>
      <c r="L196" s="43">
        <f>SUM(L193:L195)</f>
        <v>0</v>
      </c>
    </row>
    <row r="197" spans="1:25">
      <c r="A197" s="147" t="s">
        <v>213</v>
      </c>
      <c r="B197" s="147"/>
      <c r="C197" s="148" t="s">
        <v>214</v>
      </c>
      <c r="D197" s="148"/>
      <c r="E197" s="148"/>
      <c r="F197" s="148"/>
      <c r="G197" s="148"/>
      <c r="H197" s="148"/>
      <c r="I197" s="148"/>
      <c r="J197" s="148"/>
      <c r="K197" s="148"/>
      <c r="L197" s="148"/>
    </row>
    <row r="198" spans="1:25" ht="89.25">
      <c r="A198" s="67" t="s">
        <v>37</v>
      </c>
      <c r="B198" s="68" t="s">
        <v>38</v>
      </c>
      <c r="C198" s="68" t="s">
        <v>215</v>
      </c>
      <c r="D198" s="68" t="s">
        <v>216</v>
      </c>
      <c r="E198" s="68" t="s">
        <v>41</v>
      </c>
      <c r="F198" s="69" t="s">
        <v>42</v>
      </c>
      <c r="G198" s="68" t="s">
        <v>43</v>
      </c>
      <c r="H198" s="70" t="s">
        <v>44</v>
      </c>
      <c r="I198" s="68" t="s">
        <v>45</v>
      </c>
      <c r="J198" s="68" t="s">
        <v>46</v>
      </c>
      <c r="K198" s="68" t="s">
        <v>47</v>
      </c>
      <c r="L198" s="68" t="s">
        <v>48</v>
      </c>
      <c r="Y198" s="26"/>
    </row>
    <row r="199" spans="1:25" ht="255">
      <c r="A199" s="71">
        <v>1</v>
      </c>
      <c r="B199" s="72" t="s">
        <v>217</v>
      </c>
      <c r="C199" s="73"/>
      <c r="D199" s="73"/>
      <c r="E199" s="73"/>
      <c r="F199" s="5">
        <v>50</v>
      </c>
      <c r="G199" s="4" t="s">
        <v>50</v>
      </c>
      <c r="H199" s="33"/>
      <c r="I199" s="2">
        <f>F199*H199</f>
        <v>0</v>
      </c>
      <c r="J199" s="1">
        <v>0.08</v>
      </c>
      <c r="K199" s="2">
        <f>I199*J199</f>
        <v>0</v>
      </c>
      <c r="L199" s="2">
        <f>I199+K199</f>
        <v>0</v>
      </c>
      <c r="Y199" s="124"/>
    </row>
    <row r="200" spans="1:25" ht="51">
      <c r="A200" s="135"/>
      <c r="B200" s="136" t="s">
        <v>218</v>
      </c>
      <c r="C200" s="137"/>
      <c r="D200" s="137"/>
      <c r="E200" s="137"/>
      <c r="F200" s="138"/>
      <c r="G200" s="137"/>
      <c r="H200" s="74" t="s">
        <v>53</v>
      </c>
      <c r="I200" s="75">
        <f>SUM(I199:I199)</f>
        <v>0</v>
      </c>
      <c r="J200" s="76" t="s">
        <v>54</v>
      </c>
      <c r="K200" s="75" t="s">
        <v>54</v>
      </c>
      <c r="L200" s="75">
        <f>SUM(L199:L199)</f>
        <v>0</v>
      </c>
    </row>
    <row r="201" spans="1:25">
      <c r="A201" s="147" t="s">
        <v>219</v>
      </c>
      <c r="B201" s="147"/>
      <c r="C201" s="148" t="s">
        <v>30</v>
      </c>
      <c r="D201" s="148"/>
      <c r="E201" s="148"/>
      <c r="F201" s="148"/>
      <c r="G201" s="148"/>
      <c r="H201" s="148"/>
      <c r="I201" s="148"/>
      <c r="J201" s="148"/>
      <c r="K201" s="148"/>
      <c r="L201" s="148"/>
    </row>
    <row r="202" spans="1:25" ht="89.25">
      <c r="A202" s="67" t="s">
        <v>37</v>
      </c>
      <c r="B202" s="68" t="s">
        <v>38</v>
      </c>
      <c r="C202" s="68" t="s">
        <v>215</v>
      </c>
      <c r="D202" s="68" t="s">
        <v>216</v>
      </c>
      <c r="E202" s="68" t="s">
        <v>41</v>
      </c>
      <c r="F202" s="69" t="s">
        <v>42</v>
      </c>
      <c r="G202" s="68" t="s">
        <v>43</v>
      </c>
      <c r="H202" s="70" t="s">
        <v>44</v>
      </c>
      <c r="I202" s="68" t="s">
        <v>45</v>
      </c>
      <c r="J202" s="68" t="s">
        <v>46</v>
      </c>
      <c r="K202" s="68" t="s">
        <v>47</v>
      </c>
      <c r="L202" s="68" t="s">
        <v>48</v>
      </c>
    </row>
    <row r="203" spans="1:25" ht="51">
      <c r="A203" s="71">
        <v>1</v>
      </c>
      <c r="B203" s="65" t="s">
        <v>220</v>
      </c>
      <c r="C203" s="73"/>
      <c r="D203" s="73"/>
      <c r="E203" s="73"/>
      <c r="F203" s="5">
        <v>5500</v>
      </c>
      <c r="G203" s="4" t="s">
        <v>50</v>
      </c>
      <c r="H203" s="33"/>
      <c r="I203" s="2">
        <f>F203*H203</f>
        <v>0</v>
      </c>
      <c r="J203" s="1">
        <v>0.08</v>
      </c>
      <c r="K203" s="2">
        <f>I203*J203</f>
        <v>0</v>
      </c>
      <c r="L203" s="2">
        <f>I203+K203</f>
        <v>0</v>
      </c>
    </row>
    <row r="204" spans="1:25" ht="38.25">
      <c r="A204" s="6">
        <v>2</v>
      </c>
      <c r="B204" s="65" t="s">
        <v>221</v>
      </c>
      <c r="C204" s="73"/>
      <c r="D204" s="73"/>
      <c r="E204" s="73"/>
      <c r="F204" s="5">
        <v>400</v>
      </c>
      <c r="G204" s="4" t="s">
        <v>50</v>
      </c>
      <c r="H204" s="33"/>
      <c r="I204" s="2">
        <f>F204*H204</f>
        <v>0</v>
      </c>
      <c r="J204" s="1">
        <v>0.08</v>
      </c>
      <c r="K204" s="2">
        <f>I204*J204</f>
        <v>0</v>
      </c>
      <c r="L204" s="2">
        <f>I204+K204</f>
        <v>0</v>
      </c>
    </row>
    <row r="205" spans="1:25">
      <c r="A205" s="135"/>
      <c r="B205" s="136"/>
      <c r="C205" s="137"/>
      <c r="D205" s="137"/>
      <c r="E205" s="137"/>
      <c r="F205" s="138"/>
      <c r="G205" s="137"/>
      <c r="H205" s="74" t="s">
        <v>53</v>
      </c>
      <c r="I205" s="75">
        <f>SUM(I203:I204)</f>
        <v>0</v>
      </c>
      <c r="J205" s="76" t="s">
        <v>54</v>
      </c>
      <c r="K205" s="75" t="s">
        <v>54</v>
      </c>
      <c r="L205" s="75">
        <f>SUM(L203:L204)</f>
        <v>0</v>
      </c>
    </row>
    <row r="206" spans="1:25">
      <c r="A206" s="147" t="s">
        <v>222</v>
      </c>
      <c r="B206" s="147"/>
      <c r="C206" s="148" t="s">
        <v>31</v>
      </c>
      <c r="D206" s="148"/>
      <c r="E206" s="148"/>
      <c r="F206" s="148"/>
      <c r="G206" s="148"/>
      <c r="H206" s="148"/>
      <c r="I206" s="148"/>
      <c r="J206" s="148"/>
      <c r="K206" s="148"/>
      <c r="L206" s="148"/>
    </row>
    <row r="207" spans="1:25" ht="89.25">
      <c r="A207" s="67" t="s">
        <v>37</v>
      </c>
      <c r="B207" s="68" t="s">
        <v>38</v>
      </c>
      <c r="C207" s="68" t="s">
        <v>215</v>
      </c>
      <c r="D207" s="68" t="s">
        <v>216</v>
      </c>
      <c r="E207" s="68" t="s">
        <v>41</v>
      </c>
      <c r="F207" s="69" t="s">
        <v>42</v>
      </c>
      <c r="G207" s="68" t="s">
        <v>43</v>
      </c>
      <c r="H207" s="70" t="s">
        <v>44</v>
      </c>
      <c r="I207" s="68" t="s">
        <v>45</v>
      </c>
      <c r="J207" s="68" t="s">
        <v>46</v>
      </c>
      <c r="K207" s="68" t="s">
        <v>47</v>
      </c>
      <c r="L207" s="68" t="s">
        <v>48</v>
      </c>
      <c r="V207" s="26"/>
    </row>
    <row r="208" spans="1:25" ht="63.75">
      <c r="A208" s="71">
        <v>1</v>
      </c>
      <c r="B208" s="65" t="s">
        <v>223</v>
      </c>
      <c r="C208" s="77"/>
      <c r="D208" s="73"/>
      <c r="E208" s="73"/>
      <c r="F208" s="5">
        <v>50</v>
      </c>
      <c r="G208" s="4" t="s">
        <v>50</v>
      </c>
      <c r="H208" s="3"/>
      <c r="I208" s="2">
        <f t="shared" ref="I208:I213" si="18">F208*H208</f>
        <v>0</v>
      </c>
      <c r="J208" s="1">
        <v>0.08</v>
      </c>
      <c r="K208" s="2">
        <f t="shared" ref="K208:K213" si="19">I208*J208</f>
        <v>0</v>
      </c>
      <c r="L208" s="2">
        <f t="shared" ref="L208:L213" si="20">I208+K208</f>
        <v>0</v>
      </c>
      <c r="N208" s="124"/>
      <c r="V208" s="124"/>
    </row>
    <row r="209" spans="1:1019" ht="51">
      <c r="A209" s="71">
        <v>2</v>
      </c>
      <c r="B209" s="65" t="s">
        <v>224</v>
      </c>
      <c r="C209" s="77"/>
      <c r="D209" s="73"/>
      <c r="E209" s="73"/>
      <c r="F209" s="5">
        <v>100</v>
      </c>
      <c r="G209" s="4" t="s">
        <v>50</v>
      </c>
      <c r="H209" s="3"/>
      <c r="I209" s="2">
        <f t="shared" si="18"/>
        <v>0</v>
      </c>
      <c r="J209" s="1">
        <v>0.08</v>
      </c>
      <c r="K209" s="2">
        <f t="shared" si="19"/>
        <v>0</v>
      </c>
      <c r="L209" s="2">
        <f t="shared" si="20"/>
        <v>0</v>
      </c>
      <c r="N209" s="124"/>
      <c r="V209" s="124"/>
    </row>
    <row r="210" spans="1:1019" ht="63.75">
      <c r="A210" s="71">
        <v>3</v>
      </c>
      <c r="B210" s="65" t="s">
        <v>225</v>
      </c>
      <c r="C210" s="77"/>
      <c r="D210" s="73"/>
      <c r="E210" s="73"/>
      <c r="F210" s="5">
        <v>30</v>
      </c>
      <c r="G210" s="4" t="s">
        <v>50</v>
      </c>
      <c r="H210" s="3"/>
      <c r="I210" s="2">
        <f t="shared" si="18"/>
        <v>0</v>
      </c>
      <c r="J210" s="1">
        <v>0.08</v>
      </c>
      <c r="K210" s="2">
        <f t="shared" si="19"/>
        <v>0</v>
      </c>
      <c r="L210" s="2">
        <f t="shared" si="20"/>
        <v>0</v>
      </c>
      <c r="N210" s="124"/>
      <c r="V210" s="124"/>
    </row>
    <row r="211" spans="1:1019" ht="51">
      <c r="A211" s="71">
        <v>4</v>
      </c>
      <c r="B211" s="65" t="s">
        <v>226</v>
      </c>
      <c r="C211" s="77"/>
      <c r="D211" s="73"/>
      <c r="E211" s="73"/>
      <c r="F211" s="5">
        <v>60</v>
      </c>
      <c r="G211" s="4" t="s">
        <v>50</v>
      </c>
      <c r="H211" s="3"/>
      <c r="I211" s="2">
        <f t="shared" si="18"/>
        <v>0</v>
      </c>
      <c r="J211" s="1">
        <v>0.08</v>
      </c>
      <c r="K211" s="2">
        <f t="shared" si="19"/>
        <v>0</v>
      </c>
      <c r="L211" s="2">
        <f t="shared" si="20"/>
        <v>0</v>
      </c>
      <c r="N211" s="124"/>
      <c r="V211" s="124"/>
    </row>
    <row r="212" spans="1:1019" ht="25.5">
      <c r="A212" s="71">
        <v>5</v>
      </c>
      <c r="B212" s="65" t="s">
        <v>227</v>
      </c>
      <c r="C212" s="77"/>
      <c r="D212" s="73"/>
      <c r="E212" s="73"/>
      <c r="F212" s="5">
        <v>3</v>
      </c>
      <c r="G212" s="4" t="s">
        <v>50</v>
      </c>
      <c r="H212" s="3"/>
      <c r="I212" s="2">
        <f t="shared" si="18"/>
        <v>0</v>
      </c>
      <c r="J212" s="1">
        <v>0.08</v>
      </c>
      <c r="K212" s="2">
        <f t="shared" si="19"/>
        <v>0</v>
      </c>
      <c r="L212" s="2">
        <f t="shared" si="20"/>
        <v>0</v>
      </c>
      <c r="N212" s="124"/>
      <c r="V212" s="124"/>
    </row>
    <row r="213" spans="1:1019" ht="69" customHeight="1">
      <c r="A213" s="154">
        <v>6</v>
      </c>
      <c r="B213" s="72" t="s">
        <v>228</v>
      </c>
      <c r="C213" s="155"/>
      <c r="D213" s="155"/>
      <c r="E213" s="155"/>
      <c r="F213" s="156">
        <v>9</v>
      </c>
      <c r="G213" s="151" t="s">
        <v>50</v>
      </c>
      <c r="H213" s="152"/>
      <c r="I213" s="149">
        <f t="shared" si="18"/>
        <v>0</v>
      </c>
      <c r="J213" s="153">
        <v>0.08</v>
      </c>
      <c r="K213" s="149">
        <f t="shared" si="19"/>
        <v>0</v>
      </c>
      <c r="L213" s="149">
        <f t="shared" si="20"/>
        <v>0</v>
      </c>
      <c r="N213" s="150"/>
      <c r="V213" s="150"/>
    </row>
    <row r="214" spans="1:1019" ht="25.5">
      <c r="A214" s="154"/>
      <c r="B214" s="72" t="s">
        <v>229</v>
      </c>
      <c r="C214" s="155"/>
      <c r="D214" s="155"/>
      <c r="E214" s="155"/>
      <c r="F214" s="156"/>
      <c r="G214" s="151"/>
      <c r="H214" s="152"/>
      <c r="I214" s="149"/>
      <c r="J214" s="153"/>
      <c r="K214" s="149"/>
      <c r="L214" s="149"/>
      <c r="N214" s="150"/>
      <c r="V214" s="150"/>
    </row>
    <row r="215" spans="1:1019">
      <c r="A215" s="135"/>
      <c r="B215" s="137"/>
      <c r="C215" s="137"/>
      <c r="D215" s="137"/>
      <c r="E215" s="137"/>
      <c r="F215" s="138"/>
      <c r="G215" s="137"/>
      <c r="H215" s="74" t="s">
        <v>53</v>
      </c>
      <c r="I215" s="75">
        <f>SUM(I208:I214)</f>
        <v>0</v>
      </c>
      <c r="J215" s="76" t="s">
        <v>54</v>
      </c>
      <c r="K215" s="75" t="s">
        <v>54</v>
      </c>
      <c r="L215" s="75">
        <f>SUM(L208:L214)</f>
        <v>0</v>
      </c>
    </row>
    <row r="216" spans="1:1019">
      <c r="A216" s="147" t="s">
        <v>230</v>
      </c>
      <c r="B216" s="147"/>
      <c r="C216" s="148" t="s">
        <v>32</v>
      </c>
      <c r="D216" s="148"/>
      <c r="E216" s="148"/>
      <c r="F216" s="148"/>
      <c r="G216" s="148"/>
      <c r="H216" s="148"/>
      <c r="I216" s="148"/>
      <c r="J216" s="148"/>
      <c r="K216" s="148"/>
      <c r="L216" s="148"/>
    </row>
    <row r="217" spans="1:1019" ht="89.25">
      <c r="A217" s="67" t="s">
        <v>37</v>
      </c>
      <c r="B217" s="68" t="s">
        <v>38</v>
      </c>
      <c r="C217" s="68" t="s">
        <v>215</v>
      </c>
      <c r="D217" s="68" t="s">
        <v>216</v>
      </c>
      <c r="E217" s="68" t="s">
        <v>41</v>
      </c>
      <c r="F217" s="69" t="s">
        <v>42</v>
      </c>
      <c r="G217" s="68" t="s">
        <v>43</v>
      </c>
      <c r="H217" s="70" t="s">
        <v>44</v>
      </c>
      <c r="I217" s="68" t="s">
        <v>45</v>
      </c>
      <c r="J217" s="68" t="s">
        <v>46</v>
      </c>
      <c r="K217" s="68" t="s">
        <v>47</v>
      </c>
      <c r="L217" s="68" t="s">
        <v>48</v>
      </c>
      <c r="AA217" s="26"/>
    </row>
    <row r="218" spans="1:1019" ht="182.25" customHeight="1">
      <c r="A218" s="71">
        <v>1</v>
      </c>
      <c r="B218" s="78" t="s">
        <v>231</v>
      </c>
      <c r="C218" s="77"/>
      <c r="D218" s="73"/>
      <c r="E218" s="73"/>
      <c r="F218" s="5">
        <v>20</v>
      </c>
      <c r="G218" s="4" t="s">
        <v>50</v>
      </c>
      <c r="H218" s="3"/>
      <c r="I218" s="2">
        <f>F218*H218</f>
        <v>0</v>
      </c>
      <c r="J218" s="1">
        <v>0.08</v>
      </c>
      <c r="K218" s="2">
        <f>I218*J218</f>
        <v>0</v>
      </c>
      <c r="L218" s="2">
        <f>I218+K218</f>
        <v>0</v>
      </c>
      <c r="N218" s="124"/>
      <c r="P218" s="124"/>
      <c r="AA218" s="124"/>
    </row>
    <row r="219" spans="1:1019" ht="141.75" customHeight="1">
      <c r="A219" s="71">
        <v>2</v>
      </c>
      <c r="B219" s="78" t="s">
        <v>232</v>
      </c>
      <c r="C219" s="77"/>
      <c r="D219" s="73"/>
      <c r="E219" s="73"/>
      <c r="F219" s="5">
        <v>7000</v>
      </c>
      <c r="G219" s="4" t="s">
        <v>50</v>
      </c>
      <c r="H219" s="3"/>
      <c r="I219" s="2">
        <f>F219*H219</f>
        <v>0</v>
      </c>
      <c r="J219" s="1">
        <v>0.08</v>
      </c>
      <c r="K219" s="2">
        <f>I219*J219</f>
        <v>0</v>
      </c>
      <c r="L219" s="2">
        <f>I219+K219</f>
        <v>0</v>
      </c>
      <c r="N219" s="124"/>
      <c r="P219" s="124"/>
      <c r="AA219" s="124"/>
    </row>
    <row r="220" spans="1:1019">
      <c r="A220" s="135"/>
      <c r="B220" s="137"/>
      <c r="C220" s="137"/>
      <c r="D220" s="137"/>
      <c r="E220" s="137"/>
      <c r="F220" s="138"/>
      <c r="G220" s="137"/>
      <c r="H220" s="74" t="s">
        <v>53</v>
      </c>
      <c r="I220" s="75">
        <f>SUM(I218:I219)</f>
        <v>0</v>
      </c>
      <c r="J220" s="76" t="s">
        <v>54</v>
      </c>
      <c r="K220" s="75" t="s">
        <v>54</v>
      </c>
      <c r="L220" s="75">
        <f>SUM(L218:L219)</f>
        <v>0</v>
      </c>
    </row>
    <row r="221" spans="1:1019">
      <c r="A221" s="147" t="s">
        <v>233</v>
      </c>
      <c r="B221" s="147"/>
      <c r="C221" s="148" t="s">
        <v>33</v>
      </c>
      <c r="D221" s="148"/>
      <c r="E221" s="148"/>
      <c r="F221" s="148"/>
      <c r="G221" s="148"/>
      <c r="H221" s="148"/>
      <c r="I221" s="148"/>
      <c r="J221" s="148"/>
      <c r="K221" s="148"/>
      <c r="L221" s="148"/>
    </row>
    <row r="222" spans="1:1019" s="83" customFormat="1" ht="89.25">
      <c r="A222" s="79" t="s">
        <v>37</v>
      </c>
      <c r="B222" s="80" t="s">
        <v>38</v>
      </c>
      <c r="C222" s="80" t="s">
        <v>234</v>
      </c>
      <c r="D222" s="80" t="s">
        <v>235</v>
      </c>
      <c r="E222" s="80" t="s">
        <v>236</v>
      </c>
      <c r="F222" s="81" t="s">
        <v>42</v>
      </c>
      <c r="G222" s="80" t="s">
        <v>43</v>
      </c>
      <c r="H222" s="82" t="s">
        <v>44</v>
      </c>
      <c r="I222" s="80" t="s">
        <v>45</v>
      </c>
      <c r="J222" s="80" t="s">
        <v>46</v>
      </c>
      <c r="K222" s="80" t="s">
        <v>47</v>
      </c>
      <c r="L222" s="80" t="s">
        <v>48</v>
      </c>
      <c r="M222" s="11"/>
      <c r="N222" s="11"/>
      <c r="P222" s="11"/>
      <c r="R222" s="125"/>
      <c r="S222" s="125"/>
      <c r="T222" s="11"/>
      <c r="U222" s="125"/>
      <c r="V222" s="125"/>
      <c r="W222" s="125"/>
      <c r="X222" s="125"/>
      <c r="Y222" s="125"/>
      <c r="Z222" s="125"/>
      <c r="AA222" s="125"/>
      <c r="AME222" s="28"/>
    </row>
    <row r="223" spans="1:1019" s="83" customFormat="1" ht="238.5" customHeight="1">
      <c r="A223" s="84">
        <v>1</v>
      </c>
      <c r="B223" s="72" t="s">
        <v>237</v>
      </c>
      <c r="C223" s="85"/>
      <c r="D223" s="85"/>
      <c r="E223" s="85"/>
      <c r="F223" s="5">
        <v>10</v>
      </c>
      <c r="G223" s="86" t="s">
        <v>259</v>
      </c>
      <c r="H223" s="87"/>
      <c r="I223" s="88">
        <f>F223*H223</f>
        <v>0</v>
      </c>
      <c r="J223" s="89">
        <v>0.08</v>
      </c>
      <c r="K223" s="88">
        <f>I223*J223</f>
        <v>0</v>
      </c>
      <c r="L223" s="88">
        <f>I223+K223</f>
        <v>0</v>
      </c>
      <c r="M223" s="11"/>
      <c r="N223" s="126"/>
      <c r="P223" s="11"/>
      <c r="R223" s="125"/>
      <c r="S223" s="125"/>
      <c r="T223" s="126"/>
      <c r="U223" s="125"/>
      <c r="V223" s="125"/>
      <c r="W223" s="125"/>
      <c r="X223" s="125"/>
      <c r="Y223" s="125"/>
      <c r="Z223" s="125"/>
      <c r="AA223" s="125"/>
      <c r="AME223" s="28"/>
    </row>
    <row r="224" spans="1:1019" s="83" customFormat="1" ht="76.5">
      <c r="A224" s="84">
        <v>2</v>
      </c>
      <c r="B224" s="90" t="s">
        <v>258</v>
      </c>
      <c r="C224" s="85"/>
      <c r="D224" s="85"/>
      <c r="E224" s="85"/>
      <c r="F224" s="5">
        <v>150</v>
      </c>
      <c r="G224" s="86" t="s">
        <v>50</v>
      </c>
      <c r="H224" s="87"/>
      <c r="I224" s="88">
        <f>F224*H224</f>
        <v>0</v>
      </c>
      <c r="J224" s="89">
        <v>0.08</v>
      </c>
      <c r="K224" s="88">
        <f>I224*J224</f>
        <v>0</v>
      </c>
      <c r="L224" s="88">
        <f>I224+K224</f>
        <v>0</v>
      </c>
      <c r="M224" s="11"/>
      <c r="N224" s="126"/>
      <c r="P224" s="11"/>
      <c r="R224" s="125"/>
      <c r="S224" s="125"/>
      <c r="T224" s="126"/>
      <c r="U224" s="125"/>
      <c r="V224" s="125"/>
      <c r="W224" s="125"/>
      <c r="X224" s="125"/>
      <c r="Y224" s="125"/>
      <c r="Z224" s="125"/>
      <c r="AA224" s="125"/>
      <c r="AME224" s="28"/>
    </row>
    <row r="225" spans="1:1019" s="83" customFormat="1">
      <c r="A225" s="139"/>
      <c r="B225" s="140"/>
      <c r="C225" s="141"/>
      <c r="D225" s="141"/>
      <c r="E225" s="141"/>
      <c r="F225" s="142"/>
      <c r="G225" s="141"/>
      <c r="H225" s="91" t="s">
        <v>53</v>
      </c>
      <c r="I225" s="92">
        <f>SUM(I223:I224)</f>
        <v>0</v>
      </c>
      <c r="J225" s="93" t="s">
        <v>54</v>
      </c>
      <c r="K225" s="92" t="s">
        <v>54</v>
      </c>
      <c r="L225" s="92">
        <f>SUM(L223:L224)</f>
        <v>0</v>
      </c>
      <c r="M225" s="11"/>
      <c r="N225" s="11"/>
      <c r="P225" s="11"/>
      <c r="R225" s="125"/>
      <c r="S225" s="125"/>
      <c r="T225" s="125"/>
      <c r="U225" s="125"/>
      <c r="V225" s="125"/>
      <c r="W225" s="125"/>
      <c r="X225" s="125"/>
      <c r="Y225" s="125"/>
      <c r="Z225" s="125"/>
      <c r="AA225" s="125"/>
      <c r="AME225" s="28"/>
    </row>
    <row r="226" spans="1:1019">
      <c r="A226" s="147" t="s">
        <v>238</v>
      </c>
      <c r="B226" s="147"/>
      <c r="C226" s="148" t="s">
        <v>34</v>
      </c>
      <c r="D226" s="148"/>
      <c r="E226" s="148"/>
      <c r="F226" s="148"/>
      <c r="G226" s="148"/>
      <c r="H226" s="148"/>
      <c r="I226" s="148"/>
      <c r="J226" s="148"/>
      <c r="K226" s="148"/>
      <c r="L226" s="148"/>
    </row>
    <row r="227" spans="1:1019" s="98" customFormat="1" ht="89.25">
      <c r="A227" s="94" t="s">
        <v>37</v>
      </c>
      <c r="B227" s="95" t="s">
        <v>38</v>
      </c>
      <c r="C227" s="95" t="s">
        <v>239</v>
      </c>
      <c r="D227" s="95" t="s">
        <v>240</v>
      </c>
      <c r="E227" s="95" t="s">
        <v>241</v>
      </c>
      <c r="F227" s="96" t="s">
        <v>42</v>
      </c>
      <c r="G227" s="95" t="s">
        <v>242</v>
      </c>
      <c r="H227" s="97" t="s">
        <v>44</v>
      </c>
      <c r="I227" s="95" t="s">
        <v>45</v>
      </c>
      <c r="J227" s="95" t="s">
        <v>46</v>
      </c>
      <c r="K227" s="95" t="s">
        <v>47</v>
      </c>
      <c r="L227" s="95" t="s">
        <v>48</v>
      </c>
      <c r="M227" s="127"/>
      <c r="N227" s="127"/>
      <c r="P227" s="127"/>
      <c r="R227" s="128"/>
      <c r="S227" s="128"/>
      <c r="T227" s="128"/>
      <c r="U227" s="128"/>
      <c r="V227" s="128"/>
      <c r="W227" s="128"/>
      <c r="X227" s="128"/>
      <c r="Y227" s="128"/>
      <c r="Z227" s="128"/>
      <c r="AA227" s="128"/>
    </row>
    <row r="228" spans="1:1019" s="98" customFormat="1" ht="114.75">
      <c r="A228" s="99">
        <v>1</v>
      </c>
      <c r="B228" s="100" t="s">
        <v>243</v>
      </c>
      <c r="C228" s="101"/>
      <c r="D228" s="101"/>
      <c r="E228" s="101"/>
      <c r="F228" s="102">
        <v>350</v>
      </c>
      <c r="G228" s="101" t="s">
        <v>50</v>
      </c>
      <c r="H228" s="103"/>
      <c r="I228" s="101">
        <f t="shared" ref="I228:I236" si="21">F228*H228</f>
        <v>0</v>
      </c>
      <c r="J228" s="104">
        <v>0.08</v>
      </c>
      <c r="K228" s="101">
        <f t="shared" ref="K228:K236" si="22">I228*J228</f>
        <v>0</v>
      </c>
      <c r="L228" s="101">
        <f t="shared" ref="L228:L236" si="23">I228+K228</f>
        <v>0</v>
      </c>
      <c r="M228" s="127"/>
      <c r="N228" s="129"/>
      <c r="P228" s="127"/>
      <c r="R228" s="128"/>
      <c r="S228" s="128"/>
      <c r="T228" s="128"/>
      <c r="U228" s="128"/>
      <c r="V228" s="128"/>
      <c r="W228" s="128"/>
      <c r="X228" s="128"/>
      <c r="Y228" s="128"/>
      <c r="Z228" s="128"/>
      <c r="AA228" s="128"/>
    </row>
    <row r="229" spans="1:1019" s="98" customFormat="1" ht="12.75">
      <c r="A229" s="99">
        <v>2</v>
      </c>
      <c r="B229" s="100" t="s">
        <v>244</v>
      </c>
      <c r="C229" s="101"/>
      <c r="D229" s="101"/>
      <c r="E229" s="101"/>
      <c r="F229" s="102">
        <v>100</v>
      </c>
      <c r="G229" s="101" t="s">
        <v>50</v>
      </c>
      <c r="H229" s="103"/>
      <c r="I229" s="101">
        <f t="shared" si="21"/>
        <v>0</v>
      </c>
      <c r="J229" s="104">
        <v>0.08</v>
      </c>
      <c r="K229" s="101">
        <f t="shared" si="22"/>
        <v>0</v>
      </c>
      <c r="L229" s="101">
        <f t="shared" si="23"/>
        <v>0</v>
      </c>
      <c r="M229" s="127"/>
      <c r="N229" s="129"/>
      <c r="P229" s="127"/>
      <c r="R229" s="128"/>
      <c r="S229" s="128"/>
      <c r="T229" s="128"/>
      <c r="U229" s="128"/>
      <c r="V229" s="128"/>
      <c r="W229" s="128"/>
      <c r="X229" s="128"/>
      <c r="Y229" s="128"/>
      <c r="Z229" s="128"/>
      <c r="AA229" s="128"/>
    </row>
    <row r="230" spans="1:1019" s="98" customFormat="1" ht="12.75">
      <c r="A230" s="99">
        <v>3</v>
      </c>
      <c r="B230" s="100" t="s">
        <v>245</v>
      </c>
      <c r="C230" s="101"/>
      <c r="D230" s="101"/>
      <c r="E230" s="101"/>
      <c r="F230" s="102">
        <v>800</v>
      </c>
      <c r="G230" s="101" t="s">
        <v>50</v>
      </c>
      <c r="H230" s="103"/>
      <c r="I230" s="101">
        <f t="shared" si="21"/>
        <v>0</v>
      </c>
      <c r="J230" s="104">
        <v>0.08</v>
      </c>
      <c r="K230" s="101">
        <f t="shared" si="22"/>
        <v>0</v>
      </c>
      <c r="L230" s="101">
        <f t="shared" si="23"/>
        <v>0</v>
      </c>
      <c r="M230" s="127"/>
      <c r="N230" s="129"/>
      <c r="P230" s="127"/>
      <c r="R230" s="128"/>
      <c r="S230" s="128"/>
      <c r="T230" s="128"/>
      <c r="U230" s="128"/>
      <c r="V230" s="128"/>
      <c r="W230" s="128"/>
      <c r="X230" s="128"/>
      <c r="Y230" s="128"/>
      <c r="Z230" s="128"/>
      <c r="AA230" s="128"/>
    </row>
    <row r="231" spans="1:1019" s="98" customFormat="1" ht="12.75">
      <c r="A231" s="99">
        <v>4</v>
      </c>
      <c r="B231" s="100" t="s">
        <v>246</v>
      </c>
      <c r="C231" s="101"/>
      <c r="D231" s="101"/>
      <c r="E231" s="101"/>
      <c r="F231" s="102">
        <v>450</v>
      </c>
      <c r="G231" s="101" t="s">
        <v>50</v>
      </c>
      <c r="H231" s="103"/>
      <c r="I231" s="101">
        <f t="shared" si="21"/>
        <v>0</v>
      </c>
      <c r="J231" s="104">
        <v>0.08</v>
      </c>
      <c r="K231" s="101">
        <f t="shared" si="22"/>
        <v>0</v>
      </c>
      <c r="L231" s="101">
        <f t="shared" si="23"/>
        <v>0</v>
      </c>
      <c r="M231" s="127"/>
      <c r="N231" s="129"/>
      <c r="P231" s="127"/>
      <c r="R231" s="128"/>
      <c r="S231" s="128"/>
      <c r="T231" s="128"/>
      <c r="U231" s="128"/>
      <c r="V231" s="128"/>
      <c r="W231" s="128"/>
      <c r="X231" s="128"/>
      <c r="Y231" s="128"/>
      <c r="Z231" s="128"/>
      <c r="AA231" s="128"/>
    </row>
    <row r="232" spans="1:1019" s="98" customFormat="1" ht="12.75">
      <c r="A232" s="99">
        <v>5</v>
      </c>
      <c r="B232" s="100" t="s">
        <v>247</v>
      </c>
      <c r="C232" s="101"/>
      <c r="D232" s="101"/>
      <c r="E232" s="101"/>
      <c r="F232" s="102">
        <v>150</v>
      </c>
      <c r="G232" s="101" t="s">
        <v>50</v>
      </c>
      <c r="H232" s="103"/>
      <c r="I232" s="101">
        <f t="shared" si="21"/>
        <v>0</v>
      </c>
      <c r="J232" s="104">
        <v>0.08</v>
      </c>
      <c r="K232" s="101">
        <f t="shared" si="22"/>
        <v>0</v>
      </c>
      <c r="L232" s="101">
        <f t="shared" si="23"/>
        <v>0</v>
      </c>
      <c r="M232" s="127"/>
      <c r="N232" s="129"/>
      <c r="P232" s="127"/>
      <c r="R232" s="128"/>
      <c r="S232" s="128"/>
      <c r="T232" s="128"/>
      <c r="U232" s="128"/>
      <c r="V232" s="128"/>
      <c r="W232" s="128"/>
      <c r="X232" s="128"/>
      <c r="Y232" s="128"/>
      <c r="Z232" s="128"/>
      <c r="AA232" s="128"/>
    </row>
    <row r="233" spans="1:1019" s="98" customFormat="1" ht="51">
      <c r="A233" s="99">
        <v>6</v>
      </c>
      <c r="B233" s="100" t="s">
        <v>248</v>
      </c>
      <c r="C233" s="101"/>
      <c r="D233" s="101"/>
      <c r="E233" s="101"/>
      <c r="F233" s="102">
        <v>800</v>
      </c>
      <c r="G233" s="101" t="s">
        <v>50</v>
      </c>
      <c r="H233" s="103"/>
      <c r="I233" s="101">
        <f t="shared" si="21"/>
        <v>0</v>
      </c>
      <c r="J233" s="104">
        <v>0.08</v>
      </c>
      <c r="K233" s="101">
        <f t="shared" si="22"/>
        <v>0</v>
      </c>
      <c r="L233" s="101">
        <f t="shared" si="23"/>
        <v>0</v>
      </c>
      <c r="M233" s="127"/>
      <c r="N233" s="129"/>
      <c r="P233" s="127"/>
      <c r="R233" s="128"/>
      <c r="S233" s="128"/>
      <c r="T233" s="128"/>
      <c r="U233" s="128"/>
      <c r="V233" s="128"/>
      <c r="W233" s="128"/>
      <c r="X233" s="128"/>
      <c r="Y233" s="128"/>
      <c r="Z233" s="128"/>
      <c r="AA233" s="128"/>
    </row>
    <row r="234" spans="1:1019" s="98" customFormat="1" ht="127.5">
      <c r="A234" s="99">
        <v>7</v>
      </c>
      <c r="B234" s="100" t="s">
        <v>249</v>
      </c>
      <c r="C234" s="101"/>
      <c r="D234" s="101"/>
      <c r="E234" s="101"/>
      <c r="F234" s="102">
        <v>10</v>
      </c>
      <c r="G234" s="101" t="s">
        <v>50</v>
      </c>
      <c r="H234" s="103"/>
      <c r="I234" s="101">
        <f t="shared" si="21"/>
        <v>0</v>
      </c>
      <c r="J234" s="104">
        <v>0.08</v>
      </c>
      <c r="K234" s="101">
        <f t="shared" si="22"/>
        <v>0</v>
      </c>
      <c r="L234" s="101">
        <f t="shared" si="23"/>
        <v>0</v>
      </c>
      <c r="M234" s="127"/>
      <c r="N234" s="129"/>
      <c r="P234" s="127"/>
      <c r="R234" s="128"/>
      <c r="S234" s="128"/>
      <c r="T234" s="128"/>
      <c r="U234" s="128"/>
      <c r="V234" s="128"/>
      <c r="W234" s="128"/>
      <c r="X234" s="128"/>
      <c r="Y234" s="128"/>
      <c r="Z234" s="128"/>
      <c r="AA234" s="128"/>
    </row>
    <row r="235" spans="1:1019" s="98" customFormat="1" ht="114.75">
      <c r="A235" s="99">
        <v>8</v>
      </c>
      <c r="B235" s="100" t="s">
        <v>250</v>
      </c>
      <c r="C235" s="105"/>
      <c r="D235" s="105"/>
      <c r="E235" s="105"/>
      <c r="F235" s="106">
        <v>80</v>
      </c>
      <c r="G235" s="105" t="s">
        <v>50</v>
      </c>
      <c r="H235" s="107"/>
      <c r="I235" s="105">
        <f t="shared" si="21"/>
        <v>0</v>
      </c>
      <c r="J235" s="104">
        <v>0.08</v>
      </c>
      <c r="K235" s="101">
        <f t="shared" si="22"/>
        <v>0</v>
      </c>
      <c r="L235" s="101">
        <f t="shared" si="23"/>
        <v>0</v>
      </c>
      <c r="M235" s="127"/>
      <c r="N235" s="129"/>
      <c r="P235" s="127"/>
      <c r="R235" s="128"/>
      <c r="S235" s="128"/>
      <c r="T235" s="128"/>
      <c r="U235" s="128"/>
      <c r="V235" s="128"/>
      <c r="W235" s="128"/>
      <c r="X235" s="128"/>
      <c r="Y235" s="128"/>
      <c r="Z235" s="128"/>
      <c r="AA235" s="128"/>
    </row>
    <row r="236" spans="1:1019" s="98" customFormat="1" ht="76.5">
      <c r="A236" s="99">
        <v>9</v>
      </c>
      <c r="B236" s="100" t="s">
        <v>251</v>
      </c>
      <c r="C236" s="101"/>
      <c r="D236" s="101"/>
      <c r="E236" s="101"/>
      <c r="F236" s="102">
        <v>10</v>
      </c>
      <c r="G236" s="101" t="s">
        <v>50</v>
      </c>
      <c r="H236" s="103"/>
      <c r="I236" s="105">
        <f t="shared" si="21"/>
        <v>0</v>
      </c>
      <c r="J236" s="108">
        <v>0.08</v>
      </c>
      <c r="K236" s="101">
        <f t="shared" si="22"/>
        <v>0</v>
      </c>
      <c r="L236" s="101">
        <f t="shared" si="23"/>
        <v>0</v>
      </c>
      <c r="M236" s="127"/>
      <c r="N236" s="129"/>
      <c r="P236" s="127"/>
      <c r="R236" s="128"/>
      <c r="S236" s="128"/>
      <c r="T236" s="128"/>
      <c r="U236" s="128"/>
      <c r="V236" s="128"/>
      <c r="W236" s="128"/>
      <c r="X236" s="128"/>
      <c r="Y236" s="128"/>
      <c r="Z236" s="128"/>
      <c r="AA236" s="128"/>
    </row>
    <row r="237" spans="1:1019" s="98" customFormat="1" ht="12.75">
      <c r="A237" s="143"/>
      <c r="B237" s="144"/>
      <c r="C237" s="145"/>
      <c r="D237" s="145"/>
      <c r="E237" s="145"/>
      <c r="F237" s="146"/>
      <c r="G237" s="145"/>
      <c r="H237" s="109" t="s">
        <v>53</v>
      </c>
      <c r="I237" s="110">
        <f>SUM(I228:I236)</f>
        <v>0</v>
      </c>
      <c r="J237" s="111" t="s">
        <v>54</v>
      </c>
      <c r="K237" s="111" t="s">
        <v>54</v>
      </c>
      <c r="L237" s="111">
        <f>SUM(L228:L236)</f>
        <v>0</v>
      </c>
      <c r="M237" s="127"/>
      <c r="N237" s="127"/>
      <c r="P237" s="127"/>
      <c r="R237" s="128"/>
      <c r="S237" s="128"/>
      <c r="T237" s="128"/>
      <c r="U237" s="128"/>
      <c r="V237" s="128"/>
      <c r="W237" s="128"/>
      <c r="X237" s="128"/>
      <c r="Y237" s="128"/>
      <c r="Z237" s="128"/>
      <c r="AA237" s="128"/>
    </row>
    <row r="238" spans="1:1019">
      <c r="A238" s="147" t="s">
        <v>253</v>
      </c>
      <c r="B238" s="147"/>
      <c r="C238" s="148" t="s">
        <v>35</v>
      </c>
      <c r="D238" s="148"/>
      <c r="E238" s="148"/>
      <c r="F238" s="148"/>
      <c r="G238" s="148"/>
      <c r="H238" s="148"/>
      <c r="I238" s="148"/>
      <c r="J238" s="148"/>
      <c r="K238" s="148"/>
      <c r="L238" s="148"/>
    </row>
    <row r="239" spans="1:1019" s="98" customFormat="1" ht="89.25">
      <c r="A239" s="94" t="s">
        <v>37</v>
      </c>
      <c r="B239" s="95" t="s">
        <v>38</v>
      </c>
      <c r="C239" s="95" t="s">
        <v>239</v>
      </c>
      <c r="D239" s="95" t="s">
        <v>240</v>
      </c>
      <c r="E239" s="95" t="s">
        <v>241</v>
      </c>
      <c r="F239" s="96" t="s">
        <v>42</v>
      </c>
      <c r="G239" s="95" t="s">
        <v>242</v>
      </c>
      <c r="H239" s="97" t="s">
        <v>44</v>
      </c>
      <c r="I239" s="95" t="s">
        <v>45</v>
      </c>
      <c r="J239" s="95" t="s">
        <v>46</v>
      </c>
      <c r="K239" s="95" t="s">
        <v>47</v>
      </c>
      <c r="L239" s="95" t="s">
        <v>48</v>
      </c>
      <c r="M239" s="127"/>
      <c r="N239" s="127"/>
      <c r="P239" s="26"/>
      <c r="R239" s="128"/>
      <c r="S239" s="128"/>
      <c r="T239" s="128"/>
      <c r="U239" s="128"/>
      <c r="V239" s="128"/>
      <c r="W239" s="128"/>
      <c r="X239" s="128"/>
      <c r="Y239" s="128"/>
      <c r="Z239" s="128"/>
      <c r="AA239" s="128"/>
    </row>
    <row r="240" spans="1:1019" s="98" customFormat="1" ht="48">
      <c r="A240" s="99">
        <v>1</v>
      </c>
      <c r="B240" s="112" t="s">
        <v>252</v>
      </c>
      <c r="C240" s="113"/>
      <c r="D240" s="101"/>
      <c r="E240" s="101"/>
      <c r="F240" s="102">
        <v>150</v>
      </c>
      <c r="G240" s="101" t="s">
        <v>50</v>
      </c>
      <c r="H240" s="103"/>
      <c r="I240" s="114">
        <f>F240*H240</f>
        <v>0</v>
      </c>
      <c r="J240" s="104">
        <v>0.08</v>
      </c>
      <c r="K240" s="114">
        <f>I240*J240</f>
        <v>0</v>
      </c>
      <c r="L240" s="114">
        <f>I240+K240</f>
        <v>0</v>
      </c>
      <c r="M240" s="127"/>
      <c r="N240" s="127"/>
      <c r="P240" s="127"/>
      <c r="R240" s="128"/>
      <c r="S240" s="128"/>
      <c r="T240" s="128"/>
      <c r="U240" s="128"/>
      <c r="V240" s="128"/>
      <c r="W240" s="128"/>
      <c r="X240" s="128"/>
      <c r="Y240" s="128"/>
      <c r="Z240" s="128"/>
      <c r="AA240" s="128"/>
    </row>
    <row r="241" spans="1:27" s="98" customFormat="1" ht="12.75">
      <c r="A241" s="143"/>
      <c r="B241" s="145"/>
      <c r="C241" s="145"/>
      <c r="D241" s="145"/>
      <c r="E241" s="145"/>
      <c r="F241" s="146"/>
      <c r="G241" s="145"/>
      <c r="H241" s="109" t="s">
        <v>53</v>
      </c>
      <c r="I241" s="115">
        <f>SUM(I240:I240)</f>
        <v>0</v>
      </c>
      <c r="J241" s="111" t="s">
        <v>54</v>
      </c>
      <c r="K241" s="115" t="s">
        <v>54</v>
      </c>
      <c r="L241" s="115">
        <f>SUM(L240:L240)</f>
        <v>0</v>
      </c>
      <c r="M241" s="127"/>
      <c r="N241" s="127"/>
      <c r="P241" s="127"/>
      <c r="R241" s="128"/>
      <c r="S241" s="128"/>
      <c r="T241" s="128"/>
      <c r="U241" s="128"/>
      <c r="V241" s="128"/>
      <c r="W241" s="128"/>
      <c r="X241" s="128"/>
      <c r="Y241" s="128"/>
      <c r="Z241" s="128"/>
      <c r="AA241" s="128"/>
    </row>
  </sheetData>
  <mergeCells count="81">
    <mergeCell ref="A221:B221"/>
    <mergeCell ref="C221:L221"/>
    <mergeCell ref="A226:B226"/>
    <mergeCell ref="C226:L226"/>
    <mergeCell ref="A238:B238"/>
    <mergeCell ref="C238:L238"/>
    <mergeCell ref="L213:L214"/>
    <mergeCell ref="N213:N214"/>
    <mergeCell ref="V213:V214"/>
    <mergeCell ref="A216:B216"/>
    <mergeCell ref="C216:L216"/>
    <mergeCell ref="G213:G214"/>
    <mergeCell ref="H213:H214"/>
    <mergeCell ref="I213:I214"/>
    <mergeCell ref="J213:J214"/>
    <mergeCell ref="K213:K214"/>
    <mergeCell ref="A213:A214"/>
    <mergeCell ref="C213:C214"/>
    <mergeCell ref="D213:D214"/>
    <mergeCell ref="E213:E214"/>
    <mergeCell ref="F213:F214"/>
    <mergeCell ref="A197:B197"/>
    <mergeCell ref="C197:L197"/>
    <mergeCell ref="A201:B201"/>
    <mergeCell ref="C201:L201"/>
    <mergeCell ref="A206:B206"/>
    <mergeCell ref="C206:L206"/>
    <mergeCell ref="A176:B176"/>
    <mergeCell ref="C176:L176"/>
    <mergeCell ref="A187:B187"/>
    <mergeCell ref="C187:L187"/>
    <mergeCell ref="A191:B191"/>
    <mergeCell ref="C191:L191"/>
    <mergeCell ref="A149:B149"/>
    <mergeCell ref="C149:L149"/>
    <mergeCell ref="A156:B156"/>
    <mergeCell ref="C156:L156"/>
    <mergeCell ref="A162:B162"/>
    <mergeCell ref="C162:L162"/>
    <mergeCell ref="A130:B130"/>
    <mergeCell ref="C130:L130"/>
    <mergeCell ref="A135:B135"/>
    <mergeCell ref="C135:L135"/>
    <mergeCell ref="A144:B144"/>
    <mergeCell ref="C144:L144"/>
    <mergeCell ref="A106:B106"/>
    <mergeCell ref="C106:L106"/>
    <mergeCell ref="A117:B117"/>
    <mergeCell ref="C117:L117"/>
    <mergeCell ref="A124:B124"/>
    <mergeCell ref="C124:L124"/>
    <mergeCell ref="A89:B89"/>
    <mergeCell ref="C89:L89"/>
    <mergeCell ref="A93:B93"/>
    <mergeCell ref="C93:L93"/>
    <mergeCell ref="A101:B101"/>
    <mergeCell ref="C101:L101"/>
    <mergeCell ref="A60:B60"/>
    <mergeCell ref="C60:L60"/>
    <mergeCell ref="A79:B79"/>
    <mergeCell ref="C79:L79"/>
    <mergeCell ref="A84:B84"/>
    <mergeCell ref="C84:L84"/>
    <mergeCell ref="A45:B45"/>
    <mergeCell ref="C45:L45"/>
    <mergeCell ref="A52:B52"/>
    <mergeCell ref="C52:L52"/>
    <mergeCell ref="A56:B56"/>
    <mergeCell ref="C56:L56"/>
    <mergeCell ref="A31:B31"/>
    <mergeCell ref="C31:L31"/>
    <mergeCell ref="A35:B35"/>
    <mergeCell ref="C35:L35"/>
    <mergeCell ref="A40:B40"/>
    <mergeCell ref="C40:L40"/>
    <mergeCell ref="A3:B3"/>
    <mergeCell ref="C3:L3"/>
    <mergeCell ref="A9:B9"/>
    <mergeCell ref="C9:L9"/>
    <mergeCell ref="A25:B25"/>
    <mergeCell ref="C25:L25"/>
  </mergeCells>
  <pageMargins left="0.78749999999999998" right="0.78749999999999998" top="1.05277777777778" bottom="1.05277777777778" header="0.78749999999999998" footer="0.78749999999999998"/>
  <pageSetup paperSize="9" firstPageNumber="0" fitToHeight="0" orientation="landscape" horizontalDpi="300" verticalDpi="300" r:id="rId1"/>
  <headerFooter>
    <oddHeader>&amp;C&amp;"Times New Roman,Normalny"&amp;12&amp;A</oddHeader>
    <oddFooter>&amp;C&amp;"Times New Roman,Normalny"&amp;12Strona &amp;P</oddFooter>
  </headerFooter>
</worksheet>
</file>

<file path=docProps/app.xml><?xml version="1.0" encoding="utf-8"?>
<Properties xmlns="http://schemas.openxmlformats.org/officeDocument/2006/extended-properties" xmlns:vt="http://schemas.openxmlformats.org/officeDocument/2006/docPropsVTypes">
  <Template/>
  <TotalTime>84</TotalTime>
  <Application>Microsoft Excel</Application>
  <DocSecurity>0</DocSecurity>
  <ScaleCrop>false</ScaleCrop>
  <HeadingPairs>
    <vt:vector size="2" baseType="variant">
      <vt:variant>
        <vt:lpstr>Arkusze</vt:lpstr>
      </vt:variant>
      <vt:variant>
        <vt:i4>2</vt:i4>
      </vt:variant>
    </vt:vector>
  </HeadingPairs>
  <TitlesOfParts>
    <vt:vector size="2" baseType="lpstr">
      <vt:lpstr>CAŁOŚĆ</vt:lpstr>
      <vt:lpstr>PRZEDMIOTY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Piotr Waliszczak</dc:creator>
  <dc:description/>
  <cp:lastModifiedBy>Szpital Ostrowiec Św.</cp:lastModifiedBy>
  <cp:revision>9</cp:revision>
  <cp:lastPrinted>2024-03-21T07:04:51Z</cp:lastPrinted>
  <dcterms:created xsi:type="dcterms:W3CDTF">2015-06-05T18:19:34Z</dcterms:created>
  <dcterms:modified xsi:type="dcterms:W3CDTF">2024-03-21T09:03:09Z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