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fn5dp3o\"/>
    </mc:Choice>
  </mc:AlternateContent>
  <xr:revisionPtr revIDLastSave="0" documentId="13_ncr:1_{A860DEEC-4E35-4D68-9733-6154E48FD5E4}" xr6:coauthVersionLast="47" xr6:coauthVersionMax="47" xr10:uidLastSave="{00000000-0000-0000-0000-000000000000}"/>
  <bookViews>
    <workbookView xWindow="3720" yWindow="3000" windowWidth="21690" windowHeight="1246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74" i="3"/>
  <c r="F73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4" i="3"/>
  <c r="K54" i="3"/>
  <c r="I54" i="3"/>
  <c r="L53" i="3"/>
  <c r="K53" i="3"/>
  <c r="I53" i="3"/>
  <c r="L52" i="3"/>
  <c r="K52" i="3"/>
  <c r="I52" i="3"/>
  <c r="L51" i="3"/>
  <c r="K51" i="3"/>
  <c r="I51" i="3"/>
  <c r="L50" i="3"/>
  <c r="K50" i="3"/>
  <c r="I50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<sst xmlns="http://schemas.openxmlformats.org/spreadsheetml/2006/main" count="191" uniqueCount="118">
  <si>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</si>
  <si>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</si>
  <si>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</si>
  <si>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</si>
  <si>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</si>
  <si>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</si>
  <si>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</si>
  <si>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</si>
  <si>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</si>
  <si>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</si>
  <si>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</si>
  <si>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</si>
  <si>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</si>
  <si>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</si>
  <si>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</si>
  <si>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7</t>
  </si>
  <si>
    <t>REM SZLZR</t>
  </si>
  <si>
    <t>Naprawa szlaku operacyjnego w warunkach górskich</t>
  </si>
  <si>
    <t>M</t>
  </si>
  <si>
    <t xml:space="preserve"> 10</t>
  </si>
  <si>
    <t>WYK-DYL</t>
  </si>
  <si>
    <t>Wykonanie dylowanki na szlaku zrywkowym</t>
  </si>
  <si>
    <t xml:space="preserve"> 59</t>
  </si>
  <si>
    <t>WYK-TAL40</t>
  </si>
  <si>
    <t>Zdarcie pokrywy na talerzach 40 cm x 40 cm</t>
  </si>
  <si>
    <t>TSZT</t>
  </si>
  <si>
    <t xml:space="preserve"> 64</t>
  </si>
  <si>
    <t>POP-TAL</t>
  </si>
  <si>
    <t>Poprawianie talerzy - w poprawkach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</si>
  <si>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</si>
  <si>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</si>
  <si>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</si>
  <si>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</si>
  <si>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</si>
  <si>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</si>
  <si>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</si>
  <si>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</si>
  <si>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</si>
  <si>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106</t>
  </si>
  <si>
    <t>POP-BRYŁ</t>
  </si>
  <si>
    <t>Sadzenie sadzonek z zakrytym systemem korzeniowym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</si>
  <si>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</si>
  <si>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</si>
  <si>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</si>
  <si>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</si>
  <si>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</si>
  <si>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</si>
  <si>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</si>
  <si>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</si>
  <si>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</si>
  <si>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</si>
  <si>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</si>
  <si>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</si>
  <si>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</si>
  <si>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</si>
  <si>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</si>
  <si>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</si>
  <si>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</si>
  <si>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</si>
  <si>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</si>
  <si>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</si>
  <si>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</si>
  <si>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</si>
  <si>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143</t>
  </si>
  <si>
    <t>GRODZ-SG</t>
  </si>
  <si>
    <t>Grodzenie upraw przed zwierzyną siatką w warunkach górskich</t>
  </si>
  <si>
    <t>HM</t>
  </si>
  <si>
    <t>148</t>
  </si>
  <si>
    <t>K GRODZEŃ</t>
  </si>
  <si>
    <t>Naprawa (konserwacja) ogrodzeń upraw leśnych</t>
  </si>
  <si>
    <t>H</t>
  </si>
  <si>
    <t>169</t>
  </si>
  <si>
    <t>CZYSZ-BUD</t>
  </si>
  <si>
    <t>Czyszczenie budek lęgowych i schronów dla nietoperzy</t>
  </si>
  <si>
    <t>SZT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</si>
  <si>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</si>
  <si>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</si>
  <si>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</si>
  <si>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</si>
  <si>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</si>
  <si>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</si>
  <si>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</si>
  <si>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</si>
  <si>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380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</si>
  <si>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</si>
  <si>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</si>
  <si>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</si>
  <si>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</si>
  <si>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</si>
  <si>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</si>
  <si>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</si>
  <si>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</si>
  <si>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Kołaczyce</t>
  </si>
  <si>
    <t xml:space="preserve">38-213 Kołaczyce; Nawsie Kołaczyckie 317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</si>
  <si>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</si>
  <si>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</si>
  <si>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</si>
  <si>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</si>
  <si>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</si>
  <si>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</si>
  <si>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</si>
  <si>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</si>
  <si>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</si>
  <si>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</si>
  <si>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</si>
  <si>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Kołaczyce w roku 2025''  składamy niniejszym ofertę na pakiet 08.L.10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</si>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</sst>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12"/>
  <sheetViews>
    <sheetView tabSelected="1" topLeftCell="A10" workbookViewId="0">
      <selection activeCell="B22" sqref="B22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103</v>
      </c>
      <c r="J2" s="11"/>
      <c r="K2" s="11"/>
      <c r="L2" s="11"/>
      <c r="M2" s="11"/>
      <c r="N2" s="11"/>
      <c r="O2" s="11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3499999999999996" customHeight="1" x14ac:dyDescent="0.2"/>
    <row r="10" spans="2:15" s="1" customFormat="1" ht="6.95" customHeight="1" x14ac:dyDescent="0.2">
      <c r="B10" s="20" t="s">
        <v>88</v>
      </c>
      <c r="C10" s="20"/>
      <c r="D10" s="20"/>
    </row>
    <row r="11" spans="2:15" s="1" customFormat="1" ht="12.2" customHeight="1" x14ac:dyDescent="0.2">
      <c r="B11" s="20"/>
      <c r="C11" s="20"/>
      <c r="D11" s="20"/>
      <c r="G11" s="38" t="s">
        <v>89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104</v>
      </c>
      <c r="F14" s="16"/>
      <c r="G14" s="16"/>
    </row>
    <row r="15" spans="2:15" s="1" customFormat="1" ht="43.15" customHeight="1" x14ac:dyDescent="0.2"/>
    <row r="16" spans="2:15" s="1" customFormat="1" ht="20.85" customHeight="1" x14ac:dyDescent="0.2">
      <c r="B16" s="14" t="s">
        <v>90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91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92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93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9" t="s">
        <v>105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4" customHeight="1" x14ac:dyDescent="0.2">
      <c r="B26" s="30" t="str">
        <f xml:space="preserve"> "1.  Za wykonanie przedmiotu zamówienia w tym Pakiecie oferujemy następujące wynagrodzenie brutto: " &amp; TEXT(F74,"#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94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2458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4" t="s">
        <v>95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2" t="s">
        <v>10</v>
      </c>
      <c r="M36" s="12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2557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4" t="s">
        <v>96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2" t="s">
        <v>10</v>
      </c>
      <c r="M41" s="12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5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3.2" customHeight="1" x14ac:dyDescent="0.2"/>
    <row r="44" spans="2:13" s="1" customFormat="1" ht="18.2" customHeight="1" x14ac:dyDescent="0.2">
      <c r="B44" s="14" t="s">
        <v>97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2" t="s">
        <v>10</v>
      </c>
      <c r="M46" s="12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138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2" t="s">
        <v>10</v>
      </c>
      <c r="M49" s="12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4000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9"/>
    </row>
    <row r="51" spans="2:13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30</v>
      </c>
      <c r="H51" s="23">
        <v>0</v>
      </c>
      <c r="I51" s="21">
        <f>ROUND(G51* H51,2)</f>
        <v>0</v>
      </c>
      <c r="J51" s="5">
        <v>8</v>
      </c>
      <c r="K51" s="21">
        <f>ROUND(I51* J51/100,2)</f>
        <v>0</v>
      </c>
      <c r="L51" s="22">
        <f>ROUND(I51+ K51,2)</f>
        <v>0</v>
      </c>
      <c r="M51" s="9"/>
    </row>
    <row r="52" spans="2:13" s="1" customFormat="1" ht="19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3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19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25</v>
      </c>
      <c r="G53" s="8">
        <v>1.2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9"/>
    </row>
    <row r="54" spans="2:13" s="1" customFormat="1" ht="19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25</v>
      </c>
      <c r="G54" s="8">
        <v>2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19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25</v>
      </c>
      <c r="G55" s="8">
        <v>1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28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25</v>
      </c>
      <c r="G56" s="8">
        <v>0.2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28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25</v>
      </c>
      <c r="G57" s="8">
        <v>1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19.7" customHeight="1" x14ac:dyDescent="0.2">
      <c r="B58" s="5">
        <v>13</v>
      </c>
      <c r="C58" s="6" t="s">
        <v>41</v>
      </c>
      <c r="D58" s="6" t="s">
        <v>42</v>
      </c>
      <c r="E58" s="7" t="s">
        <v>43</v>
      </c>
      <c r="F58" s="6" t="s">
        <v>25</v>
      </c>
      <c r="G58" s="8">
        <v>4.2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28.7" customHeight="1" x14ac:dyDescent="0.2">
      <c r="B59" s="5">
        <v>14</v>
      </c>
      <c r="C59" s="6" t="s">
        <v>44</v>
      </c>
      <c r="D59" s="6" t="s">
        <v>45</v>
      </c>
      <c r="E59" s="7" t="s">
        <v>46</v>
      </c>
      <c r="F59" s="6" t="s">
        <v>47</v>
      </c>
      <c r="G59" s="8">
        <v>2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47</v>
      </c>
      <c r="G60" s="8">
        <v>7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28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47</v>
      </c>
      <c r="G61" s="8">
        <v>8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19.7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47</v>
      </c>
      <c r="G62" s="8">
        <v>0.67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47</v>
      </c>
      <c r="G63" s="8">
        <v>6.85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28.7" customHeight="1" x14ac:dyDescent="0.2">
      <c r="B64" s="5">
        <v>19</v>
      </c>
      <c r="C64" s="6" t="s">
        <v>60</v>
      </c>
      <c r="D64" s="6" t="s">
        <v>61</v>
      </c>
      <c r="E64" s="7" t="s">
        <v>62</v>
      </c>
      <c r="F64" s="6" t="s">
        <v>47</v>
      </c>
      <c r="G64" s="8">
        <v>20.8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4" s="1" customFormat="1" ht="28.7" customHeight="1" x14ac:dyDescent="0.2">
      <c r="B65" s="5">
        <v>20</v>
      </c>
      <c r="C65" s="6" t="s">
        <v>63</v>
      </c>
      <c r="D65" s="6" t="s">
        <v>64</v>
      </c>
      <c r="E65" s="7" t="s">
        <v>65</v>
      </c>
      <c r="F65" s="6" t="s">
        <v>66</v>
      </c>
      <c r="G65" s="8">
        <v>3</v>
      </c>
      <c r="H65" s="23">
        <v>0</v>
      </c>
      <c r="I65" s="21">
        <f>ROUND(G65* H65,2)</f>
        <v>0</v>
      </c>
      <c r="J65" s="5">
        <v>23</v>
      </c>
      <c r="K65" s="21">
        <f>ROUND(I65* J65/100,2)</f>
        <v>0</v>
      </c>
      <c r="L65" s="22">
        <f>ROUND(I65+ K65,2)</f>
        <v>0</v>
      </c>
      <c r="M65" s="9"/>
    </row>
    <row r="66" spans="2:14" s="1" customFormat="1" ht="19.7" customHeight="1" x14ac:dyDescent="0.2">
      <c r="B66" s="5">
        <v>21</v>
      </c>
      <c r="C66" s="6" t="s">
        <v>67</v>
      </c>
      <c r="D66" s="6" t="s">
        <v>68</v>
      </c>
      <c r="E66" s="7" t="s">
        <v>69</v>
      </c>
      <c r="F66" s="6" t="s">
        <v>70</v>
      </c>
      <c r="G66" s="8">
        <v>10</v>
      </c>
      <c r="H66" s="23">
        <v>0</v>
      </c>
      <c r="I66" s="21">
        <f>ROUND(G66* H66,2)</f>
        <v>0</v>
      </c>
      <c r="J66" s="5">
        <v>23</v>
      </c>
      <c r="K66" s="21">
        <f>ROUND(I66* J66/100,2)</f>
        <v>0</v>
      </c>
      <c r="L66" s="22">
        <f>ROUND(I66+ K66,2)</f>
        <v>0</v>
      </c>
      <c r="M66" s="9"/>
    </row>
    <row r="67" spans="2:14" s="1" customFormat="1" ht="19.7" customHeight="1" x14ac:dyDescent="0.2">
      <c r="B67" s="5">
        <v>22</v>
      </c>
      <c r="C67" s="6" t="s">
        <v>71</v>
      </c>
      <c r="D67" s="6" t="s">
        <v>72</v>
      </c>
      <c r="E67" s="7" t="s">
        <v>73</v>
      </c>
      <c r="F67" s="6" t="s">
        <v>74</v>
      </c>
      <c r="G67" s="8">
        <v>15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4" s="1" customFormat="1" ht="19.7" customHeight="1" x14ac:dyDescent="0.2">
      <c r="B68" s="5">
        <v>23</v>
      </c>
      <c r="C68" s="6" t="s">
        <v>75</v>
      </c>
      <c r="D68" s="6" t="s">
        <v>76</v>
      </c>
      <c r="E68" s="7" t="s">
        <v>77</v>
      </c>
      <c r="F68" s="6" t="s">
        <v>70</v>
      </c>
      <c r="G68" s="8">
        <v>135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4" s="1" customFormat="1" ht="19.7" customHeight="1" x14ac:dyDescent="0.2">
      <c r="B69" s="5">
        <v>24</v>
      </c>
      <c r="C69" s="6" t="s">
        <v>78</v>
      </c>
      <c r="D69" s="6" t="s">
        <v>79</v>
      </c>
      <c r="E69" s="7" t="s">
        <v>77</v>
      </c>
      <c r="F69" s="6" t="s">
        <v>70</v>
      </c>
      <c r="G69" s="8">
        <v>56</v>
      </c>
      <c r="H69" s="23">
        <v>0</v>
      </c>
      <c r="I69" s="21">
        <f>ROUND(G69* H69,2)</f>
        <v>0</v>
      </c>
      <c r="J69" s="5">
        <v>23</v>
      </c>
      <c r="K69" s="21">
        <f>ROUND(I69* J69/100,2)</f>
        <v>0</v>
      </c>
      <c r="L69" s="22">
        <f>ROUND(I69+ K69,2)</f>
        <v>0</v>
      </c>
      <c r="M69" s="9"/>
    </row>
    <row r="70" spans="2:14" s="1" customFormat="1" ht="19.7" customHeight="1" x14ac:dyDescent="0.2">
      <c r="B70" s="5">
        <v>25</v>
      </c>
      <c r="C70" s="6" t="s">
        <v>80</v>
      </c>
      <c r="D70" s="6" t="s">
        <v>81</v>
      </c>
      <c r="E70" s="7" t="s">
        <v>82</v>
      </c>
      <c r="F70" s="6" t="s">
        <v>70</v>
      </c>
      <c r="G70" s="8">
        <v>60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4" s="1" customFormat="1" ht="19.7" customHeight="1" x14ac:dyDescent="0.2">
      <c r="B71" s="5">
        <v>26</v>
      </c>
      <c r="C71" s="6" t="s">
        <v>83</v>
      </c>
      <c r="D71" s="6" t="s">
        <v>84</v>
      </c>
      <c r="E71" s="7" t="s">
        <v>85</v>
      </c>
      <c r="F71" s="6" t="s">
        <v>70</v>
      </c>
      <c r="G71" s="8">
        <v>42.5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4" s="1" customFormat="1" ht="55.9" customHeight="1" x14ac:dyDescent="0.2"/>
    <row r="73" spans="2:14" s="1" customFormat="1" ht="21.4" customHeight="1" x14ac:dyDescent="0.2">
      <c r="B73" s="15" t="s">
        <v>86</v>
      </c>
      <c r="C73" s="15"/>
      <c r="D73" s="15"/>
      <c r="E73" s="15"/>
      <c r="F73" s="24">
        <f>ROUND(I32+I37+I42+I47+I50+I51+I52+I53+I54+I55+I56+I57+I58+I59+I60+I61+I62+I63+I64+I65+I66+I67+I68+I69+I70+I71,2)</f>
        <v>0</v>
      </c>
      <c r="G73" s="25"/>
      <c r="H73" s="25"/>
      <c r="I73" s="25"/>
      <c r="J73" s="25"/>
      <c r="K73" s="25"/>
      <c r="L73" s="25"/>
      <c r="M73" s="26"/>
    </row>
    <row r="74" spans="2:14" s="1" customFormat="1" ht="21.4" customHeight="1" x14ac:dyDescent="0.2">
      <c r="B74" s="15" t="s">
        <v>87</v>
      </c>
      <c r="C74" s="15"/>
      <c r="D74" s="15"/>
      <c r="E74" s="15"/>
      <c r="F74" s="27">
        <f>ROUND(L32+L37+L42+L47+L50+L51+L52+L53+L54+L55+L56+L57+L58+L59+L60+L61+L62+L63+L64+L65+L66+L67+L68+L69+L70+L71,2)</f>
        <v>0</v>
      </c>
      <c r="G74" s="28"/>
      <c r="H74" s="28"/>
      <c r="I74" s="28"/>
      <c r="J74" s="28"/>
      <c r="K74" s="28"/>
      <c r="L74" s="28"/>
      <c r="M74" s="29"/>
    </row>
    <row r="75" spans="2:14" s="1" customFormat="1" ht="11.1" customHeight="1" x14ac:dyDescent="0.2"/>
    <row r="76" spans="2:14" s="1" customFormat="1" ht="80.099999999999994" customHeight="1" x14ac:dyDescent="0.2">
      <c r="B76" s="31" t="s">
        <v>106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</row>
    <row r="77" spans="2:14" s="1" customFormat="1" ht="2.65" customHeight="1" x14ac:dyDescent="0.2"/>
    <row r="78" spans="2:14" s="1" customFormat="1" ht="110.1" customHeight="1" x14ac:dyDescent="0.2">
      <c r="B78" s="31" t="s">
        <v>107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2:14" s="1" customFormat="1" ht="5.25" customHeight="1" x14ac:dyDescent="0.2"/>
    <row r="80" spans="2:14" s="1" customFormat="1" ht="110.1" customHeight="1" x14ac:dyDescent="0.2">
      <c r="B80" s="17" t="s">
        <v>108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2:14" s="1" customFormat="1" ht="5.25" customHeight="1" x14ac:dyDescent="0.2"/>
    <row r="82" spans="2:14" s="1" customFormat="1" ht="37.9" customHeight="1" x14ac:dyDescent="0.2">
      <c r="B82" s="32" t="s">
        <v>99</v>
      </c>
      <c r="C82" s="32"/>
      <c r="D82" s="32"/>
      <c r="E82" s="32"/>
      <c r="F82" s="34" t="s">
        <v>100</v>
      </c>
      <c r="G82" s="34"/>
      <c r="H82" s="34"/>
      <c r="I82" s="34"/>
      <c r="J82" s="34"/>
      <c r="K82" s="34"/>
      <c r="L82" s="34"/>
    </row>
    <row r="83" spans="2:14" s="1" customFormat="1" ht="28.7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2:14" s="1" customFormat="1" ht="28.7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2:14" s="1" customFormat="1" ht="28.7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2:14" s="1" customFormat="1" ht="28.7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2:14" s="1" customFormat="1" ht="2.65" customHeight="1" x14ac:dyDescent="0.2"/>
    <row r="88" spans="2:14" s="1" customFormat="1" ht="203.1" customHeight="1" x14ac:dyDescent="0.2">
      <c r="B88" s="31" t="s">
        <v>109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2:14" s="1" customFormat="1" ht="2.65" customHeight="1" x14ac:dyDescent="0.2"/>
    <row r="90" spans="2:14" s="1" customFormat="1" ht="36.950000000000003" customHeight="1" x14ac:dyDescent="0.2">
      <c r="B90" s="35" t="s">
        <v>110</v>
      </c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spans="2:14" s="1" customFormat="1" ht="2.65" customHeight="1" x14ac:dyDescent="0.2"/>
    <row r="92" spans="2:14" s="1" customFormat="1" ht="37.9" customHeight="1" x14ac:dyDescent="0.2">
      <c r="B92" s="32" t="s">
        <v>101</v>
      </c>
      <c r="C92" s="32"/>
      <c r="D92" s="32"/>
      <c r="E92" s="32"/>
      <c r="F92" s="36" t="s">
        <v>102</v>
      </c>
      <c r="G92" s="36"/>
      <c r="H92" s="36"/>
      <c r="I92" s="36"/>
      <c r="J92" s="36"/>
      <c r="K92" s="36"/>
      <c r="L92" s="36"/>
    </row>
    <row r="93" spans="2:14" s="1" customFormat="1" ht="28.7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2:14" s="1" customFormat="1" ht="28.7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2:14" s="1" customFormat="1" ht="28.7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4" s="1" customFormat="1" ht="28.7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.65" customHeight="1" x14ac:dyDescent="0.2"/>
    <row r="98" spans="2:14" s="1" customFormat="1" ht="159.94999999999999" customHeight="1" x14ac:dyDescent="0.2">
      <c r="B98" s="31" t="s">
        <v>111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2:14" s="1" customFormat="1" ht="2.65" customHeight="1" x14ac:dyDescent="0.2"/>
    <row r="100" spans="2:14" s="1" customFormat="1" ht="54.95" customHeight="1" x14ac:dyDescent="0.2">
      <c r="B100" s="31" t="s">
        <v>112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2:14" s="1" customFormat="1" ht="2.65" customHeight="1" x14ac:dyDescent="0.2"/>
    <row r="102" spans="2:14" s="1" customFormat="1" ht="60" customHeight="1" x14ac:dyDescent="0.2">
      <c r="B102" s="17" t="s">
        <v>113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2:14" s="1" customFormat="1" ht="2.65" customHeight="1" x14ac:dyDescent="0.2"/>
    <row r="104" spans="2:14" s="1" customFormat="1" ht="48" customHeight="1" x14ac:dyDescent="0.2">
      <c r="B104" s="17" t="s">
        <v>114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2:14" s="1" customFormat="1" ht="2.65" customHeight="1" x14ac:dyDescent="0.2"/>
    <row r="106" spans="2:14" s="1" customFormat="1" ht="125.1" customHeight="1" x14ac:dyDescent="0.2">
      <c r="B106" s="31" t="s">
        <v>115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2:14" s="1" customFormat="1" ht="2.65" customHeight="1" x14ac:dyDescent="0.2"/>
    <row r="108" spans="2:14" s="1" customFormat="1" ht="84.95" customHeight="1" x14ac:dyDescent="0.2">
      <c r="B108" s="31" t="s">
        <v>116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2:14" s="1" customFormat="1" ht="86.85" customHeight="1" x14ac:dyDescent="0.2"/>
    <row r="110" spans="2:14" s="1" customFormat="1" ht="17.649999999999999" customHeight="1" x14ac:dyDescent="0.2">
      <c r="I110" s="10" t="s">
        <v>98</v>
      </c>
      <c r="J110" s="10"/>
    </row>
    <row r="111" spans="2:14" s="1" customFormat="1" ht="145.15" customHeight="1" x14ac:dyDescent="0.2"/>
    <row r="112" spans="2:14" s="1" customFormat="1" ht="81.599999999999994" customHeight="1" x14ac:dyDescent="0.2">
      <c r="B112" s="18" t="s">
        <v>117</v>
      </c>
      <c r="C112" s="18"/>
      <c r="D112" s="18"/>
      <c r="E112" s="18"/>
      <c r="F112" s="18"/>
      <c r="G112" s="18"/>
      <c r="H112" s="18"/>
      <c r="I112" s="18"/>
      <c r="J112" s="18"/>
    </row>
  </sheetData>
  <mergeCells count="88">
    <mergeCell ref="B16:I16"/>
    <mergeCell ref="B18:I18"/>
    <mergeCell ref="B20:I20"/>
    <mergeCell ref="B22:I22"/>
    <mergeCell ref="B3:E3"/>
    <mergeCell ref="B5:E5"/>
    <mergeCell ref="B7:E7"/>
    <mergeCell ref="B10:D11"/>
    <mergeCell ref="B100:N100"/>
    <mergeCell ref="B102:N102"/>
    <mergeCell ref="B104:N104"/>
    <mergeCell ref="B106:N106"/>
    <mergeCell ref="B84:E84"/>
    <mergeCell ref="B85:E85"/>
    <mergeCell ref="B86:E86"/>
    <mergeCell ref="B88:N88"/>
    <mergeCell ref="B90:N90"/>
    <mergeCell ref="B92:E92"/>
    <mergeCell ref="B93:E93"/>
    <mergeCell ref="B94:E94"/>
    <mergeCell ref="B95:E95"/>
    <mergeCell ref="B96:E96"/>
    <mergeCell ref="B98:N98"/>
    <mergeCell ref="B108:N108"/>
    <mergeCell ref="B112:J112"/>
    <mergeCell ref="B24:L24"/>
    <mergeCell ref="B26:L26"/>
    <mergeCell ref="B29:K29"/>
    <mergeCell ref="B34:K34"/>
    <mergeCell ref="B39:K39"/>
    <mergeCell ref="B76:N76"/>
    <mergeCell ref="B78:N78"/>
    <mergeCell ref="B80:N80"/>
    <mergeCell ref="B82:E82"/>
    <mergeCell ref="B83:E83"/>
    <mergeCell ref="F82:L82"/>
    <mergeCell ref="F83:L83"/>
    <mergeCell ref="F84:L84"/>
    <mergeCell ref="F85:L85"/>
    <mergeCell ref="B4:D4"/>
    <mergeCell ref="B44:K44"/>
    <mergeCell ref="B6:D6"/>
    <mergeCell ref="B73:E73"/>
    <mergeCell ref="B74:E74"/>
    <mergeCell ref="B8:D8"/>
    <mergeCell ref="E14:G14"/>
    <mergeCell ref="F73:M73"/>
    <mergeCell ref="F74:M74"/>
    <mergeCell ref="G11:N12"/>
    <mergeCell ref="L55:M55"/>
    <mergeCell ref="L56:M56"/>
    <mergeCell ref="L57:M57"/>
    <mergeCell ref="L58:M58"/>
    <mergeCell ref="L59:M59"/>
    <mergeCell ref="L60:M60"/>
    <mergeCell ref="F86:L86"/>
    <mergeCell ref="F92:L92"/>
    <mergeCell ref="F93:L93"/>
    <mergeCell ref="F94:L94"/>
    <mergeCell ref="F95:L95"/>
    <mergeCell ref="F96:L96"/>
    <mergeCell ref="I110:J110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L61:M61"/>
    <mergeCell ref="L62:M62"/>
    <mergeCell ref="L63:M63"/>
    <mergeCell ref="L64:M64"/>
    <mergeCell ref="L65:M65"/>
    <mergeCell ref="L71:M71"/>
    <mergeCell ref="L66:M66"/>
    <mergeCell ref="L67:M67"/>
    <mergeCell ref="L68:M68"/>
    <mergeCell ref="L69:M69"/>
    <mergeCell ref="L70:M70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2024-10-31T12:06:52Z</dcterms:created>
  <dcterms:modified xsi:type="dcterms:W3CDTF">2024-10-31T12:34:25Z</dcterms:modified>
</cp:coreProperties>
</file>