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320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<sst xmlns="http://schemas.openxmlformats.org/spreadsheetml/2006/main" count="150" uniqueCount="109">
  <si>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</si>
  <si>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</si>
  <si>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</si>
  <si>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</si>
  <si>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</si>
  <si>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</si>
  <si>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</si>
  <si>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</si>
  <si>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</si>
  <si>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</si>
  <si>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</si>
  <si>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</si>
  <si>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</si>
  <si>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</si>
  <si>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</si>
  <si>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</si>
  <si>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</si>
  <si>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</si>
  <si>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</si>
  <si>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</si>
  <si>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</si>
  <si>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</si>
  <si>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</si>
  <si>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</si>
  <si>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</si>
  <si>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</si>
  <si>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</si>
  <si>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</si>
  <si>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</si>
  <si>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</si>
  <si>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</si>
  <si>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</si>
  <si>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</si>
  <si>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</si>
  <si>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</si>
  <si>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</si>
  <si>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</si>
  <si>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</si>
  <si>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</si>
  <si>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</si>
  <si>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</si>
  <si>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</si>
  <si>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</si>
  <si>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</si>
  <si>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</si>
  <si>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</si>
  <si>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</si>
  <si>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</si>
  <si>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</si>
  <si>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</si>
  <si>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</si>
  <si>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</si>
  <si>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 xml:space="preserve">Ilość 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</si>
  <si>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</si>
  <si>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</si>
  <si>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</si>
  <si>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</si>
  <si>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</si>
  <si>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</si>
  <si>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</si>
  <si>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</si>
  <si>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</si>
  <si>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</si>
  <si>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</si>
  <si>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</si>
  <si>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</si>
  <si>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</si>
  <si>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</si>
  <si>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</si>
  <si>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</si>
  <si>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</si>
  <si>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</si>
  <si>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</si>
  <si>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</si>
  <si>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</si>
  <si>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</si>
  <si>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</si>
  <si>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</si>
  <si>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</si>
  <si>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</si>
  <si>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</si>
  <si>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Dostawa produktów leczniczych do Apteki Szpitala Uniwersyteckiego w Krakowie.</t>
  </si>
  <si>
    <t>DFP.271.73.2022.ADB</t>
  </si>
  <si>
    <t>Oświadczamy, że oferowane przez nas w części 1-3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</si>
  <si>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r>
      <t xml:space="preserve">*Jeżeli wykonawca nie poda tych informacji to Zamawiający przyjmie, że wykonawca nie zamierza powierzać żadnej części zamówienia podwykonawcy.  </t>
    </r>
    <r>
      <rPr>
        <i/>
        <sz val="11"/>
        <color indexed="8"/>
        <rFont val="Garamond"/>
        <family val="1"/>
      </rPr>
      <t xml:space="preserve">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        </t>
    </r>
    <r>
      <rPr>
        <sz val="11"/>
        <color indexed="8"/>
        <rFont val="Garamond"/>
        <family val="1"/>
      </rPr>
      <t xml:space="preserve">                                                                                                                                            </t>
    </r>
  </si>
  <si>
    <t>Ipilimumabum</t>
  </si>
  <si>
    <t>5 mg/ml do zakupu fiolka 10 ml i 40 ml</t>
  </si>
  <si>
    <t xml:space="preserve"> koncentrat do sporządzania roztworu do infuzji (jałowy koncentrat), 5 mg/ml Do zakupu fiolka 10 ml i 40 ml </t>
  </si>
  <si>
    <t>Numer GTIN</t>
  </si>
  <si>
    <t>opakowań a 10 ml</t>
  </si>
  <si>
    <t>Oferowana ilość opakowań jednostkowych a 10 ml</t>
  </si>
  <si>
    <t>Cena brutto # jednego opakowania jednostkowego a 10 ml</t>
  </si>
  <si>
    <t>Adalimumab*</t>
  </si>
  <si>
    <t>roztwór do wstrzykiwań, 2 amp.-strzyk.</t>
  </si>
  <si>
    <t xml:space="preserve">Oferowana ilość opakowań jednostkowych </t>
  </si>
  <si>
    <t xml:space="preserve">Cena brutto # jednego opakowania jednostkowego </t>
  </si>
  <si>
    <t>*wykaz B Obwieszczenia MZ aktualny na dzień składania oferty</t>
  </si>
  <si>
    <t>Polatuzumabum wedotyny^</t>
  </si>
  <si>
    <t>30 mg</t>
  </si>
  <si>
    <t>Proszek do sporządzania koncentratu roztworu do infuzji</t>
  </si>
  <si>
    <t>Polatuzumabum wedotyny*^</t>
  </si>
  <si>
    <t xml:space="preserve">140 mg </t>
  </si>
  <si>
    <t>^wymagany jeden podmiot odpowiedzialny</t>
  </si>
  <si>
    <t xml:space="preserve">Dla fiolki 10 ml:
Nazwa handlowa:
Dawka: 
Postać / Opakowanie:
Dla fiolki 40 ml:
Nazwa handlowa:
Dawka: 
Postać / Opakowanie:
</t>
  </si>
  <si>
    <t xml:space="preserve">Dla fiolki 10 ml:
Dla fiolki 40 ml:
</t>
  </si>
  <si>
    <t>* wykaz B Obwieszczenia Ministra Zdrowia aktualny na dzień składania oferty, Zamawiający będzie stosował leki w ramach programów lekowych NFZ, incydentalnie w ramach innych sposobów finansowania np. Ratunkowy dostęp do technologii lekowej</t>
  </si>
  <si>
    <t>LEK WE WSKAZANIACH: 
B.32. LECZENIE PACJENTÓW Z CHOROBĄ LEŚNIOWSKIEGO – CROHNA(ICD-10:K50)
B.33. LECZENIE AKTYWNEJ POSTACI REUMATOIDALNEGO ZAPALENIA STAWÓW  I MŁODZIEŃCZEGO IDIOPATYCZNEGO ZAPALENIA STAWÓW (ICD-10: M05, M06, M08)
B.35. LECZENIE AKTYWNEJ POSTACI ŁUSZCZYCOWEGO ZAPALENIA STAWÓW (ŁZS) (ICD-10 L 40.5, M 07.1, M 07.2, M 07.3)
B.36. LECZENIE AKTYWNEJ POSTACI ZESZTYWNIAJĄCEGO ZAPALENIA STAWÓW KRĘGOSŁUPA (ZZSK) (ICD-10 M 45)
B.47. LECZENIE UMIARKOWANEJ I CIĘŻKIEJ POSTACI ŁUSZCZYCY PLACKOWATEJ (ICD-10: L40.0);
Zamawiający będzie stosował leki w ramach programów lekowych NFZ, incydentalnie w ramach innych sposobów finansowania np. Ratunkowy dostęp do technologii lekowej</t>
  </si>
  <si>
    <t>*wykaz B Obwieszczenia Ministra Zdrowia aktualny na dzień składania oferty, Zamawiający będzie stosował leki w ramach programów lekowych NFZ, incydentalnie w ramach innych sposobów finansowania np. Ratunkowy dostęp do technologii lekowej</t>
  </si>
  <si>
    <t xml:space="preserve">40mg/0,8 ml; 2 amp.-strzyk. 0,8 ml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</si>
</sst>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strike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trike/>
      <sz val="11"/>
      <color rgb="FFC00000"/>
      <name val="Times New Roman"/>
      <family val="1"/>
    </font>
    <font>
      <sz val="11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6" fontId="41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8" fillId="0" borderId="0" applyBorder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9" fontId="55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170" fontId="55" fillId="0" borderId="0" xfId="0" applyNumberFormat="1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right" vertical="top" wrapText="1"/>
      <protection locked="0"/>
    </xf>
    <xf numFmtId="3" fontId="56" fillId="0" borderId="0" xfId="0" applyNumberFormat="1" applyFont="1" applyFill="1" applyAlignment="1" applyProtection="1">
      <alignment horizontal="left" vertical="top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3" fontId="56" fillId="0" borderId="0" xfId="0" applyNumberFormat="1" applyFont="1" applyFill="1" applyAlignment="1" applyProtection="1">
      <alignment horizontal="righ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4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44" fontId="55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3" fontId="56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5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>
      <alignment horizontal="left" vertical="top" wrapText="1"/>
    </xf>
    <xf numFmtId="3" fontId="55" fillId="33" borderId="10" xfId="55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3" fontId="57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center" vertical="top"/>
      <protection locked="0"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3" fontId="57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3" fontId="58" fillId="0" borderId="10" xfId="0" applyNumberFormat="1" applyFont="1" applyFill="1" applyBorder="1" applyAlignment="1" applyProtection="1">
      <alignment horizontal="left" vertical="top" wrapText="1"/>
      <protection locked="0"/>
    </xf>
    <xf numFmtId="44" fontId="57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7" fillId="0" borderId="0" xfId="0" applyNumberFormat="1" applyFont="1" applyFill="1" applyBorder="1" applyAlignment="1" applyProtection="1">
      <alignment horizontal="right" vertical="top" wrapText="1"/>
      <protection locked="0"/>
    </xf>
    <xf numFmtId="44" fontId="57" fillId="0" borderId="0" xfId="105" applyNumberFormat="1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justify" vertical="top" wrapText="1"/>
      <protection/>
    </xf>
    <xf numFmtId="0" fontId="57" fillId="0" borderId="0" xfId="0" applyFont="1" applyFill="1" applyBorder="1" applyAlignment="1" applyProtection="1">
      <alignment horizontal="left" vertical="top"/>
      <protection locked="0"/>
    </xf>
    <xf numFmtId="0" fontId="57" fillId="0" borderId="0" xfId="0" applyFont="1" applyFill="1" applyAlignment="1" applyProtection="1">
      <alignment horizontal="justify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49" fontId="57" fillId="0" borderId="0" xfId="0" applyNumberFormat="1" applyFont="1" applyFill="1" applyAlignment="1" applyProtection="1">
      <alignment horizontal="left" vertical="top" wrapText="1"/>
      <protection locked="0"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49" fontId="57" fillId="0" borderId="11" xfId="0" applyNumberFormat="1" applyFont="1" applyFill="1" applyBorder="1" applyAlignment="1" applyProtection="1">
      <alignment horizontal="left" vertical="top" wrapText="1"/>
      <protection locked="0"/>
    </xf>
    <xf numFmtId="3" fontId="57" fillId="0" borderId="10" xfId="0" applyNumberFormat="1" applyFont="1" applyFill="1" applyBorder="1" applyAlignment="1" applyProtection="1">
      <alignment horizontal="left" vertical="top" wrapText="1"/>
      <protection locked="0"/>
    </xf>
    <xf numFmtId="49" fontId="58" fillId="0" borderId="10" xfId="0" applyNumberFormat="1" applyFont="1" applyFill="1" applyBorder="1" applyAlignment="1" applyProtection="1">
      <alignment horizontal="left" vertical="top" wrapText="1"/>
      <protection locked="0"/>
    </xf>
    <xf numFmtId="3" fontId="58" fillId="0" borderId="1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8" fillId="34" borderId="15" xfId="0" applyFont="1" applyFill="1" applyBorder="1" applyAlignment="1">
      <alignment horizontal="justify" vertical="top" wrapText="1"/>
    </xf>
    <xf numFmtId="0" fontId="59" fillId="33" borderId="10" xfId="0" applyFont="1" applyFill="1" applyBorder="1" applyAlignment="1" applyProtection="1">
      <alignment horizontal="left" vertical="top" wrapText="1"/>
      <protection locked="0"/>
    </xf>
    <xf numFmtId="0" fontId="59" fillId="33" borderId="10" xfId="0" applyFont="1" applyFill="1" applyBorder="1" applyAlignment="1">
      <alignment horizontal="left" vertical="top" wrapText="1"/>
    </xf>
    <xf numFmtId="3" fontId="59" fillId="33" borderId="10" xfId="55" applyNumberFormat="1" applyFont="1" applyFill="1" applyBorder="1" applyAlignment="1">
      <alignment horizontal="right" vertical="top" wrapText="1"/>
    </xf>
    <xf numFmtId="0" fontId="59" fillId="33" borderId="12" xfId="0" applyFont="1" applyFill="1" applyBorder="1" applyAlignment="1" applyProtection="1">
      <alignment horizontal="left" vertical="top" wrapText="1"/>
      <protection locked="0"/>
    </xf>
    <xf numFmtId="4" fontId="5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9" fillId="0" borderId="10" xfId="0" applyNumberFormat="1" applyFont="1" applyFill="1" applyBorder="1" applyAlignment="1" applyProtection="1">
      <alignment horizontal="left" vertical="top" wrapText="1"/>
      <protection locked="0"/>
    </xf>
    <xf numFmtId="3" fontId="60" fillId="33" borderId="10" xfId="55" applyNumberFormat="1" applyFont="1" applyFill="1" applyBorder="1" applyAlignment="1">
      <alignment horizontal="right" vertical="top" wrapText="1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Alignment="1">
      <alignment horizontal="justify" vertical="top" wrapText="1"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Alignment="1">
      <alignment horizontal="left" vertical="top" wrapText="1"/>
    </xf>
    <xf numFmtId="49" fontId="58" fillId="0" borderId="11" xfId="0" applyNumberFormat="1" applyFont="1" applyFill="1" applyBorder="1" applyAlignment="1" applyProtection="1">
      <alignment horizontal="left" vertical="top" wrapText="1"/>
      <protection locked="0"/>
    </xf>
    <xf numFmtId="0" fontId="57" fillId="0" borderId="16" xfId="0" applyFont="1" applyFill="1" applyBorder="1" applyAlignment="1" applyProtection="1">
      <alignment horizontal="left" vertical="top" wrapText="1"/>
      <protection locked="0"/>
    </xf>
    <xf numFmtId="49" fontId="57" fillId="0" borderId="11" xfId="0" applyNumberFormat="1" applyFont="1" applyFill="1" applyBorder="1" applyAlignment="1" applyProtection="1">
      <alignment horizontal="left" vertical="top" wrapText="1"/>
      <protection locked="0"/>
    </xf>
    <xf numFmtId="49" fontId="57" fillId="0" borderId="16" xfId="0" applyNumberFormat="1" applyFont="1" applyFill="1" applyBorder="1" applyAlignment="1" applyProtection="1">
      <alignment horizontal="left" vertical="top" wrapText="1"/>
      <protection locked="0"/>
    </xf>
    <xf numFmtId="49" fontId="57" fillId="0" borderId="12" xfId="0" applyNumberFormat="1" applyFont="1" applyFill="1" applyBorder="1" applyAlignment="1" applyProtection="1">
      <alignment horizontal="left" vertical="top" wrapText="1"/>
      <protection locked="0"/>
    </xf>
    <xf numFmtId="0" fontId="57" fillId="0" borderId="11" xfId="0" applyFont="1" applyFill="1" applyBorder="1" applyAlignment="1" applyProtection="1">
      <alignment horizontal="left" vertical="top" wrapText="1"/>
      <protection locked="0"/>
    </xf>
    <xf numFmtId="0" fontId="57" fillId="0" borderId="12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justify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/>
    </xf>
    <xf numFmtId="0" fontId="57" fillId="0" borderId="0" xfId="0" applyFont="1" applyFill="1" applyAlignment="1">
      <alignment horizontal="justify" vertical="top" wrapText="1"/>
    </xf>
    <xf numFmtId="0" fontId="5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33" borderId="11" xfId="0" applyFont="1" applyFill="1" applyBorder="1" applyAlignment="1" applyProtection="1">
      <alignment horizontal="right" vertical="top" wrapText="1"/>
      <protection/>
    </xf>
    <xf numFmtId="0" fontId="57" fillId="0" borderId="12" xfId="0" applyFont="1" applyBorder="1" applyAlignment="1">
      <alignment horizontal="right" vertical="top" wrapText="1"/>
    </xf>
    <xf numFmtId="0" fontId="57" fillId="0" borderId="17" xfId="0" applyFont="1" applyFill="1" applyBorder="1" applyAlignment="1" applyProtection="1">
      <alignment horizontal="justify" vertical="top" wrapText="1"/>
      <protection locked="0"/>
    </xf>
    <xf numFmtId="0" fontId="57" fillId="0" borderId="17" xfId="0" applyFont="1" applyBorder="1" applyAlignment="1">
      <alignment horizontal="justify" vertical="top" wrapText="1"/>
    </xf>
    <xf numFmtId="0" fontId="10" fillId="35" borderId="0" xfId="0" applyFont="1" applyFill="1" applyBorder="1" applyAlignment="1" applyProtection="1">
      <alignment horizontal="justify" vertical="top" wrapText="1"/>
      <protection locked="0"/>
    </xf>
    <xf numFmtId="0" fontId="57" fillId="33" borderId="11" xfId="0" applyFont="1" applyFill="1" applyBorder="1" applyAlignment="1" applyProtection="1">
      <alignment horizontal="justify" vertical="top" wrapText="1"/>
      <protection/>
    </xf>
    <xf numFmtId="0" fontId="57" fillId="0" borderId="12" xfId="0" applyFont="1" applyBorder="1" applyAlignment="1">
      <alignment horizontal="justify" vertical="top" wrapText="1"/>
    </xf>
    <xf numFmtId="0" fontId="55" fillId="0" borderId="0" xfId="0" applyFont="1" applyFill="1" applyAlignment="1" applyProtection="1">
      <alignment horizontal="left" vertical="top" wrapText="1"/>
      <protection locked="0"/>
    </xf>
    <xf numFmtId="44" fontId="5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5" fillId="0" borderId="12" xfId="0" applyNumberFormat="1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5" fillId="33" borderId="18" xfId="0" applyFont="1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>
      <alignment horizontal="left" vertical="top" wrapText="1"/>
    </xf>
    <xf numFmtId="0" fontId="55" fillId="33" borderId="19" xfId="0" applyFont="1" applyFill="1" applyBorder="1" applyAlignment="1" applyProtection="1">
      <alignment horizontal="left" vertical="top" wrapText="1"/>
      <protection locked="0"/>
    </xf>
    <xf numFmtId="0" fontId="55" fillId="33" borderId="20" xfId="0" applyFont="1" applyFill="1" applyBorder="1" applyAlignment="1" applyProtection="1">
      <alignment horizontal="left" vertical="top" wrapText="1"/>
      <protection locked="0"/>
    </xf>
    <xf numFmtId="0" fontId="55" fillId="33" borderId="21" xfId="0" applyFont="1" applyFill="1" applyBorder="1" applyAlignment="1" applyProtection="1">
      <alignment horizontal="left" vertical="top" wrapText="1"/>
      <protection locked="0"/>
    </xf>
    <xf numFmtId="0" fontId="59" fillId="33" borderId="11" xfId="0" applyFont="1" applyFill="1" applyBorder="1" applyAlignment="1" applyProtection="1">
      <alignment horizontal="left" vertical="top" wrapText="1"/>
      <protection locked="0"/>
    </xf>
    <xf numFmtId="0" fontId="59" fillId="33" borderId="16" xfId="0" applyFont="1" applyFill="1" applyBorder="1" applyAlignment="1" applyProtection="1">
      <alignment horizontal="left" vertical="top" wrapText="1"/>
      <protection locked="0"/>
    </xf>
    <xf numFmtId="0" fontId="59" fillId="33" borderId="12" xfId="0" applyFont="1" applyFill="1" applyBorder="1" applyAlignment="1" applyProtection="1">
      <alignment horizontal="left" vertical="top" wrapText="1"/>
      <protection locked="0"/>
    </xf>
    <xf numFmtId="0" fontId="55" fillId="33" borderId="11" xfId="0" applyFont="1" applyFill="1" applyBorder="1" applyAlignment="1" applyProtection="1">
      <alignment horizontal="left" vertical="top" wrapText="1"/>
      <protection locked="0"/>
    </xf>
    <xf numFmtId="0" fontId="55" fillId="33" borderId="16" xfId="0" applyFont="1" applyFill="1" applyBorder="1" applyAlignment="1" applyProtection="1">
      <alignment horizontal="left" vertical="top" wrapText="1"/>
      <protection locked="0"/>
    </xf>
    <xf numFmtId="0" fontId="55" fillId="33" borderId="12" xfId="0" applyFont="1" applyFill="1" applyBorder="1" applyAlignment="1" applyProtection="1">
      <alignment horizontal="left" vertical="top" wrapText="1"/>
      <protection locked="0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B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25390625" style="39" customWidth="1"/>
    <col min="2" max="2" width="127.875" style="39" customWidth="1"/>
    <col min="3" max="16384" width="9.125" style="39" customWidth="1"/>
  </cols>
  <sheetData>
    <row r="2" ht="18.75">
      <c r="B2" s="42" t="s">
        <v>80</v>
      </c>
    </row>
    <row r="3" ht="19.5" thickBot="1"/>
    <row r="4" ht="117.75" customHeight="1">
      <c r="B4" s="70" t="s">
        <v>79</v>
      </c>
    </row>
    <row r="5" ht="102" customHeight="1">
      <c r="B5" s="41" t="s">
        <v>78</v>
      </c>
    </row>
    <row r="6" ht="95.25" customHeight="1" thickBot="1">
      <c r="B6" s="40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8"/>
  <sheetViews>
    <sheetView showGridLines="0" tabSelected="1" zoomScaleSheetLayoutView="85" zoomScalePageLayoutView="115" workbookViewId="0" topLeftCell="A1">
      <selection activeCell="D4" sqref="D4"/>
    </sheetView>
  </sheetViews>
  <sheetFormatPr defaultColWidth="9.00390625" defaultRowHeight="12.75"/>
  <cols>
    <col min="1" max="1" width="9.125" style="45" customWidth="1"/>
    <col min="2" max="2" width="6.125" style="45" customWidth="1"/>
    <col min="3" max="4" width="30.00390625" style="45" customWidth="1"/>
    <col min="5" max="5" width="50.25390625" style="48" customWidth="1"/>
    <col min="6" max="7" width="9.125" style="45" customWidth="1"/>
    <col min="8" max="8" width="31.00390625" style="45" customWidth="1"/>
    <col min="9" max="9" width="9.125" style="45" customWidth="1"/>
    <col min="10" max="10" width="26.75390625" style="45" customWidth="1"/>
    <col min="11" max="12" width="16.125" style="45" customWidth="1"/>
    <col min="13" max="16384" width="9.125" style="45" customWidth="1"/>
  </cols>
  <sheetData>
    <row r="1" ht="15">
      <c r="E1" s="46" t="s">
        <v>47</v>
      </c>
    </row>
    <row r="2" spans="3:5" ht="15">
      <c r="C2" s="47"/>
      <c r="D2" s="47" t="s">
        <v>46</v>
      </c>
      <c r="E2" s="47"/>
    </row>
    <row r="4" spans="3:4" ht="15">
      <c r="C4" s="45" t="s">
        <v>38</v>
      </c>
      <c r="D4" s="79" t="s">
        <v>82</v>
      </c>
    </row>
    <row r="6" spans="3:5" ht="33" customHeight="1">
      <c r="C6" s="45" t="s">
        <v>37</v>
      </c>
      <c r="D6" s="80" t="s">
        <v>81</v>
      </c>
      <c r="E6" s="80"/>
    </row>
    <row r="8" spans="3:5" ht="15">
      <c r="C8" s="49" t="s">
        <v>33</v>
      </c>
      <c r="D8" s="83"/>
      <c r="E8" s="83"/>
    </row>
    <row r="9" spans="3:5" ht="15">
      <c r="C9" s="49" t="s">
        <v>39</v>
      </c>
      <c r="D9" s="91"/>
      <c r="E9" s="92"/>
    </row>
    <row r="10" spans="3:5" ht="15">
      <c r="C10" s="49" t="s">
        <v>32</v>
      </c>
      <c r="D10" s="91"/>
      <c r="E10" s="92"/>
    </row>
    <row r="11" spans="3:5" ht="15">
      <c r="C11" s="49" t="s">
        <v>40</v>
      </c>
      <c r="D11" s="91"/>
      <c r="E11" s="92"/>
    </row>
    <row r="12" spans="3:5" ht="15">
      <c r="C12" s="49" t="s">
        <v>41</v>
      </c>
      <c r="D12" s="91"/>
      <c r="E12" s="92"/>
    </row>
    <row r="13" spans="3:5" ht="15">
      <c r="C13" s="49" t="s">
        <v>42</v>
      </c>
      <c r="D13" s="91"/>
      <c r="E13" s="92"/>
    </row>
    <row r="14" spans="3:5" ht="15">
      <c r="C14" s="49" t="s">
        <v>43</v>
      </c>
      <c r="D14" s="91"/>
      <c r="E14" s="92"/>
    </row>
    <row r="15" spans="3:5" ht="15">
      <c r="C15" s="49" t="s">
        <v>44</v>
      </c>
      <c r="D15" s="91"/>
      <c r="E15" s="92"/>
    </row>
    <row r="16" spans="3:5" ht="15">
      <c r="C16" s="49" t="s">
        <v>45</v>
      </c>
      <c r="D16" s="91"/>
      <c r="E16" s="92"/>
    </row>
    <row r="17" spans="4:5" ht="15">
      <c r="D17" s="50"/>
      <c r="E17" s="51"/>
    </row>
    <row r="18" spans="2:5" ht="15" customHeight="1">
      <c r="B18" s="45" t="s">
        <v>2</v>
      </c>
      <c r="C18" s="97" t="s">
        <v>56</v>
      </c>
      <c r="D18" s="98"/>
      <c r="E18" s="85"/>
    </row>
    <row r="19" spans="4:5" ht="15">
      <c r="D19" s="52"/>
      <c r="E19" s="53"/>
    </row>
    <row r="20" spans="3:5" ht="21" customHeight="1">
      <c r="C20" s="54" t="s">
        <v>18</v>
      </c>
      <c r="D20" s="55" t="s">
        <v>75</v>
      </c>
      <c r="E20" s="50"/>
    </row>
    <row r="21" spans="3:5" ht="15">
      <c r="C21" s="49" t="s">
        <v>25</v>
      </c>
      <c r="D21" s="56">
        <f>'część (1)'!H$6</f>
        <v>0</v>
      </c>
      <c r="E21" s="57"/>
    </row>
    <row r="22" spans="3:5" ht="15">
      <c r="C22" s="49" t="s">
        <v>26</v>
      </c>
      <c r="D22" s="56">
        <f>'część (2)'!H$6</f>
        <v>0</v>
      </c>
      <c r="E22" s="57"/>
    </row>
    <row r="23" spans="3:5" ht="15">
      <c r="C23" s="49" t="s">
        <v>27</v>
      </c>
      <c r="D23" s="56">
        <f>'część (3)'!H$6</f>
        <v>0</v>
      </c>
      <c r="E23" s="57"/>
    </row>
    <row r="24" spans="3:5" ht="36" customHeight="1">
      <c r="C24" s="80" t="s">
        <v>72</v>
      </c>
      <c r="D24" s="81"/>
      <c r="E24" s="81"/>
    </row>
    <row r="25" spans="4:5" ht="6.75" customHeight="1">
      <c r="D25" s="58"/>
      <c r="E25" s="57"/>
    </row>
    <row r="26" spans="2:5" ht="34.5" customHeight="1">
      <c r="B26" s="45" t="s">
        <v>3</v>
      </c>
      <c r="C26" s="94" t="s">
        <v>57</v>
      </c>
      <c r="D26" s="94"/>
      <c r="E26" s="94"/>
    </row>
    <row r="27" spans="3:5" ht="50.25" customHeight="1">
      <c r="C27" s="104" t="s">
        <v>58</v>
      </c>
      <c r="D27" s="105"/>
      <c r="E27" s="59" t="s">
        <v>59</v>
      </c>
    </row>
    <row r="28" spans="3:5" ht="57.75" customHeight="1">
      <c r="C28" s="94" t="s">
        <v>60</v>
      </c>
      <c r="D28" s="94"/>
      <c r="E28" s="94"/>
    </row>
    <row r="29" spans="2:5" ht="31.5" customHeight="1">
      <c r="B29" s="45" t="s">
        <v>4</v>
      </c>
      <c r="C29" s="80" t="s">
        <v>61</v>
      </c>
      <c r="D29" s="80"/>
      <c r="E29" s="80"/>
    </row>
    <row r="30" spans="3:5" ht="33" customHeight="1">
      <c r="C30" s="104" t="s">
        <v>62</v>
      </c>
      <c r="D30" s="105"/>
      <c r="E30" s="59" t="s">
        <v>63</v>
      </c>
    </row>
    <row r="31" spans="3:5" ht="84.75" customHeight="1">
      <c r="C31" s="101" t="s">
        <v>84</v>
      </c>
      <c r="D31" s="102"/>
      <c r="E31" s="102"/>
    </row>
    <row r="32" spans="2:5" ht="18.75" customHeight="1">
      <c r="B32" s="45" t="s">
        <v>5</v>
      </c>
      <c r="C32" s="80" t="s">
        <v>64</v>
      </c>
      <c r="D32" s="80"/>
      <c r="E32" s="80"/>
    </row>
    <row r="33" spans="3:5" ht="94.5" customHeight="1">
      <c r="C33" s="99" t="s">
        <v>65</v>
      </c>
      <c r="D33" s="100"/>
      <c r="E33" s="59" t="s">
        <v>66</v>
      </c>
    </row>
    <row r="34" spans="3:5" ht="25.5" customHeight="1">
      <c r="C34" s="101" t="s">
        <v>67</v>
      </c>
      <c r="D34" s="102"/>
      <c r="E34" s="102"/>
    </row>
    <row r="35" spans="2:5" ht="38.25" customHeight="1">
      <c r="B35" s="45" t="s">
        <v>30</v>
      </c>
      <c r="C35" s="94" t="s">
        <v>68</v>
      </c>
      <c r="D35" s="94"/>
      <c r="E35" s="94"/>
    </row>
    <row r="36" spans="2:5" ht="23.25" customHeight="1">
      <c r="B36" s="45" t="s">
        <v>36</v>
      </c>
      <c r="C36" s="93" t="s">
        <v>69</v>
      </c>
      <c r="D36" s="80"/>
      <c r="E36" s="95"/>
    </row>
    <row r="37" spans="2:5" ht="42.75" customHeight="1">
      <c r="B37" s="45" t="s">
        <v>6</v>
      </c>
      <c r="C37" s="96" t="s">
        <v>54</v>
      </c>
      <c r="D37" s="96"/>
      <c r="E37" s="96"/>
    </row>
    <row r="38" spans="2:5" ht="57" customHeight="1">
      <c r="B38" s="45" t="s">
        <v>7</v>
      </c>
      <c r="C38" s="103" t="s">
        <v>83</v>
      </c>
      <c r="D38" s="103"/>
      <c r="E38" s="103"/>
    </row>
    <row r="39" spans="2:5" ht="39.75" customHeight="1">
      <c r="B39" s="45" t="s">
        <v>20</v>
      </c>
      <c r="C39" s="80" t="s">
        <v>23</v>
      </c>
      <c r="D39" s="93"/>
      <c r="E39" s="93"/>
    </row>
    <row r="40" spans="2:5" s="60" customFormat="1" ht="29.25" customHeight="1">
      <c r="B40" s="45" t="s">
        <v>35</v>
      </c>
      <c r="C40" s="80" t="s">
        <v>70</v>
      </c>
      <c r="D40" s="93"/>
      <c r="E40" s="93"/>
    </row>
    <row r="41" spans="2:5" s="60" customFormat="1" ht="42" customHeight="1">
      <c r="B41" s="45" t="s">
        <v>1</v>
      </c>
      <c r="C41" s="80" t="s">
        <v>31</v>
      </c>
      <c r="D41" s="93"/>
      <c r="E41" s="93"/>
    </row>
    <row r="42" spans="2:5" ht="18" customHeight="1">
      <c r="B42" s="45" t="s">
        <v>0</v>
      </c>
      <c r="C42" s="61" t="s">
        <v>8</v>
      </c>
      <c r="D42" s="61"/>
      <c r="E42" s="62"/>
    </row>
    <row r="43" spans="3:5" ht="18" customHeight="1">
      <c r="C43" s="52"/>
      <c r="D43" s="52"/>
      <c r="E43" s="46"/>
    </row>
    <row r="44" spans="3:5" ht="18" customHeight="1">
      <c r="C44" s="88" t="s">
        <v>21</v>
      </c>
      <c r="D44" s="89"/>
      <c r="E44" s="90"/>
    </row>
    <row r="45" spans="3:5" ht="18" customHeight="1">
      <c r="C45" s="88" t="s">
        <v>9</v>
      </c>
      <c r="D45" s="90"/>
      <c r="E45" s="49" t="s">
        <v>10</v>
      </c>
    </row>
    <row r="46" spans="3:5" ht="18" customHeight="1">
      <c r="C46" s="86"/>
      <c r="D46" s="87"/>
      <c r="E46" s="49"/>
    </row>
    <row r="47" spans="3:5" ht="18" customHeight="1">
      <c r="C47" s="86"/>
      <c r="D47" s="87"/>
      <c r="E47" s="49"/>
    </row>
    <row r="48" spans="3:5" ht="18" customHeight="1">
      <c r="C48" s="63" t="s">
        <v>11</v>
      </c>
      <c r="D48" s="63"/>
      <c r="E48" s="46"/>
    </row>
    <row r="49" spans="3:5" ht="18" customHeight="1">
      <c r="C49" s="88" t="s">
        <v>22</v>
      </c>
      <c r="D49" s="89"/>
      <c r="E49" s="90"/>
    </row>
    <row r="50" spans="3:5" ht="18" customHeight="1">
      <c r="C50" s="64" t="s">
        <v>9</v>
      </c>
      <c r="D50" s="65" t="s">
        <v>10</v>
      </c>
      <c r="E50" s="66" t="s">
        <v>12</v>
      </c>
    </row>
    <row r="51" spans="3:5" ht="18" customHeight="1">
      <c r="C51" s="67"/>
      <c r="D51" s="65"/>
      <c r="E51" s="68"/>
    </row>
    <row r="52" spans="3:5" ht="18" customHeight="1">
      <c r="C52" s="67"/>
      <c r="D52" s="65"/>
      <c r="E52" s="68"/>
    </row>
    <row r="53" spans="3:5" ht="18" customHeight="1">
      <c r="C53" s="63"/>
      <c r="D53" s="63"/>
      <c r="E53" s="46"/>
    </row>
    <row r="54" spans="3:5" ht="18" customHeight="1">
      <c r="C54" s="88" t="s">
        <v>24</v>
      </c>
      <c r="D54" s="89"/>
      <c r="E54" s="90"/>
    </row>
    <row r="55" spans="3:5" ht="18" customHeight="1">
      <c r="C55" s="82" t="s">
        <v>13</v>
      </c>
      <c r="D55" s="82"/>
      <c r="E55" s="49" t="s">
        <v>71</v>
      </c>
    </row>
    <row r="56" spans="3:5" ht="18" customHeight="1">
      <c r="C56" s="83"/>
      <c r="D56" s="83"/>
      <c r="E56" s="49"/>
    </row>
    <row r="57" ht="34.5" customHeight="1"/>
    <row r="58" spans="3:5" ht="21" customHeight="1">
      <c r="C58" s="84"/>
      <c r="D58" s="85"/>
      <c r="E58" s="85"/>
    </row>
  </sheetData>
  <sheetProtection/>
  <mergeCells count="37">
    <mergeCell ref="C33:D33"/>
    <mergeCell ref="C34:E34"/>
    <mergeCell ref="C38:E38"/>
    <mergeCell ref="C26:E26"/>
    <mergeCell ref="C27:D27"/>
    <mergeCell ref="C28:E28"/>
    <mergeCell ref="C31:E31"/>
    <mergeCell ref="C29:E29"/>
    <mergeCell ref="C30:D30"/>
    <mergeCell ref="C41:E41"/>
    <mergeCell ref="C32:E32"/>
    <mergeCell ref="C35:E35"/>
    <mergeCell ref="C36:E36"/>
    <mergeCell ref="C37:E37"/>
    <mergeCell ref="D10:E10"/>
    <mergeCell ref="D12:E12"/>
    <mergeCell ref="C39:E39"/>
    <mergeCell ref="C40:E40"/>
    <mergeCell ref="C18:E18"/>
    <mergeCell ref="D6:E6"/>
    <mergeCell ref="D13:E13"/>
    <mergeCell ref="D11:E11"/>
    <mergeCell ref="D14:E14"/>
    <mergeCell ref="D8:E8"/>
    <mergeCell ref="D16:E16"/>
    <mergeCell ref="D15:E15"/>
    <mergeCell ref="D9:E9"/>
    <mergeCell ref="C24:E24"/>
    <mergeCell ref="C55:D55"/>
    <mergeCell ref="C56:D56"/>
    <mergeCell ref="C58:E58"/>
    <mergeCell ref="C46:D46"/>
    <mergeCell ref="C47:D47"/>
    <mergeCell ref="C49:E49"/>
    <mergeCell ref="C54:E54"/>
    <mergeCell ref="C45:D45"/>
    <mergeCell ref="C44:E4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1"/>
  <sheetViews>
    <sheetView showGridLines="0" zoomScale="80" zoomScaleNormal="80" zoomScalePageLayoutView="85" workbookViewId="0" topLeftCell="A1">
      <selection activeCell="F19" sqref="F19"/>
    </sheetView>
  </sheetViews>
  <sheetFormatPr defaultColWidth="9.00390625" defaultRowHeight="12.75"/>
  <cols>
    <col min="1" max="1" width="5.375" style="1" customWidth="1"/>
    <col min="2" max="2" width="18.75390625" style="1" customWidth="1"/>
    <col min="3" max="3" width="12.25390625" style="1" customWidth="1"/>
    <col min="4" max="4" width="18.625" style="1" customWidth="1"/>
    <col min="5" max="5" width="11.875" style="3" customWidth="1"/>
    <col min="6" max="6" width="12.1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DFP.271.73.2022.ADB</v>
      </c>
      <c r="N1" s="4" t="s">
        <v>48</v>
      </c>
      <c r="S1" s="2"/>
      <c r="T1" s="2"/>
    </row>
    <row r="2" spans="7:9" ht="15">
      <c r="G2" s="106"/>
      <c r="H2" s="106"/>
      <c r="I2" s="106"/>
    </row>
    <row r="3" ht="15">
      <c r="N3" s="4" t="s">
        <v>51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25" customFormat="1" ht="15">
      <c r="A6" s="23"/>
      <c r="B6" s="23"/>
      <c r="C6" s="12"/>
      <c r="D6" s="12"/>
      <c r="E6" s="13"/>
      <c r="F6" s="24"/>
      <c r="G6" s="32" t="s">
        <v>73</v>
      </c>
      <c r="H6" s="107">
        <f>SUM(N11:N11)</f>
        <v>0</v>
      </c>
      <c r="I6" s="108"/>
    </row>
    <row r="7" spans="1:12" s="25" customFormat="1" ht="15">
      <c r="A7" s="23"/>
      <c r="C7" s="24"/>
      <c r="D7" s="24"/>
      <c r="E7" s="13"/>
      <c r="F7" s="24"/>
      <c r="G7" s="24"/>
      <c r="H7" s="24"/>
      <c r="I7" s="24"/>
      <c r="J7" s="24"/>
      <c r="K7" s="24"/>
      <c r="L7" s="24"/>
    </row>
    <row r="8" spans="1:12" s="25" customFormat="1" ht="15">
      <c r="A8" s="2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25" customFormat="1" ht="15">
      <c r="B9" s="23"/>
      <c r="E9" s="17"/>
    </row>
    <row r="10" spans="1:14" s="23" customFormat="1" ht="71.25">
      <c r="A10" s="28" t="s">
        <v>34</v>
      </c>
      <c r="B10" s="28" t="s">
        <v>15</v>
      </c>
      <c r="C10" s="28" t="s">
        <v>16</v>
      </c>
      <c r="D10" s="28" t="s">
        <v>76</v>
      </c>
      <c r="E10" s="29" t="s">
        <v>50</v>
      </c>
      <c r="F10" s="30"/>
      <c r="G10" s="28" t="str">
        <f>"Nazwa handlowa /
"&amp;C10&amp;" / 
"&amp;D10</f>
        <v>Nazwa handlowa /
Dawka / 
Postać / Opakowanie</v>
      </c>
      <c r="H10" s="28" t="s">
        <v>49</v>
      </c>
      <c r="I10" s="28" t="str">
        <f>B10</f>
        <v>Skład</v>
      </c>
      <c r="J10" s="28" t="s">
        <v>88</v>
      </c>
      <c r="K10" s="28" t="s">
        <v>28</v>
      </c>
      <c r="L10" s="28" t="s">
        <v>90</v>
      </c>
      <c r="M10" s="31" t="s">
        <v>91</v>
      </c>
      <c r="N10" s="28" t="s">
        <v>17</v>
      </c>
    </row>
    <row r="11" spans="1:17" s="25" customFormat="1" ht="201.75" customHeight="1">
      <c r="A11" s="36" t="s">
        <v>2</v>
      </c>
      <c r="B11" s="37" t="s">
        <v>85</v>
      </c>
      <c r="C11" s="37" t="s">
        <v>86</v>
      </c>
      <c r="D11" s="37" t="s">
        <v>87</v>
      </c>
      <c r="E11" s="38">
        <v>120</v>
      </c>
      <c r="F11" s="30" t="s">
        <v>89</v>
      </c>
      <c r="G11" s="18" t="s">
        <v>103</v>
      </c>
      <c r="H11" s="18"/>
      <c r="I11" s="18"/>
      <c r="J11" s="19" t="s">
        <v>104</v>
      </c>
      <c r="K11" s="18"/>
      <c r="L11" s="18"/>
      <c r="M11" s="18"/>
      <c r="N11" s="26">
        <f>ROUND(L11*ROUND(M11,2),2)</f>
        <v>0</v>
      </c>
      <c r="Q11" s="5"/>
    </row>
    <row r="12" spans="2:17" s="25" customFormat="1" ht="15">
      <c r="B12" s="35"/>
      <c r="C12" s="35"/>
      <c r="D12" s="35"/>
      <c r="E12" s="3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2:17" s="25" customFormat="1" ht="63" customHeight="1">
      <c r="B13" s="109" t="s">
        <v>105</v>
      </c>
      <c r="C13" s="110"/>
      <c r="D13" s="110"/>
      <c r="E13" s="110"/>
      <c r="F13" s="110"/>
      <c r="G13" s="35"/>
      <c r="H13" s="35"/>
      <c r="I13" s="35"/>
      <c r="J13" s="35"/>
      <c r="K13" s="35"/>
      <c r="L13" s="35"/>
      <c r="M13" s="35"/>
      <c r="N13" s="35"/>
      <c r="Q13" s="5"/>
    </row>
    <row r="14" spans="2:17" s="27" customFormat="1" ht="15">
      <c r="B14" s="111" t="s">
        <v>72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Q14" s="5"/>
    </row>
    <row r="15" spans="2:17" s="25" customFormat="1" ht="15">
      <c r="B15" s="35"/>
      <c r="C15" s="35"/>
      <c r="D15" s="35"/>
      <c r="E15" s="3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2:17" s="25" customFormat="1" ht="15">
      <c r="B16" s="35"/>
      <c r="C16" s="35"/>
      <c r="D16" s="35"/>
      <c r="E16" s="3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2:17" s="25" customFormat="1" ht="15">
      <c r="B17" s="35"/>
      <c r="C17" s="35"/>
      <c r="D17" s="35"/>
      <c r="E17" s="3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2:17" s="25" customFormat="1" ht="15">
      <c r="B18" s="35"/>
      <c r="C18" s="35"/>
      <c r="D18" s="35"/>
      <c r="E18" s="3"/>
      <c r="F18" s="35"/>
      <c r="G18" s="35"/>
      <c r="H18" s="35"/>
      <c r="I18" s="35"/>
      <c r="J18" s="35"/>
      <c r="K18" s="35"/>
      <c r="L18" s="35"/>
      <c r="M18" s="35"/>
      <c r="N18" s="35"/>
      <c r="Q18" s="5"/>
    </row>
    <row r="19" spans="2:17" s="25" customFormat="1" ht="15">
      <c r="B19" s="35"/>
      <c r="C19" s="35"/>
      <c r="D19" s="35"/>
      <c r="E19" s="3"/>
      <c r="F19" s="35"/>
      <c r="G19" s="35"/>
      <c r="H19" s="35"/>
      <c r="I19" s="35"/>
      <c r="J19" s="35"/>
      <c r="K19" s="35"/>
      <c r="L19" s="35"/>
      <c r="M19" s="35"/>
      <c r="N19" s="35"/>
      <c r="Q19" s="5"/>
    </row>
    <row r="20" spans="2:17" s="25" customFormat="1" ht="15">
      <c r="B20" s="35"/>
      <c r="C20" s="35"/>
      <c r="D20" s="35"/>
      <c r="E20" s="3"/>
      <c r="F20" s="35"/>
      <c r="G20" s="35"/>
      <c r="H20" s="35"/>
      <c r="I20" s="35"/>
      <c r="J20" s="35"/>
      <c r="K20" s="35"/>
      <c r="L20" s="35"/>
      <c r="M20" s="35"/>
      <c r="N20" s="35"/>
      <c r="Q20" s="5"/>
    </row>
    <row r="21" spans="2:17" s="25" customFormat="1" ht="15">
      <c r="B21" s="35"/>
      <c r="C21" s="35"/>
      <c r="D21" s="35"/>
      <c r="E21" s="3"/>
      <c r="F21" s="35"/>
      <c r="G21" s="35"/>
      <c r="H21" s="35"/>
      <c r="I21" s="35"/>
      <c r="J21" s="35"/>
      <c r="K21" s="35"/>
      <c r="L21" s="35"/>
      <c r="M21" s="35"/>
      <c r="N21" s="35"/>
      <c r="Q21" s="5"/>
    </row>
    <row r="22" spans="2:17" s="25" customFormat="1" ht="15">
      <c r="B22" s="35"/>
      <c r="C22" s="35"/>
      <c r="D22" s="35"/>
      <c r="E22" s="3"/>
      <c r="F22" s="35"/>
      <c r="G22" s="35"/>
      <c r="H22" s="35"/>
      <c r="I22" s="35"/>
      <c r="J22" s="35"/>
      <c r="K22" s="35"/>
      <c r="L22" s="35"/>
      <c r="M22" s="35"/>
      <c r="N22" s="35"/>
      <c r="Q22" s="5"/>
    </row>
    <row r="23" spans="2:17" s="25" customFormat="1" ht="15">
      <c r="B23" s="35"/>
      <c r="C23" s="35"/>
      <c r="D23" s="35"/>
      <c r="E23" s="3"/>
      <c r="F23" s="35"/>
      <c r="G23" s="35"/>
      <c r="H23" s="35"/>
      <c r="I23" s="35"/>
      <c r="J23" s="35"/>
      <c r="K23" s="35"/>
      <c r="L23" s="35"/>
      <c r="M23" s="35"/>
      <c r="N23" s="35"/>
      <c r="Q23" s="5"/>
    </row>
    <row r="24" spans="2:17" s="25" customFormat="1" ht="15">
      <c r="B24" s="35"/>
      <c r="C24" s="35"/>
      <c r="D24" s="35"/>
      <c r="E24" s="3"/>
      <c r="F24" s="35"/>
      <c r="G24" s="35"/>
      <c r="H24" s="35"/>
      <c r="I24" s="35"/>
      <c r="J24" s="35"/>
      <c r="K24" s="35"/>
      <c r="L24" s="35"/>
      <c r="M24" s="35"/>
      <c r="N24" s="35"/>
      <c r="Q24" s="5"/>
    </row>
    <row r="25" spans="2:17" s="25" customFormat="1" ht="15">
      <c r="B25" s="35"/>
      <c r="C25" s="35"/>
      <c r="D25" s="35"/>
      <c r="E25" s="3"/>
      <c r="F25" s="35"/>
      <c r="G25" s="35"/>
      <c r="H25" s="35"/>
      <c r="I25" s="35"/>
      <c r="J25" s="35"/>
      <c r="K25" s="35"/>
      <c r="L25" s="35"/>
      <c r="M25" s="35"/>
      <c r="N25" s="35"/>
      <c r="Q25" s="5"/>
    </row>
    <row r="26" spans="2:17" s="25" customFormat="1" ht="15">
      <c r="B26" s="35"/>
      <c r="C26" s="35"/>
      <c r="D26" s="35"/>
      <c r="E26" s="3"/>
      <c r="F26" s="35"/>
      <c r="G26" s="35"/>
      <c r="H26" s="35"/>
      <c r="I26" s="35"/>
      <c r="J26" s="35"/>
      <c r="K26" s="35"/>
      <c r="L26" s="35"/>
      <c r="M26" s="35"/>
      <c r="N26" s="35"/>
      <c r="Q26" s="5"/>
    </row>
    <row r="27" spans="2:17" s="25" customFormat="1" ht="15">
      <c r="B27" s="35"/>
      <c r="C27" s="35"/>
      <c r="D27" s="35"/>
      <c r="E27" s="3"/>
      <c r="F27" s="35"/>
      <c r="G27" s="35"/>
      <c r="H27" s="35"/>
      <c r="I27" s="35"/>
      <c r="J27" s="35"/>
      <c r="K27" s="35"/>
      <c r="L27" s="35"/>
      <c r="M27" s="35"/>
      <c r="N27" s="35"/>
      <c r="Q27" s="5"/>
    </row>
    <row r="28" spans="2:17" s="25" customFormat="1" ht="15">
      <c r="B28" s="35"/>
      <c r="C28" s="35"/>
      <c r="D28" s="35"/>
      <c r="E28" s="3"/>
      <c r="F28" s="35"/>
      <c r="G28" s="35"/>
      <c r="H28" s="35"/>
      <c r="I28" s="35"/>
      <c r="J28" s="35"/>
      <c r="K28" s="35"/>
      <c r="L28" s="35"/>
      <c r="M28" s="35"/>
      <c r="N28" s="35"/>
      <c r="Q28" s="5"/>
    </row>
    <row r="29" spans="2:17" s="25" customFormat="1" ht="15">
      <c r="B29" s="35"/>
      <c r="C29" s="35"/>
      <c r="D29" s="35"/>
      <c r="E29" s="3"/>
      <c r="F29" s="35"/>
      <c r="G29" s="35"/>
      <c r="H29" s="35"/>
      <c r="I29" s="35"/>
      <c r="J29" s="35"/>
      <c r="K29" s="35"/>
      <c r="L29" s="35"/>
      <c r="M29" s="35"/>
      <c r="N29" s="35"/>
      <c r="Q29" s="5"/>
    </row>
    <row r="30" spans="2:17" s="25" customFormat="1" ht="15">
      <c r="B30" s="35"/>
      <c r="C30" s="35"/>
      <c r="D30" s="35"/>
      <c r="E30" s="3"/>
      <c r="F30" s="35"/>
      <c r="G30" s="35"/>
      <c r="H30" s="35"/>
      <c r="I30" s="35"/>
      <c r="J30" s="35"/>
      <c r="K30" s="35"/>
      <c r="L30" s="35"/>
      <c r="M30" s="35"/>
      <c r="N30" s="35"/>
      <c r="Q30" s="5"/>
    </row>
    <row r="31" spans="2:17" s="25" customFormat="1" ht="15">
      <c r="B31" s="35"/>
      <c r="C31" s="35"/>
      <c r="D31" s="35"/>
      <c r="E31" s="3"/>
      <c r="F31" s="35"/>
      <c r="G31" s="35"/>
      <c r="H31" s="35"/>
      <c r="I31" s="35"/>
      <c r="J31" s="35"/>
      <c r="K31" s="35"/>
      <c r="L31" s="35"/>
      <c r="M31" s="35"/>
      <c r="N31" s="35"/>
      <c r="Q31" s="5"/>
    </row>
    <row r="32" spans="2:17" s="25" customFormat="1" ht="15">
      <c r="B32" s="35"/>
      <c r="C32" s="35"/>
      <c r="D32" s="35"/>
      <c r="E32" s="3"/>
      <c r="F32" s="35"/>
      <c r="G32" s="35"/>
      <c r="H32" s="35"/>
      <c r="I32" s="35"/>
      <c r="J32" s="35"/>
      <c r="K32" s="35"/>
      <c r="L32" s="35"/>
      <c r="M32" s="35"/>
      <c r="N32" s="35"/>
      <c r="Q32" s="5"/>
    </row>
    <row r="33" spans="2:17" s="25" customFormat="1" ht="15">
      <c r="B33" s="35"/>
      <c r="C33" s="35"/>
      <c r="D33" s="35"/>
      <c r="E33" s="3"/>
      <c r="F33" s="35"/>
      <c r="G33" s="35"/>
      <c r="H33" s="35"/>
      <c r="I33" s="35"/>
      <c r="J33" s="35"/>
      <c r="K33" s="35"/>
      <c r="L33" s="35"/>
      <c r="M33" s="35"/>
      <c r="N33" s="35"/>
      <c r="Q33" s="5"/>
    </row>
    <row r="34" spans="2:17" s="25" customFormat="1" ht="15">
      <c r="B34" s="35"/>
      <c r="C34" s="35"/>
      <c r="D34" s="35"/>
      <c r="E34" s="3"/>
      <c r="F34" s="35"/>
      <c r="G34" s="35"/>
      <c r="H34" s="35"/>
      <c r="I34" s="35"/>
      <c r="J34" s="35"/>
      <c r="K34" s="35"/>
      <c r="L34" s="35"/>
      <c r="M34" s="35"/>
      <c r="N34" s="35"/>
      <c r="Q34" s="5"/>
    </row>
    <row r="35" spans="2:17" s="25" customFormat="1" ht="15">
      <c r="B35" s="35"/>
      <c r="C35" s="35"/>
      <c r="D35" s="35"/>
      <c r="E35" s="3"/>
      <c r="F35" s="35"/>
      <c r="G35" s="35"/>
      <c r="H35" s="35"/>
      <c r="I35" s="35"/>
      <c r="J35" s="35"/>
      <c r="K35" s="35"/>
      <c r="L35" s="35"/>
      <c r="M35" s="35"/>
      <c r="N35" s="35"/>
      <c r="Q35" s="5"/>
    </row>
    <row r="36" spans="2:17" s="25" customFormat="1" ht="15">
      <c r="B36" s="35"/>
      <c r="C36" s="35"/>
      <c r="D36" s="35"/>
      <c r="E36" s="3"/>
      <c r="F36" s="35"/>
      <c r="G36" s="35"/>
      <c r="H36" s="35"/>
      <c r="I36" s="35"/>
      <c r="J36" s="35"/>
      <c r="K36" s="35"/>
      <c r="L36" s="35"/>
      <c r="M36" s="35"/>
      <c r="N36" s="35"/>
      <c r="Q36" s="5"/>
    </row>
    <row r="37" spans="2:17" s="25" customFormat="1" ht="15">
      <c r="B37" s="35"/>
      <c r="C37" s="35"/>
      <c r="D37" s="35"/>
      <c r="E37" s="3"/>
      <c r="F37" s="35"/>
      <c r="G37" s="35"/>
      <c r="H37" s="35"/>
      <c r="I37" s="35"/>
      <c r="J37" s="35"/>
      <c r="K37" s="35"/>
      <c r="L37" s="35"/>
      <c r="M37" s="35"/>
      <c r="N37" s="35"/>
      <c r="Q37" s="5"/>
    </row>
    <row r="38" spans="2:17" s="25" customFormat="1" ht="15">
      <c r="B38" s="35"/>
      <c r="C38" s="35"/>
      <c r="D38" s="35"/>
      <c r="E38" s="3"/>
      <c r="F38" s="35"/>
      <c r="G38" s="35"/>
      <c r="H38" s="35"/>
      <c r="I38" s="35"/>
      <c r="J38" s="35"/>
      <c r="K38" s="35"/>
      <c r="L38" s="35"/>
      <c r="M38" s="35"/>
      <c r="N38" s="35"/>
      <c r="Q38" s="5"/>
    </row>
    <row r="39" spans="2:17" s="25" customFormat="1" ht="15">
      <c r="B39" s="35"/>
      <c r="C39" s="35"/>
      <c r="D39" s="35"/>
      <c r="E39" s="3"/>
      <c r="F39" s="35"/>
      <c r="G39" s="35"/>
      <c r="H39" s="35"/>
      <c r="I39" s="35"/>
      <c r="J39" s="35"/>
      <c r="K39" s="35"/>
      <c r="L39" s="35"/>
      <c r="M39" s="35"/>
      <c r="N39" s="35"/>
      <c r="Q39" s="5"/>
    </row>
    <row r="40" spans="2:17" s="25" customFormat="1" ht="15">
      <c r="B40" s="35"/>
      <c r="C40" s="35"/>
      <c r="D40" s="35"/>
      <c r="E40" s="3"/>
      <c r="F40" s="35"/>
      <c r="G40" s="35"/>
      <c r="H40" s="35"/>
      <c r="I40" s="35"/>
      <c r="J40" s="35"/>
      <c r="K40" s="35"/>
      <c r="L40" s="35"/>
      <c r="M40" s="35"/>
      <c r="N40" s="35"/>
      <c r="Q40" s="5"/>
    </row>
    <row r="41" spans="2:17" s="25" customFormat="1" ht="15">
      <c r="B41" s="35"/>
      <c r="C41" s="35"/>
      <c r="D41" s="35"/>
      <c r="E41" s="3"/>
      <c r="F41" s="35"/>
      <c r="G41" s="35"/>
      <c r="H41" s="35"/>
      <c r="I41" s="35"/>
      <c r="J41" s="35"/>
      <c r="K41" s="35"/>
      <c r="L41" s="35"/>
      <c r="M41" s="35"/>
      <c r="N41" s="35"/>
      <c r="Q41" s="5"/>
    </row>
    <row r="42" spans="2:17" s="25" customFormat="1" ht="15">
      <c r="B42" s="35"/>
      <c r="C42" s="35"/>
      <c r="D42" s="35"/>
      <c r="E42" s="3"/>
      <c r="F42" s="35"/>
      <c r="G42" s="35"/>
      <c r="H42" s="35"/>
      <c r="I42" s="35"/>
      <c r="J42" s="35"/>
      <c r="K42" s="35"/>
      <c r="L42" s="35"/>
      <c r="M42" s="35"/>
      <c r="N42" s="35"/>
      <c r="Q42" s="5"/>
    </row>
    <row r="43" spans="2:17" s="25" customFormat="1" ht="15">
      <c r="B43" s="35"/>
      <c r="C43" s="35"/>
      <c r="D43" s="35"/>
      <c r="E43" s="3"/>
      <c r="F43" s="35"/>
      <c r="G43" s="35"/>
      <c r="H43" s="35"/>
      <c r="I43" s="35"/>
      <c r="J43" s="35"/>
      <c r="K43" s="35"/>
      <c r="L43" s="35"/>
      <c r="M43" s="35"/>
      <c r="N43" s="35"/>
      <c r="Q43" s="5"/>
    </row>
    <row r="44" spans="2:17" s="25" customFormat="1" ht="15">
      <c r="B44" s="35"/>
      <c r="C44" s="35"/>
      <c r="D44" s="35"/>
      <c r="E44" s="3"/>
      <c r="F44" s="35"/>
      <c r="G44" s="35"/>
      <c r="H44" s="35"/>
      <c r="I44" s="35"/>
      <c r="J44" s="35"/>
      <c r="K44" s="35"/>
      <c r="L44" s="35"/>
      <c r="M44" s="35"/>
      <c r="N44" s="35"/>
      <c r="Q44" s="5"/>
    </row>
    <row r="45" spans="2:17" s="25" customFormat="1" ht="15">
      <c r="B45" s="35"/>
      <c r="C45" s="35"/>
      <c r="D45" s="35"/>
      <c r="E45" s="3"/>
      <c r="F45" s="35"/>
      <c r="G45" s="35"/>
      <c r="H45" s="35"/>
      <c r="I45" s="35"/>
      <c r="J45" s="35"/>
      <c r="K45" s="35"/>
      <c r="L45" s="35"/>
      <c r="M45" s="35"/>
      <c r="N45" s="35"/>
      <c r="Q45" s="5"/>
    </row>
    <row r="46" spans="2:17" s="25" customFormat="1" ht="15">
      <c r="B46" s="35"/>
      <c r="C46" s="35"/>
      <c r="D46" s="35"/>
      <c r="E46" s="3"/>
      <c r="F46" s="35"/>
      <c r="G46" s="35"/>
      <c r="H46" s="35"/>
      <c r="I46" s="35"/>
      <c r="J46" s="35"/>
      <c r="K46" s="35"/>
      <c r="L46" s="35"/>
      <c r="M46" s="35"/>
      <c r="N46" s="35"/>
      <c r="Q46" s="5"/>
    </row>
    <row r="47" spans="2:17" s="25" customFormat="1" ht="15">
      <c r="B47" s="35"/>
      <c r="C47" s="35"/>
      <c r="D47" s="35"/>
      <c r="E47" s="3"/>
      <c r="F47" s="35"/>
      <c r="G47" s="35"/>
      <c r="H47" s="35"/>
      <c r="I47" s="35"/>
      <c r="J47" s="35"/>
      <c r="K47" s="35"/>
      <c r="L47" s="35"/>
      <c r="M47" s="35"/>
      <c r="N47" s="35"/>
      <c r="Q47" s="5"/>
    </row>
    <row r="48" spans="2:17" s="25" customFormat="1" ht="15">
      <c r="B48" s="35"/>
      <c r="C48" s="35"/>
      <c r="D48" s="35"/>
      <c r="E48" s="3"/>
      <c r="F48" s="35"/>
      <c r="G48" s="35"/>
      <c r="H48" s="35"/>
      <c r="I48" s="35"/>
      <c r="J48" s="35"/>
      <c r="K48" s="35"/>
      <c r="L48" s="35"/>
      <c r="M48" s="35"/>
      <c r="N48" s="35"/>
      <c r="Q48" s="5"/>
    </row>
    <row r="49" spans="2:17" s="25" customFormat="1" ht="15">
      <c r="B49" s="35"/>
      <c r="C49" s="35"/>
      <c r="D49" s="35"/>
      <c r="E49" s="3"/>
      <c r="F49" s="35"/>
      <c r="G49" s="35"/>
      <c r="H49" s="35"/>
      <c r="I49" s="35"/>
      <c r="J49" s="35"/>
      <c r="K49" s="35"/>
      <c r="L49" s="35"/>
      <c r="M49" s="35"/>
      <c r="N49" s="35"/>
      <c r="Q49" s="5"/>
    </row>
    <row r="50" spans="2:17" s="25" customFormat="1" ht="15">
      <c r="B50" s="35"/>
      <c r="C50" s="35"/>
      <c r="D50" s="35"/>
      <c r="E50" s="3"/>
      <c r="F50" s="35"/>
      <c r="G50" s="35"/>
      <c r="H50" s="35"/>
      <c r="I50" s="35"/>
      <c r="J50" s="35"/>
      <c r="K50" s="35"/>
      <c r="L50" s="35"/>
      <c r="M50" s="35"/>
      <c r="N50" s="35"/>
      <c r="Q50" s="5"/>
    </row>
    <row r="51" spans="2:17" s="25" customFormat="1" ht="15">
      <c r="B51" s="35"/>
      <c r="C51" s="35"/>
      <c r="D51" s="35"/>
      <c r="E51" s="3"/>
      <c r="F51" s="35"/>
      <c r="G51" s="35"/>
      <c r="H51" s="35"/>
      <c r="I51" s="35"/>
      <c r="J51" s="35"/>
      <c r="K51" s="35"/>
      <c r="L51" s="35"/>
      <c r="M51" s="35"/>
      <c r="N51" s="35"/>
      <c r="Q51" s="5"/>
    </row>
    <row r="52" spans="2:17" s="25" customFormat="1" ht="15">
      <c r="B52" s="35"/>
      <c r="C52" s="35"/>
      <c r="D52" s="35"/>
      <c r="E52" s="3"/>
      <c r="F52" s="35"/>
      <c r="G52" s="35"/>
      <c r="H52" s="35"/>
      <c r="I52" s="35"/>
      <c r="J52" s="35"/>
      <c r="K52" s="35"/>
      <c r="L52" s="35"/>
      <c r="M52" s="35"/>
      <c r="N52" s="35"/>
      <c r="Q52" s="5"/>
    </row>
    <row r="53" spans="2:17" s="25" customFormat="1" ht="15">
      <c r="B53" s="35"/>
      <c r="C53" s="35"/>
      <c r="D53" s="35"/>
      <c r="E53" s="3"/>
      <c r="F53" s="35"/>
      <c r="G53" s="35"/>
      <c r="H53" s="35"/>
      <c r="I53" s="35"/>
      <c r="J53" s="35"/>
      <c r="K53" s="35"/>
      <c r="L53" s="35"/>
      <c r="M53" s="35"/>
      <c r="N53" s="35"/>
      <c r="Q53" s="5"/>
    </row>
    <row r="54" spans="2:17" s="25" customFormat="1" ht="15">
      <c r="B54" s="35"/>
      <c r="C54" s="35"/>
      <c r="D54" s="35"/>
      <c r="E54" s="3"/>
      <c r="F54" s="35"/>
      <c r="G54" s="35"/>
      <c r="H54" s="35"/>
      <c r="I54" s="35"/>
      <c r="J54" s="35"/>
      <c r="K54" s="35"/>
      <c r="L54" s="35"/>
      <c r="M54" s="35"/>
      <c r="N54" s="35"/>
      <c r="Q54" s="5"/>
    </row>
    <row r="55" spans="2:17" s="25" customFormat="1" ht="15">
      <c r="B55" s="35"/>
      <c r="C55" s="35"/>
      <c r="D55" s="35"/>
      <c r="E55" s="3"/>
      <c r="F55" s="35"/>
      <c r="G55" s="35"/>
      <c r="H55" s="35"/>
      <c r="I55" s="35"/>
      <c r="J55" s="35"/>
      <c r="K55" s="35"/>
      <c r="L55" s="35"/>
      <c r="M55" s="35"/>
      <c r="N55" s="35"/>
      <c r="Q55" s="5"/>
    </row>
    <row r="56" spans="2:17" s="25" customFormat="1" ht="15">
      <c r="B56" s="35"/>
      <c r="C56" s="35"/>
      <c r="D56" s="35"/>
      <c r="E56" s="3"/>
      <c r="F56" s="35"/>
      <c r="G56" s="35"/>
      <c r="H56" s="35"/>
      <c r="I56" s="35"/>
      <c r="J56" s="35"/>
      <c r="K56" s="35"/>
      <c r="L56" s="35"/>
      <c r="M56" s="35"/>
      <c r="N56" s="35"/>
      <c r="Q56" s="5"/>
    </row>
    <row r="57" spans="2:17" s="25" customFormat="1" ht="15">
      <c r="B57" s="35"/>
      <c r="C57" s="35"/>
      <c r="D57" s="35"/>
      <c r="E57" s="3"/>
      <c r="F57" s="35"/>
      <c r="G57" s="35"/>
      <c r="H57" s="35"/>
      <c r="I57" s="35"/>
      <c r="J57" s="35"/>
      <c r="K57" s="35"/>
      <c r="L57" s="35"/>
      <c r="M57" s="35"/>
      <c r="N57" s="35"/>
      <c r="Q57" s="5"/>
    </row>
    <row r="58" spans="2:17" s="25" customFormat="1" ht="15">
      <c r="B58" s="35"/>
      <c r="C58" s="35"/>
      <c r="D58" s="35"/>
      <c r="E58" s="3"/>
      <c r="F58" s="35"/>
      <c r="G58" s="35"/>
      <c r="H58" s="35"/>
      <c r="I58" s="35"/>
      <c r="J58" s="35"/>
      <c r="K58" s="35"/>
      <c r="L58" s="35"/>
      <c r="M58" s="35"/>
      <c r="N58" s="35"/>
      <c r="Q58" s="5"/>
    </row>
    <row r="59" spans="2:17" s="25" customFormat="1" ht="15">
      <c r="B59" s="35"/>
      <c r="C59" s="35"/>
      <c r="D59" s="35"/>
      <c r="E59" s="3"/>
      <c r="F59" s="35"/>
      <c r="G59" s="35"/>
      <c r="H59" s="35"/>
      <c r="I59" s="35"/>
      <c r="J59" s="35"/>
      <c r="K59" s="35"/>
      <c r="L59" s="35"/>
      <c r="M59" s="35"/>
      <c r="N59" s="35"/>
      <c r="Q59" s="5"/>
    </row>
    <row r="60" spans="2:17" s="25" customFormat="1" ht="15">
      <c r="B60" s="35"/>
      <c r="C60" s="35"/>
      <c r="D60" s="35"/>
      <c r="E60" s="3"/>
      <c r="F60" s="35"/>
      <c r="G60" s="35"/>
      <c r="H60" s="35"/>
      <c r="I60" s="35"/>
      <c r="J60" s="35"/>
      <c r="K60" s="35"/>
      <c r="L60" s="35"/>
      <c r="M60" s="35"/>
      <c r="N60" s="35"/>
      <c r="Q60" s="5"/>
    </row>
    <row r="61" spans="2:17" s="25" customFormat="1" ht="15">
      <c r="B61" s="35"/>
      <c r="C61" s="35"/>
      <c r="D61" s="35"/>
      <c r="E61" s="3"/>
      <c r="F61" s="35"/>
      <c r="G61" s="35"/>
      <c r="H61" s="35"/>
      <c r="I61" s="35"/>
      <c r="J61" s="35"/>
      <c r="K61" s="35"/>
      <c r="L61" s="35"/>
      <c r="M61" s="35"/>
      <c r="N61" s="35"/>
      <c r="Q61" s="5"/>
    </row>
    <row r="62" spans="2:17" s="25" customFormat="1" ht="15">
      <c r="B62" s="35"/>
      <c r="C62" s="35"/>
      <c r="D62" s="35"/>
      <c r="E62" s="3"/>
      <c r="F62" s="35"/>
      <c r="G62" s="35"/>
      <c r="H62" s="35"/>
      <c r="I62" s="35"/>
      <c r="J62" s="35"/>
      <c r="K62" s="35"/>
      <c r="L62" s="35"/>
      <c r="M62" s="35"/>
      <c r="N62" s="35"/>
      <c r="Q62" s="5"/>
    </row>
    <row r="63" spans="2:17" s="25" customFormat="1" ht="15">
      <c r="B63" s="35"/>
      <c r="C63" s="35"/>
      <c r="D63" s="35"/>
      <c r="E63" s="3"/>
      <c r="F63" s="35"/>
      <c r="G63" s="35"/>
      <c r="H63" s="35"/>
      <c r="I63" s="35"/>
      <c r="J63" s="35"/>
      <c r="K63" s="35"/>
      <c r="L63" s="35"/>
      <c r="M63" s="35"/>
      <c r="N63" s="35"/>
      <c r="Q63" s="5"/>
    </row>
    <row r="64" spans="2:17" s="25" customFormat="1" ht="15">
      <c r="B64" s="35"/>
      <c r="C64" s="35"/>
      <c r="D64" s="35"/>
      <c r="E64" s="3"/>
      <c r="F64" s="35"/>
      <c r="G64" s="35"/>
      <c r="H64" s="35"/>
      <c r="I64" s="35"/>
      <c r="J64" s="35"/>
      <c r="K64" s="35"/>
      <c r="L64" s="35"/>
      <c r="M64" s="35"/>
      <c r="N64" s="35"/>
      <c r="Q64" s="5"/>
    </row>
    <row r="65" spans="2:17" s="25" customFormat="1" ht="15">
      <c r="B65" s="35"/>
      <c r="C65" s="35"/>
      <c r="D65" s="35"/>
      <c r="E65" s="3"/>
      <c r="F65" s="35"/>
      <c r="G65" s="35"/>
      <c r="H65" s="35"/>
      <c r="I65" s="35"/>
      <c r="J65" s="35"/>
      <c r="K65" s="35"/>
      <c r="L65" s="35"/>
      <c r="M65" s="35"/>
      <c r="N65" s="35"/>
      <c r="Q65" s="5"/>
    </row>
    <row r="66" spans="2:17" s="25" customFormat="1" ht="15">
      <c r="B66" s="35"/>
      <c r="C66" s="35"/>
      <c r="D66" s="35"/>
      <c r="E66" s="3"/>
      <c r="F66" s="35"/>
      <c r="G66" s="35"/>
      <c r="H66" s="35"/>
      <c r="I66" s="35"/>
      <c r="J66" s="35"/>
      <c r="K66" s="35"/>
      <c r="L66" s="35"/>
      <c r="M66" s="35"/>
      <c r="N66" s="35"/>
      <c r="Q66" s="5"/>
    </row>
    <row r="67" spans="2:17" s="25" customFormat="1" ht="15">
      <c r="B67" s="35"/>
      <c r="C67" s="35"/>
      <c r="D67" s="35"/>
      <c r="E67" s="3"/>
      <c r="F67" s="35"/>
      <c r="G67" s="35"/>
      <c r="H67" s="35"/>
      <c r="I67" s="35"/>
      <c r="J67" s="35"/>
      <c r="K67" s="35"/>
      <c r="L67" s="35"/>
      <c r="M67" s="35"/>
      <c r="N67" s="35"/>
      <c r="Q67" s="5"/>
    </row>
    <row r="68" spans="2:17" s="25" customFormat="1" ht="15">
      <c r="B68" s="35"/>
      <c r="C68" s="35"/>
      <c r="D68" s="35"/>
      <c r="E68" s="3"/>
      <c r="F68" s="35"/>
      <c r="G68" s="35"/>
      <c r="H68" s="35"/>
      <c r="I68" s="35"/>
      <c r="J68" s="35"/>
      <c r="K68" s="35"/>
      <c r="L68" s="35"/>
      <c r="M68" s="35"/>
      <c r="N68" s="35"/>
      <c r="Q68" s="5"/>
    </row>
    <row r="69" spans="2:17" s="25" customFormat="1" ht="15">
      <c r="B69" s="35"/>
      <c r="C69" s="35"/>
      <c r="D69" s="35"/>
      <c r="E69" s="3"/>
      <c r="F69" s="35"/>
      <c r="G69" s="35"/>
      <c r="H69" s="35"/>
      <c r="I69" s="35"/>
      <c r="J69" s="35"/>
      <c r="K69" s="35"/>
      <c r="L69" s="35"/>
      <c r="M69" s="35"/>
      <c r="N69" s="35"/>
      <c r="Q69" s="5"/>
    </row>
    <row r="70" spans="2:17" s="25" customFormat="1" ht="15">
      <c r="B70" s="35"/>
      <c r="C70" s="35"/>
      <c r="D70" s="35"/>
      <c r="E70" s="3"/>
      <c r="F70" s="35"/>
      <c r="G70" s="35"/>
      <c r="H70" s="35"/>
      <c r="I70" s="35"/>
      <c r="J70" s="35"/>
      <c r="K70" s="35"/>
      <c r="L70" s="35"/>
      <c r="M70" s="35"/>
      <c r="N70" s="35"/>
      <c r="Q70" s="5"/>
    </row>
    <row r="71" spans="2:14" ht="15">
      <c r="B71" s="35"/>
      <c r="C71" s="35"/>
      <c r="D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2:14" ht="15">
      <c r="B72" s="35"/>
      <c r="C72" s="35"/>
      <c r="D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2:14" ht="15">
      <c r="B73" s="35"/>
      <c r="C73" s="35"/>
      <c r="D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2:14" ht="15">
      <c r="B74" s="35"/>
      <c r="C74" s="35"/>
      <c r="D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2:14" ht="15">
      <c r="B75" s="35"/>
      <c r="C75" s="35"/>
      <c r="D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2:14" ht="15">
      <c r="B76" s="35"/>
      <c r="C76" s="35"/>
      <c r="D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2:14" ht="15">
      <c r="B77" s="35"/>
      <c r="C77" s="35"/>
      <c r="D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2:14" ht="15">
      <c r="B78" s="35"/>
      <c r="C78" s="35"/>
      <c r="D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2:14" ht="15">
      <c r="B79" s="35"/>
      <c r="C79" s="35"/>
      <c r="D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2:14" ht="15">
      <c r="B80" s="35"/>
      <c r="C80" s="35"/>
      <c r="D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2:14" ht="15">
      <c r="B81" s="35"/>
      <c r="C81" s="35"/>
      <c r="D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2:14" ht="15">
      <c r="B82" s="35"/>
      <c r="C82" s="35"/>
      <c r="D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2:14" ht="15">
      <c r="B83" s="35"/>
      <c r="C83" s="35"/>
      <c r="D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2:14" ht="15">
      <c r="B84" s="35"/>
      <c r="C84" s="35"/>
      <c r="D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2:14" ht="15">
      <c r="B85" s="35"/>
      <c r="C85" s="35"/>
      <c r="D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2:14" ht="15">
      <c r="B86" s="35"/>
      <c r="C86" s="35"/>
      <c r="D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2:14" ht="15">
      <c r="B87" s="35"/>
      <c r="C87" s="35"/>
      <c r="D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2:14" ht="15">
      <c r="B88" s="35"/>
      <c r="C88" s="35"/>
      <c r="D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2:14" ht="15">
      <c r="B89" s="35"/>
      <c r="C89" s="35"/>
      <c r="D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2:14" ht="15">
      <c r="B90" s="35"/>
      <c r="C90" s="35"/>
      <c r="D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2:14" ht="15">
      <c r="B91" s="35"/>
      <c r="C91" s="35"/>
      <c r="D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2:14" ht="15">
      <c r="B92" s="35"/>
      <c r="C92" s="35"/>
      <c r="D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2:14" ht="15">
      <c r="B93" s="35"/>
      <c r="C93" s="35"/>
      <c r="D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2:14" ht="15">
      <c r="B94" s="35"/>
      <c r="C94" s="35"/>
      <c r="D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2:14" ht="15">
      <c r="B95" s="35"/>
      <c r="C95" s="35"/>
      <c r="D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2:14" ht="15">
      <c r="B96" s="35"/>
      <c r="C96" s="35"/>
      <c r="D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2:14" ht="15">
      <c r="B97" s="35"/>
      <c r="C97" s="35"/>
      <c r="D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2:14" ht="15">
      <c r="B98" s="35"/>
      <c r="C98" s="35"/>
      <c r="D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2:14" ht="15">
      <c r="B99" s="35"/>
      <c r="C99" s="35"/>
      <c r="D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2:14" ht="15">
      <c r="B100" s="35"/>
      <c r="C100" s="35"/>
      <c r="D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2:14" ht="15">
      <c r="B101" s="35"/>
      <c r="C101" s="35"/>
      <c r="D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2:14" ht="15">
      <c r="B102" s="35"/>
      <c r="C102" s="35"/>
      <c r="D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2:14" ht="15">
      <c r="B103" s="35"/>
      <c r="C103" s="35"/>
      <c r="D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2:14" ht="15">
      <c r="B104" s="35"/>
      <c r="C104" s="35"/>
      <c r="D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2:14" ht="15">
      <c r="B105" s="35"/>
      <c r="C105" s="35"/>
      <c r="D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2:14" ht="15">
      <c r="B106" s="35"/>
      <c r="C106" s="35"/>
      <c r="D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2:14" ht="15">
      <c r="B107" s="35"/>
      <c r="C107" s="35"/>
      <c r="D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2:14" ht="15">
      <c r="B108" s="35"/>
      <c r="C108" s="35"/>
      <c r="D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2:14" ht="15">
      <c r="B109" s="35"/>
      <c r="C109" s="35"/>
      <c r="D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2:14" ht="15">
      <c r="B110" s="35"/>
      <c r="C110" s="35"/>
      <c r="D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2:14" ht="15">
      <c r="B111" s="35"/>
      <c r="C111" s="35"/>
      <c r="D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2:14" ht="15">
      <c r="B112" s="35"/>
      <c r="C112" s="35"/>
      <c r="D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2:14" ht="15">
      <c r="B113" s="35"/>
      <c r="C113" s="35"/>
      <c r="D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2:14" ht="15">
      <c r="B114" s="35"/>
      <c r="C114" s="35"/>
      <c r="D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2:14" ht="15">
      <c r="B115" s="35"/>
      <c r="C115" s="35"/>
      <c r="D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2:14" ht="15">
      <c r="B116" s="35"/>
      <c r="C116" s="35"/>
      <c r="D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2:14" ht="15">
      <c r="B117" s="35"/>
      <c r="C117" s="35"/>
      <c r="D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2:14" ht="15">
      <c r="B118" s="35"/>
      <c r="C118" s="35"/>
      <c r="D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2:14" ht="15">
      <c r="B119" s="35"/>
      <c r="C119" s="35"/>
      <c r="D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2:14" ht="15">
      <c r="B120" s="35"/>
      <c r="C120" s="35"/>
      <c r="D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2:14" ht="15">
      <c r="B121" s="35"/>
      <c r="C121" s="35"/>
      <c r="D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2:14" ht="15">
      <c r="B122" s="35"/>
      <c r="C122" s="35"/>
      <c r="D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2:14" ht="15">
      <c r="B123" s="35"/>
      <c r="C123" s="35"/>
      <c r="D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2:14" ht="15">
      <c r="B124" s="35"/>
      <c r="C124" s="35"/>
      <c r="D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2:14" ht="15">
      <c r="B125" s="35"/>
      <c r="C125" s="35"/>
      <c r="D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2:14" ht="15">
      <c r="B126" s="35"/>
      <c r="C126" s="35"/>
      <c r="D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2:14" ht="15">
      <c r="B127" s="35"/>
      <c r="C127" s="35"/>
      <c r="D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2:14" ht="1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2:14" ht="1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2:14" ht="1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2:14" ht="1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2:14" ht="1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2:14" ht="1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2:14" ht="15">
      <c r="B134" s="35"/>
      <c r="C134" s="35"/>
      <c r="D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2:14" ht="15">
      <c r="B135" s="35"/>
      <c r="C135" s="35"/>
      <c r="D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2:14" ht="15">
      <c r="B136" s="35"/>
      <c r="C136" s="35"/>
      <c r="D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2:14" ht="15">
      <c r="B137" s="35"/>
      <c r="C137" s="35"/>
      <c r="D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2:14" ht="15">
      <c r="B138" s="35"/>
      <c r="C138" s="35"/>
      <c r="D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2:14" ht="15">
      <c r="B139" s="35"/>
      <c r="C139" s="35"/>
      <c r="D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2:14" ht="15">
      <c r="B140" s="35"/>
      <c r="C140" s="35"/>
      <c r="D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2:14" ht="15">
      <c r="B141" s="35"/>
      <c r="C141" s="35"/>
      <c r="D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2:14" ht="15">
      <c r="B142" s="35"/>
      <c r="C142" s="35"/>
      <c r="D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2:14" ht="15">
      <c r="B143" s="35"/>
      <c r="C143" s="35"/>
      <c r="D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2:14" ht="15">
      <c r="B144" s="35"/>
      <c r="C144" s="35"/>
      <c r="D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2:14" ht="15">
      <c r="B145" s="35"/>
      <c r="C145" s="35"/>
      <c r="D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2:14" ht="15">
      <c r="B146" s="35"/>
      <c r="C146" s="35"/>
      <c r="D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2:14" ht="15">
      <c r="B147" s="35"/>
      <c r="C147" s="35"/>
      <c r="D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2:14" ht="15">
      <c r="B148" s="35"/>
      <c r="C148" s="35"/>
      <c r="D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2:14" ht="15">
      <c r="B149" s="35"/>
      <c r="C149" s="35"/>
      <c r="D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2:14" ht="15">
      <c r="B150" s="35"/>
      <c r="C150" s="35"/>
      <c r="D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2:14" ht="15">
      <c r="B151" s="35"/>
      <c r="C151" s="35"/>
      <c r="D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2:14" ht="15">
      <c r="B152" s="35"/>
      <c r="C152" s="35"/>
      <c r="D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2:14" ht="15">
      <c r="B153" s="35"/>
      <c r="C153" s="35"/>
      <c r="D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2:14" ht="15">
      <c r="B154" s="35"/>
      <c r="C154" s="35"/>
      <c r="D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2:14" ht="15">
      <c r="B155" s="35"/>
      <c r="C155" s="35"/>
      <c r="D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2:14" ht="15">
      <c r="B156" s="35"/>
      <c r="C156" s="35"/>
      <c r="D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2:14" ht="15">
      <c r="B157" s="35"/>
      <c r="C157" s="35"/>
      <c r="D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2:14" ht="15">
      <c r="B158" s="35"/>
      <c r="C158" s="35"/>
      <c r="D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2:14" ht="15">
      <c r="B159" s="35"/>
      <c r="C159" s="35"/>
      <c r="D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2:14" ht="15">
      <c r="B160" s="35"/>
      <c r="C160" s="35"/>
      <c r="D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2:14" ht="15">
      <c r="B161" s="35"/>
      <c r="C161" s="35"/>
      <c r="D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2:14" ht="15">
      <c r="B162" s="35"/>
      <c r="C162" s="35"/>
      <c r="D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2:14" ht="15">
      <c r="B163" s="35"/>
      <c r="C163" s="35"/>
      <c r="D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2:14" ht="15">
      <c r="B164" s="35"/>
      <c r="C164" s="35"/>
      <c r="D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2:14" ht="15">
      <c r="B165" s="35"/>
      <c r="C165" s="35"/>
      <c r="D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2:14" ht="15">
      <c r="B166" s="35"/>
      <c r="C166" s="35"/>
      <c r="D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2:14" ht="15">
      <c r="B167" s="35"/>
      <c r="C167" s="35"/>
      <c r="D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2:14" ht="15">
      <c r="B168" s="35"/>
      <c r="C168" s="35"/>
      <c r="D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2:14" ht="15">
      <c r="B169" s="35"/>
      <c r="C169" s="35"/>
      <c r="D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2:14" ht="15">
      <c r="B170" s="35"/>
      <c r="C170" s="35"/>
      <c r="D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2:14" ht="15">
      <c r="B171" s="35"/>
      <c r="C171" s="35"/>
      <c r="D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2:14" ht="15">
      <c r="B172" s="35"/>
      <c r="C172" s="35"/>
      <c r="D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2:14" ht="15">
      <c r="B173" s="35"/>
      <c r="C173" s="35"/>
      <c r="D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2:14" ht="15">
      <c r="B174" s="35"/>
      <c r="C174" s="35"/>
      <c r="D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2:14" ht="15">
      <c r="B175" s="35"/>
      <c r="C175" s="35"/>
      <c r="D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2:14" ht="15">
      <c r="B176" s="35"/>
      <c r="C176" s="35"/>
      <c r="D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2:14" ht="15">
      <c r="B177" s="35"/>
      <c r="C177" s="35"/>
      <c r="D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2:14" ht="15">
      <c r="B178" s="35"/>
      <c r="C178" s="35"/>
      <c r="D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2:14" ht="15">
      <c r="B179" s="35"/>
      <c r="C179" s="35"/>
      <c r="D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2:14" ht="15">
      <c r="B180" s="35"/>
      <c r="C180" s="35"/>
      <c r="D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2:14" ht="15">
      <c r="B181" s="35"/>
      <c r="C181" s="35"/>
      <c r="D181" s="35"/>
      <c r="F181" s="35"/>
      <c r="G181" s="35"/>
      <c r="H181" s="35"/>
      <c r="I181" s="35"/>
      <c r="J181" s="35"/>
      <c r="K181" s="35"/>
      <c r="L181" s="35"/>
      <c r="M181" s="35"/>
      <c r="N181" s="35"/>
    </row>
  </sheetData>
  <sheetProtection/>
  <mergeCells count="4">
    <mergeCell ref="G2:I2"/>
    <mergeCell ref="H6:I6"/>
    <mergeCell ref="B13:F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4"/>
  <sheetViews>
    <sheetView showGridLines="0" zoomScale="80" zoomScaleNormal="80" zoomScalePageLayoutView="85" workbookViewId="0" topLeftCell="A1">
      <selection activeCell="E28" sqref="E28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19.25390625" style="1" customWidth="1"/>
    <col min="4" max="4" width="22.125" style="1" customWidth="1"/>
    <col min="5" max="5" width="11.875" style="3" customWidth="1"/>
    <col min="6" max="6" width="12.8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DFP.271.73.2022.ADB</v>
      </c>
      <c r="N1" s="4" t="s">
        <v>48</v>
      </c>
      <c r="S1" s="2"/>
      <c r="T1" s="2"/>
    </row>
    <row r="2" spans="7:9" ht="15">
      <c r="G2" s="106"/>
      <c r="H2" s="106"/>
      <c r="I2" s="106"/>
    </row>
    <row r="3" ht="15">
      <c r="N3" s="4" t="s">
        <v>51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35" customFormat="1" ht="15">
      <c r="A6" s="33"/>
      <c r="B6" s="33"/>
      <c r="C6" s="12"/>
      <c r="D6" s="12"/>
      <c r="E6" s="13"/>
      <c r="F6" s="34"/>
      <c r="G6" s="32" t="s">
        <v>73</v>
      </c>
      <c r="H6" s="107">
        <f>SUM(N11:N11)</f>
        <v>0</v>
      </c>
      <c r="I6" s="108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57">
      <c r="A10" s="28" t="s">
        <v>34</v>
      </c>
      <c r="B10" s="28" t="s">
        <v>15</v>
      </c>
      <c r="C10" s="28" t="s">
        <v>16</v>
      </c>
      <c r="D10" s="28" t="s">
        <v>76</v>
      </c>
      <c r="E10" s="29" t="s">
        <v>50</v>
      </c>
      <c r="F10" s="30"/>
      <c r="G10" s="28" t="str">
        <f>"Nazwa handlowa /
"&amp;C10&amp;" / 
"&amp;D10</f>
        <v>Nazwa handlowa /
Dawka / 
Postać / Opakowanie</v>
      </c>
      <c r="H10" s="28" t="s">
        <v>49</v>
      </c>
      <c r="I10" s="28" t="str">
        <f>B10</f>
        <v>Skład</v>
      </c>
      <c r="J10" s="28" t="s">
        <v>88</v>
      </c>
      <c r="K10" s="28" t="s">
        <v>28</v>
      </c>
      <c r="L10" s="28" t="s">
        <v>94</v>
      </c>
      <c r="M10" s="31" t="s">
        <v>95</v>
      </c>
      <c r="N10" s="28" t="s">
        <v>17</v>
      </c>
    </row>
    <row r="11" spans="1:17" s="35" customFormat="1" ht="52.5" customHeight="1">
      <c r="A11" s="36" t="s">
        <v>2</v>
      </c>
      <c r="B11" s="37" t="s">
        <v>92</v>
      </c>
      <c r="C11" s="37" t="s">
        <v>108</v>
      </c>
      <c r="D11" s="37" t="s">
        <v>93</v>
      </c>
      <c r="E11" s="38">
        <v>2800</v>
      </c>
      <c r="F11" s="30" t="s">
        <v>55</v>
      </c>
      <c r="G11" s="18" t="s">
        <v>53</v>
      </c>
      <c r="H11" s="18"/>
      <c r="I11" s="18"/>
      <c r="J11" s="19"/>
      <c r="K11" s="18"/>
      <c r="L11" s="18"/>
      <c r="M11" s="18"/>
      <c r="N11" s="26">
        <f>ROUND(L11*ROUND(M11,2),2)</f>
        <v>0</v>
      </c>
      <c r="Q11" s="5"/>
    </row>
    <row r="12" spans="5:17" s="35" customFormat="1" ht="15">
      <c r="E12" s="3"/>
      <c r="Q12" s="5"/>
    </row>
    <row r="13" spans="2:17" s="35" customFormat="1" ht="18" customHeight="1">
      <c r="B13" s="112" t="s">
        <v>96</v>
      </c>
      <c r="C13" s="113"/>
      <c r="D13" s="113"/>
      <c r="E13" s="113"/>
      <c r="F13" s="113"/>
      <c r="Q13" s="5"/>
    </row>
    <row r="14" spans="2:17" s="69" customFormat="1" ht="186" customHeight="1">
      <c r="B14" s="114" t="s">
        <v>106</v>
      </c>
      <c r="C14" s="115"/>
      <c r="D14" s="115"/>
      <c r="E14" s="115"/>
      <c r="F14" s="116"/>
      <c r="Q14" s="5"/>
    </row>
    <row r="15" spans="2:17" s="35" customFormat="1" ht="15">
      <c r="B15" s="111" t="s">
        <v>72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  <row r="314" spans="5:17" s="35" customFormat="1" ht="15">
      <c r="E314" s="3"/>
      <c r="Q314" s="5"/>
    </row>
  </sheetData>
  <sheetProtection/>
  <mergeCells count="5">
    <mergeCell ref="G2:I2"/>
    <mergeCell ref="H6:I6"/>
    <mergeCell ref="B15:N15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313"/>
  <sheetViews>
    <sheetView showGridLines="0" zoomScale="80" zoomScaleNormal="80" zoomScalePageLayoutView="85" workbookViewId="0" topLeftCell="A1">
      <selection activeCell="H25" sqref="H25"/>
    </sheetView>
  </sheetViews>
  <sheetFormatPr defaultColWidth="9.00390625" defaultRowHeight="12.75"/>
  <cols>
    <col min="1" max="1" width="5.375" style="1" customWidth="1"/>
    <col min="2" max="2" width="19.00390625" style="1" customWidth="1"/>
    <col min="3" max="3" width="12.375" style="1" customWidth="1"/>
    <col min="4" max="4" width="21.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DFP.271.73.2022.ADB</v>
      </c>
      <c r="N1" s="4" t="s">
        <v>48</v>
      </c>
      <c r="S1" s="2"/>
      <c r="T1" s="2"/>
    </row>
    <row r="2" spans="7:9" ht="15">
      <c r="G2" s="106"/>
      <c r="H2" s="106"/>
      <c r="I2" s="106"/>
    </row>
    <row r="3" ht="15">
      <c r="N3" s="4" t="s">
        <v>51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35" customFormat="1" ht="15">
      <c r="A6" s="33"/>
      <c r="B6" s="33"/>
      <c r="C6" s="12"/>
      <c r="D6" s="12"/>
      <c r="E6" s="13"/>
      <c r="F6" s="34"/>
      <c r="G6" s="32" t="s">
        <v>73</v>
      </c>
      <c r="H6" s="107">
        <f>SUM(N11:N12)</f>
        <v>0</v>
      </c>
      <c r="I6" s="108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57">
      <c r="A10" s="28" t="s">
        <v>34</v>
      </c>
      <c r="B10" s="28" t="s">
        <v>15</v>
      </c>
      <c r="C10" s="28" t="s">
        <v>16</v>
      </c>
      <c r="D10" s="28" t="s">
        <v>76</v>
      </c>
      <c r="E10" s="29" t="s">
        <v>52</v>
      </c>
      <c r="F10" s="30"/>
      <c r="G10" s="28" t="str">
        <f>"Nazwa handlowa /
"&amp;C10&amp;" / 
"&amp;D10</f>
        <v>Nazwa handlowa /
Dawka / 
Postać / Opakowanie</v>
      </c>
      <c r="H10" s="28" t="s">
        <v>49</v>
      </c>
      <c r="I10" s="28" t="str">
        <f>B10</f>
        <v>Skład</v>
      </c>
      <c r="J10" s="28" t="s">
        <v>88</v>
      </c>
      <c r="K10" s="28" t="s">
        <v>28</v>
      </c>
      <c r="L10" s="28" t="s">
        <v>29</v>
      </c>
      <c r="M10" s="31" t="s">
        <v>74</v>
      </c>
      <c r="N10" s="28" t="s">
        <v>17</v>
      </c>
    </row>
    <row r="11" spans="1:17" s="35" customFormat="1" ht="60">
      <c r="A11" s="71" t="s">
        <v>2</v>
      </c>
      <c r="B11" s="72" t="s">
        <v>97</v>
      </c>
      <c r="C11" s="72" t="s">
        <v>98</v>
      </c>
      <c r="D11" s="72" t="s">
        <v>99</v>
      </c>
      <c r="E11" s="73">
        <v>120</v>
      </c>
      <c r="F11" s="74" t="s">
        <v>55</v>
      </c>
      <c r="G11" s="75" t="s">
        <v>53</v>
      </c>
      <c r="H11" s="75"/>
      <c r="I11" s="75"/>
      <c r="J11" s="76"/>
      <c r="K11" s="75"/>
      <c r="L11" s="75"/>
      <c r="M11" s="75"/>
      <c r="N11" s="77">
        <f>ROUND(L11*ROUND(M11,2),2)</f>
        <v>0</v>
      </c>
      <c r="Q11" s="5"/>
    </row>
    <row r="12" spans="1:17" s="43" customFormat="1" ht="60">
      <c r="A12" s="44" t="s">
        <v>3</v>
      </c>
      <c r="B12" s="37" t="s">
        <v>100</v>
      </c>
      <c r="C12" s="37" t="s">
        <v>101</v>
      </c>
      <c r="D12" s="37" t="s">
        <v>99</v>
      </c>
      <c r="E12" s="78">
        <v>85</v>
      </c>
      <c r="F12" s="44" t="s">
        <v>55</v>
      </c>
      <c r="G12" s="18" t="s">
        <v>53</v>
      </c>
      <c r="H12" s="18"/>
      <c r="I12" s="18"/>
      <c r="J12" s="19"/>
      <c r="K12" s="18"/>
      <c r="L12" s="18"/>
      <c r="M12" s="18"/>
      <c r="N12" s="26">
        <f>ROUND(L12*ROUND(M12,2),2)</f>
        <v>0</v>
      </c>
      <c r="Q12" s="5"/>
    </row>
    <row r="13" s="35" customFormat="1" ht="15">
      <c r="Q13" s="5"/>
    </row>
    <row r="14" spans="2:17" s="35" customFormat="1" ht="15" customHeight="1">
      <c r="B14" s="117" t="s">
        <v>102</v>
      </c>
      <c r="C14" s="118"/>
      <c r="D14" s="118"/>
      <c r="E14" s="118"/>
      <c r="F14" s="119"/>
      <c r="G14" s="69"/>
      <c r="H14" s="69"/>
      <c r="Q14" s="5"/>
    </row>
    <row r="15" spans="2:17" s="35" customFormat="1" ht="66" customHeight="1">
      <c r="B15" s="120" t="s">
        <v>107</v>
      </c>
      <c r="C15" s="121"/>
      <c r="D15" s="121"/>
      <c r="E15" s="121"/>
      <c r="F15" s="122"/>
      <c r="Q15" s="5"/>
    </row>
    <row r="16" spans="2:17" s="35" customFormat="1" ht="15">
      <c r="B16" s="111" t="s">
        <v>72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</sheetData>
  <sheetProtection/>
  <mergeCells count="5">
    <mergeCell ref="G2:I2"/>
    <mergeCell ref="H6:I6"/>
    <mergeCell ref="B16:N1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2022-03-18T08:39:46Z</cp:lastPrinted>
  <dcterms:created xsi:type="dcterms:W3CDTF">2003-05-16T10:10:29Z</dcterms:created>
  <dcterms:modified xsi:type="dcterms:W3CDTF">2022-07-01T07:23:51Z</dcterms:modified>
  <cp:category/>
  <cp:version/>
  <cp:contentType/>
  <cp:contentStatus/>
</cp:coreProperties>
</file>