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ABE71A0-BD3C-4B2C-9690-19A795FB6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3" i="1"/>
  <c r="I21" i="1" l="1"/>
  <c r="F21" i="1"/>
  <c r="I83" i="1" l="1"/>
  <c r="F83" i="1"/>
  <c r="I69" i="1"/>
  <c r="F69" i="1"/>
  <c r="I61" i="1"/>
  <c r="F61" i="1"/>
  <c r="I54" i="1"/>
  <c r="F54" i="1"/>
  <c r="I35" i="1"/>
  <c r="F35" i="1"/>
  <c r="I32" i="1"/>
  <c r="F32" i="1"/>
  <c r="I31" i="1"/>
  <c r="F31" i="1"/>
  <c r="I22" i="1"/>
  <c r="F22" i="1"/>
  <c r="I86" i="1"/>
  <c r="F86" i="1"/>
  <c r="I37" i="1"/>
  <c r="F37" i="1"/>
  <c r="I88" i="1"/>
  <c r="F88" i="1"/>
  <c r="I53" i="1"/>
  <c r="F53" i="1"/>
  <c r="I89" i="1"/>
  <c r="F89" i="1"/>
  <c r="I15" i="1"/>
  <c r="F15" i="1"/>
  <c r="F3" i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6" i="1"/>
  <c r="I16" i="1"/>
  <c r="F17" i="1"/>
  <c r="I17" i="1"/>
  <c r="F18" i="1"/>
  <c r="I18" i="1"/>
  <c r="F19" i="1"/>
  <c r="I19" i="1"/>
  <c r="F20" i="1"/>
  <c r="I20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3" i="1"/>
  <c r="I33" i="1"/>
  <c r="F34" i="1"/>
  <c r="I34" i="1"/>
  <c r="F36" i="1"/>
  <c r="I36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5" i="1"/>
  <c r="I55" i="1"/>
  <c r="F56" i="1"/>
  <c r="I56" i="1"/>
  <c r="F57" i="1"/>
  <c r="I57" i="1"/>
  <c r="F58" i="1"/>
  <c r="I58" i="1"/>
  <c r="F59" i="1"/>
  <c r="I59" i="1"/>
  <c r="I60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4" i="1"/>
  <c r="I84" i="1"/>
  <c r="F85" i="1"/>
  <c r="I85" i="1"/>
  <c r="F87" i="1"/>
  <c r="I87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 l="1"/>
  <c r="I109" i="1"/>
</calcChain>
</file>

<file path=xl/sharedStrings.xml><?xml version="1.0" encoding="utf-8"?>
<sst xmlns="http://schemas.openxmlformats.org/spreadsheetml/2006/main" count="224" uniqueCount="143">
  <si>
    <t>Lp.</t>
  </si>
  <si>
    <t>Nazwa artykułu</t>
  </si>
  <si>
    <t>Jednostka miary</t>
  </si>
  <si>
    <t>Cena Netto</t>
  </si>
  <si>
    <t>Wartość Netto</t>
  </si>
  <si>
    <t>Stawka Vat</t>
  </si>
  <si>
    <t>Cena jednostkowa brutto</t>
  </si>
  <si>
    <t>Wartość brutto</t>
  </si>
  <si>
    <t>Bloczek kartek samoprzylepnych, kolor żółty: - małe (51 mm x 38 mm)</t>
  </si>
  <si>
    <t>1 Szt. = 1 Bloczek</t>
  </si>
  <si>
    <t>Bloczek kartek samoprzylepnych, kolor żółty: - duże (76 mm x 76 mm)</t>
  </si>
  <si>
    <t>Szt.</t>
  </si>
  <si>
    <t>1 Opakowanie = 4 Szt.</t>
  </si>
  <si>
    <t>Bateria litowa Panasonic CR2025 3V</t>
  </si>
  <si>
    <t>1 Opakowanie = 20 Arkuszy</t>
  </si>
  <si>
    <t>1 Opakowanie = 10 Szt.</t>
  </si>
  <si>
    <t>Cienkopis STABILO point 88- czerwony</t>
  </si>
  <si>
    <t>Cienkopis STABILO point 88- zielony</t>
  </si>
  <si>
    <t>Cienkopis STABILO point 88- żółty</t>
  </si>
  <si>
    <t>Cienkopis STABILO point 88 - czarny</t>
  </si>
  <si>
    <t>1 Opakowanie = 50 Szt.</t>
  </si>
  <si>
    <t>Długopis atramentowy jednorazowy BIC CRISTAL, szybkoschnący, długość linii pisania min. 3000m, średnica końcówki ok. 1 mm, szerokość linii pisania 0,4 mm, wentylowana skuwka, transparentny korpus- niebieski</t>
  </si>
  <si>
    <t>Długopis TOMA w gwiazdki superfine 0,5 mm niebieski, automat</t>
  </si>
  <si>
    <t>Opakowanie = 30 Szt.</t>
  </si>
  <si>
    <t>Dziurkacz metalowy z ogranicznikiem formatu: - mały – na 15/20 kartek</t>
  </si>
  <si>
    <t>Dziurkacz metalowy z ogranicznikiem formatu: - duży – na 65 kartek</t>
  </si>
  <si>
    <t xml:space="preserve">Szt.  </t>
  </si>
  <si>
    <t>Etykiety samoprzylepne do drukarki żólte matowe, A4</t>
  </si>
  <si>
    <t>1 Opakowanie = 20 Szt.</t>
  </si>
  <si>
    <t>Etykiety samoprzylepne do drukarki, matowe, A4: - białe</t>
  </si>
  <si>
    <t>1 Opakowanie = 100 Szt.</t>
  </si>
  <si>
    <t>Etykiety samoprzylepne do drukarek,matowe, A4 -Zielone</t>
  </si>
  <si>
    <t>Opakowanie = 25 Szt.</t>
  </si>
  <si>
    <t>Gumki – recepturki, opakowanie ok. 40 g, kolor mix, różne wielkości</t>
  </si>
  <si>
    <t>1 Szt. = 1 Opak. 40 g.</t>
  </si>
  <si>
    <t>Kalkulator CASIO MX-12B 12 digits</t>
  </si>
  <si>
    <t>Klej w taśmie TAURUS , szerokość ok. 8mm, długość ok. 8-10m</t>
  </si>
  <si>
    <r>
      <t xml:space="preserve">Koperta biała: - </t>
    </r>
    <r>
      <rPr>
        <b/>
        <sz val="9"/>
        <color theme="1"/>
        <rFont val="Calibri"/>
        <family val="2"/>
        <scheme val="minor"/>
      </rPr>
      <t>C-4</t>
    </r>
    <r>
      <rPr>
        <sz val="9"/>
        <color theme="1"/>
        <rFont val="Calibri"/>
        <family val="2"/>
        <scheme val="minor"/>
      </rPr>
      <t xml:space="preserve"> (wymiary: 229 mm x 324 mm) </t>
    </r>
  </si>
  <si>
    <t>1 Opakowanie = 250 Szt.</t>
  </si>
  <si>
    <r>
      <t xml:space="preserve">Koperta biała: - </t>
    </r>
    <r>
      <rPr>
        <b/>
        <sz val="9"/>
        <color theme="1"/>
        <rFont val="Calibri"/>
        <family val="2"/>
        <scheme val="minor"/>
      </rPr>
      <t>C-5</t>
    </r>
    <r>
      <rPr>
        <sz val="9"/>
        <color theme="1"/>
        <rFont val="Calibri"/>
        <family val="2"/>
        <scheme val="minor"/>
      </rPr>
      <t xml:space="preserve"> (wymiary: 162 mm x 229 mm) </t>
    </r>
  </si>
  <si>
    <t>1 Opakowanie = 500 Szt.</t>
  </si>
  <si>
    <r>
      <t xml:space="preserve">Koperta biała:  - </t>
    </r>
    <r>
      <rPr>
        <b/>
        <sz val="9"/>
        <color theme="1"/>
        <rFont val="Calibri"/>
        <family val="2"/>
        <scheme val="minor"/>
      </rPr>
      <t>C-6</t>
    </r>
    <r>
      <rPr>
        <sz val="9"/>
        <color theme="1"/>
        <rFont val="Calibri"/>
        <family val="2"/>
        <scheme val="minor"/>
      </rPr>
      <t xml:space="preserve"> (wymiary: 114 mm x 162 mm) </t>
    </r>
  </si>
  <si>
    <t>1 Opakowanie = 1000 Szt.</t>
  </si>
  <si>
    <t>Koperta PROPAC C5</t>
  </si>
  <si>
    <t>Koperta PROPAC C4</t>
  </si>
  <si>
    <t>Koperta szara z podwójnym dnem E-4</t>
  </si>
  <si>
    <t>1 Opakowanie = 25 Szt.</t>
  </si>
  <si>
    <t>Korektor w taśmie</t>
  </si>
  <si>
    <t>Korektor w długopisie PENTEL, okrągły, z metalową końcówką, 7 ml, szybkoschnący, z przeźroczystą nasadką zabezpieczającą przed wysychaniem</t>
  </si>
  <si>
    <t>1 Karton = 10 Szt.</t>
  </si>
  <si>
    <r>
      <t>Kostka papierowa, klejona, kolorowa, 83mm x 83mm, 500/</t>
    </r>
    <r>
      <rPr>
        <b/>
        <sz val="9"/>
        <color theme="1"/>
        <rFont val="Calibri"/>
        <family val="2"/>
        <scheme val="minor"/>
      </rPr>
      <t>400</t>
    </r>
    <r>
      <rPr>
        <sz val="9"/>
        <color theme="1"/>
        <rFont val="Calibri"/>
        <family val="2"/>
        <scheme val="minor"/>
      </rPr>
      <t xml:space="preserve"> kart.</t>
    </r>
  </si>
  <si>
    <t>Linijka plastikowa, przeźroczysta, 20 cm</t>
  </si>
  <si>
    <t>Marker permanentny PILOT do płyt CD/DVD, linia pisania 0,4mm, wodoodporny, czarny</t>
  </si>
  <si>
    <t>Marker wodoodporny, nierozmazujący, końcówka okrągła, grubość linii pisania 1,2- 1,8 mm: - czerwony</t>
  </si>
  <si>
    <t>Marker wodoodporny, nierozmazujący, końcówka okrągła, grubość linii pisania 1,2- 1,8 mm: - zielony</t>
  </si>
  <si>
    <t>Marker wodoodporny, nierozmazujący, końcówka okrągła, grubość linii pisania 1,2- 1,8 mm: - czarny</t>
  </si>
  <si>
    <t>Obwoluta A4 przeźroczysta - tzw. koszulka, groszkowa struktura folii, antystatyczna, o grubości 40-50 mic</t>
  </si>
  <si>
    <t>1 Opakowanie = 12 Szt.</t>
  </si>
  <si>
    <t>Pisak zwykły- czerwony</t>
  </si>
  <si>
    <t>Przekładki do segregatora, kartonowe – kolorowe, A4</t>
  </si>
  <si>
    <t>1 Opakowanie = 10 kart.</t>
  </si>
  <si>
    <t>Rozszywacz uniwersalny</t>
  </si>
  <si>
    <t>Skoroszyt A4 z tworzywa z przeźroczystą przednia okładką z mozliwością wpięcia do segregatora mix kolorów</t>
  </si>
  <si>
    <t>Spinacz – klip do papieru 19 mm</t>
  </si>
  <si>
    <t>Spinacz – klip do papieru 25 mm</t>
  </si>
  <si>
    <t>Spinacz – klip do papieru 31 mm</t>
  </si>
  <si>
    <t>Spinacz – klip do papieru 41 mm</t>
  </si>
  <si>
    <t>Spinacz – klip do papieru 51 mm</t>
  </si>
  <si>
    <t>Taśma  klejąca dwustronna nano, przeźroczysta 5M</t>
  </si>
  <si>
    <t xml:space="preserve">Taśma klejąca biurowa samoprzylepna 19 mm x 33 m crystal </t>
  </si>
  <si>
    <t>1 Opakowanie = 8 Szt.</t>
  </si>
  <si>
    <t>Teczka-Segregator do akt osobowych BIURFOL A4, twarda oprawa kolorowa folia PVC - GRANAT, w środku uniwersalne przekładki A, B, C bez opisu kategorii, zamek: 2 ringi typu D, na grzbiecie kieszeń z kartonikiem do opisu, szerokość - 4,5 cm</t>
  </si>
  <si>
    <t>Temperówka metalowa</t>
  </si>
  <si>
    <t>Tusz do stempli wodny SHINY, szybkoschnący, pojemność 28 ml, butelka zakończona lejkiem dozującym: CZARNY</t>
  </si>
  <si>
    <t>Tusz do stempli wodny SHINY, szybkoschnący, pojemność 28 ml, butelka zakończona lejkiem dozującym: CZERWONY</t>
  </si>
  <si>
    <t>Wąsy</t>
  </si>
  <si>
    <t>Zakreślacz- zielony d.rect 1226</t>
  </si>
  <si>
    <t>Zakreślacz- różowy d.rect 1226</t>
  </si>
  <si>
    <t>Zakreślacz- pomarańczowy d.rect 1226</t>
  </si>
  <si>
    <t>Zakreślacz- żółty d rect.1226</t>
  </si>
  <si>
    <t>Zeszyt A4 w kratkę 60-kartkowy, sztywna oprawa</t>
  </si>
  <si>
    <t>Zszywacz NOVUS B 10 na zszywki: No. 10, zszywający do 15 arkuszy papieru</t>
  </si>
  <si>
    <t>Zszywacz NOVUS B 2 na zszywki: No. 24/6, zszywający do 25 arkuszy papieru</t>
  </si>
  <si>
    <t>Zszywacz NOVUS B4FC na zszywki: No. 24/8, zszywający do 50 arkuszy papieru</t>
  </si>
  <si>
    <t>szt.</t>
  </si>
  <si>
    <t>Klej w płynie 50 ml PSH</t>
  </si>
  <si>
    <t>Koperta PROPAC H18</t>
  </si>
  <si>
    <t>Kuwety, półki plastikowe na dokumenty - przeźroczyste</t>
  </si>
  <si>
    <t>Nożyczki teflonowe Grand 8825 21 cm</t>
  </si>
  <si>
    <t>Ołówek zwykły Pats/S techniczny 3B</t>
  </si>
  <si>
    <t>Przybornik na biurko - siatka taurus trade (czarne)( z miejscem na długopisy, karteczki, spinacze)</t>
  </si>
  <si>
    <r>
      <t>Segregator A4 kartonowy, 2 ringowy, sztywna oprawa PCV,  z mechanizmem dźwigniowym,  grzbiet 4,0 cm -(kolor:</t>
    </r>
    <r>
      <rPr>
        <b/>
        <sz val="9"/>
        <color theme="1"/>
        <rFont val="Calibri"/>
        <family val="2"/>
        <charset val="238"/>
        <scheme val="minor"/>
      </rPr>
      <t xml:space="preserve"> CZARNY, ZIELONY, GRANAT, ŻÓŁTY, CZERWONY</t>
    </r>
    <r>
      <rPr>
        <sz val="9"/>
        <color theme="1"/>
        <rFont val="Calibri"/>
        <family val="2"/>
        <scheme val="minor"/>
      </rPr>
      <t>)</t>
    </r>
  </si>
  <si>
    <r>
      <t xml:space="preserve">Segregator A4 kartonowy, 2 ringowy,  sztywna oprawa PCV, z mechanizmem dźwigniowym,  grzbiet 7,0 cm - </t>
    </r>
    <r>
      <rPr>
        <b/>
        <sz val="9"/>
        <color theme="1"/>
        <rFont val="Calibri"/>
        <family val="2"/>
        <charset val="238"/>
        <scheme val="minor"/>
      </rPr>
      <t>ZIELONY, GRANAT, POPIEL</t>
    </r>
  </si>
  <si>
    <r>
      <t xml:space="preserve">Segregator A4 kartonowy, 2 ringowy,  </t>
    </r>
    <r>
      <rPr>
        <b/>
        <sz val="9"/>
        <color theme="1"/>
        <rFont val="Calibri"/>
        <family val="2"/>
        <charset val="238"/>
        <scheme val="minor"/>
      </rPr>
      <t>TEKTUROWY</t>
    </r>
    <r>
      <rPr>
        <sz val="9"/>
        <color theme="1"/>
        <rFont val="Calibri"/>
        <family val="2"/>
        <scheme val="minor"/>
      </rPr>
      <t xml:space="preserve">, z mechanizmem dźwigniowym,  grzbiet 7,0 cm - </t>
    </r>
    <r>
      <rPr>
        <b/>
        <sz val="9"/>
        <color theme="1"/>
        <rFont val="Calibri"/>
        <family val="2"/>
        <charset val="238"/>
        <scheme val="minor"/>
      </rPr>
      <t>SZARY</t>
    </r>
  </si>
  <si>
    <r>
      <t>Taśma klejąca</t>
    </r>
    <r>
      <rPr>
        <b/>
        <sz val="9"/>
        <color theme="1"/>
        <rFont val="Calibri"/>
        <family val="2"/>
        <charset val="238"/>
        <scheme val="minor"/>
      </rPr>
      <t xml:space="preserve"> pakowa SZEROKA, BRĄZOWA 48 x 50 mm</t>
    </r>
  </si>
  <si>
    <t>Zeszyt A5 w kratkę 32-kartkowy</t>
  </si>
  <si>
    <t>PAPIER A4 80g/m2 International Paper Kwidzyn POL Speed</t>
  </si>
  <si>
    <t>PAPIER A3 80g/m2 International Paper Kwidzyn POL Speed</t>
  </si>
  <si>
    <t>Karton = 5 ryz</t>
  </si>
  <si>
    <t>1 Opakowanie = 100 szt.</t>
  </si>
  <si>
    <t>Etykiety samoprzylepne na płyty CD z nakładką centrującą, w rozmiarze ClassicSize</t>
  </si>
  <si>
    <t>Breloczek(zawieszka) na klucze, mix kolorów</t>
  </si>
  <si>
    <t>Koszulka na 4 CD/DVD do wpięcia do segregatora, przeźroczyste</t>
  </si>
  <si>
    <r>
      <t>Folia do laminacji A4-216 x 303 mm, 2 x 125</t>
    </r>
    <r>
      <rPr>
        <sz val="9"/>
        <color theme="1"/>
        <rFont val="Calibri"/>
        <family val="2"/>
        <charset val="238"/>
      </rPr>
      <t>µ</t>
    </r>
    <r>
      <rPr>
        <sz val="9"/>
        <color theme="1"/>
        <rFont val="Calibri"/>
        <family val="2"/>
      </rPr>
      <t>m, crystal</t>
    </r>
  </si>
  <si>
    <t>Długopis żelowy automatyczny TAURUS TDA-02, 0,5 CZARNY</t>
  </si>
  <si>
    <t>Długopis żelowy automatyczny TAURUS TDA-02, 0,5 NIEBIESKI</t>
  </si>
  <si>
    <t>1 opakowanie = 12 szt.</t>
  </si>
  <si>
    <t>DRUK; ROCZNA KARTA EWIDENCJI OBECNOŚCI W PRACY typ:508-3 (dwustronny kartonik, format A5)</t>
  </si>
  <si>
    <t>1 komplet = 50 szt.</t>
  </si>
  <si>
    <t>FASTYKUŁY bezkwasowe z otworami na klipsy (sztuka to 2 fastykuły)</t>
  </si>
  <si>
    <t>Brystol ark. o wym. 70cmx100cm, gramatura 250g/m2(biały)</t>
  </si>
  <si>
    <t>Teczka do podpisu 15 kart</t>
  </si>
  <si>
    <t>Koszulka MAXI</t>
  </si>
  <si>
    <r>
      <t xml:space="preserve">Segregator A4 kartonowy, 2 ringowy,  sztywna oprawa PCV, z mechanizmem dźwigniowym,  grzbiet 7,0 cm - </t>
    </r>
    <r>
      <rPr>
        <b/>
        <sz val="9"/>
        <color theme="1"/>
        <rFont val="Calibri"/>
        <family val="2"/>
        <charset val="238"/>
        <scheme val="minor"/>
      </rPr>
      <t>CZARN</t>
    </r>
    <r>
      <rPr>
        <sz val="9"/>
        <color theme="1"/>
        <rFont val="Calibri"/>
        <family val="2"/>
        <scheme val="minor"/>
      </rPr>
      <t>Y</t>
    </r>
  </si>
  <si>
    <t>Bateria alkaliczna 12V 23</t>
  </si>
  <si>
    <t>KLIPSY ARCHIWIZACYJNE firmy KOMI, model:zaczep (w jednym opakowaniu 100 szt. + uchwyt transferowy)</t>
  </si>
  <si>
    <t>1 Opakowanie = 10 szt.</t>
  </si>
  <si>
    <t>Zeszyt A5 w kratkę 60-kartkowy, sztywna oprawa</t>
  </si>
  <si>
    <t>Segregator A4, 2 ringowy 30mm, mix kolorów</t>
  </si>
  <si>
    <t>Baterie alkaliczne AA DURACELL</t>
  </si>
  <si>
    <t>Baterie alkaliczne AAA DURACELL</t>
  </si>
  <si>
    <t>Bateria LR14 DURACELL</t>
  </si>
  <si>
    <t>Cienkopis STABILO point 88 - niebieski</t>
  </si>
  <si>
    <t xml:space="preserve">Skipass mechanizm ściągający DURABLE JOJO STYL (CZARNY, GRANAT) </t>
  </si>
  <si>
    <t>Magnesy do tablic 20MM</t>
  </si>
  <si>
    <t>Teczka kartonowa z gumką, mix kolorów</t>
  </si>
  <si>
    <t>Klej MAGIC 500g</t>
  </si>
  <si>
    <t>Koszulka na katalog, poszerzana A4 z klapką górną</t>
  </si>
  <si>
    <t>Koszulka na katalog, poszerzana A4 bez klapki</t>
  </si>
  <si>
    <t xml:space="preserve">Pudło kartonowe archiwizacyjne DONAU A4/200 mm, brązowe </t>
  </si>
  <si>
    <t>Teczka wiązana mocna, Carta Rocca, Beski Plus, TWMA4CR</t>
  </si>
  <si>
    <t>Taśma FILMOPLAST P,transparent, 50mx20mm</t>
  </si>
  <si>
    <t>Gumki do mazania, Taurus</t>
  </si>
  <si>
    <t>Rolki kasowe, termoczułe, 57mm x 20m</t>
  </si>
  <si>
    <t>Gąbka magnetyczna do tablic suchoscieralnych, DONAU</t>
  </si>
  <si>
    <t>Długopis Pentel WOW, niebieski, automat.</t>
  </si>
  <si>
    <t>Kalendarz biurkowy, pionowy</t>
  </si>
  <si>
    <t>Marker do tablic suchościeralnych, DONAU, miks kolorów</t>
  </si>
  <si>
    <t>Długopis przytwierdzany do biurka na łańcuszku na wymienne wkłady</t>
  </si>
  <si>
    <t xml:space="preserve">Szt. </t>
  </si>
  <si>
    <t>Ilość Szacunkowa(opakowań, sztuk lub zestawów)</t>
  </si>
  <si>
    <t>Razem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</si>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</sst>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44" fontId="1" fillId="0" borderId="0" xfId="0" applyNumberFormat="1" applyFont="1"/>
    <xf numFmtId="0" fontId="0" fillId="0" borderId="0" xfId="0" applyAlignment="1">
      <alignment vertical="center"/>
    </xf>
    <xf numFmtId="8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8" fontId="1" fillId="0" borderId="0" xfId="0" applyNumberFormat="1" applyFont="1" applyAlignment="1">
      <alignment horizontal="center" vertical="center" wrapText="1" shrinkToFit="1"/>
    </xf>
    <xf numFmtId="44" fontId="2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44" fontId="1" fillId="0" borderId="0" xfId="0" applyNumberFormat="1" applyFo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44" fontId="2" fillId="0" borderId="3" xfId="0" applyNumberFormat="1" applyFont="1" applyBorder="1" applyAlignment="1" applyProtection="1">
      <alignment horizontal="center" wrapText="1"/>
    </xf>
    <xf numFmtId="44" fontId="2" fillId="0" borderId="4" xfId="0" applyNumberFormat="1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horizontal="left" vertical="center" wrapText="1" shrinkToFit="1"/>
    </xf>
    <xf numFmtId="4" fontId="1" fillId="0" borderId="5" xfId="0" applyNumberFormat="1" applyFont="1" applyBorder="1" applyAlignment="1" applyProtection="1">
      <alignment horizontal="center" vertical="center" wrapText="1" shrinkToFit="1"/>
    </xf>
    <xf numFmtId="0" fontId="1" fillId="2" borderId="6" xfId="0" applyFont="1" applyFill="1" applyBorder="1" applyAlignment="1" applyProtection="1">
      <alignment horizontal="center" vertical="center"/>
    </xf>
    <xf numFmtId="8" fontId="1" fillId="0" borderId="5" xfId="0" applyNumberFormat="1" applyFont="1" applyBorder="1" applyAlignment="1" applyProtection="1">
      <alignment horizontal="center" vertical="center" wrapText="1" shrinkToFit="1"/>
    </xf>
    <xf numFmtId="10" fontId="1" fillId="0" borderId="5" xfId="0" applyNumberFormat="1" applyFont="1" applyBorder="1" applyAlignment="1" applyProtection="1">
      <alignment horizontal="center" vertical="center" wrapText="1" shrinkToFit="1"/>
    </xf>
    <xf numFmtId="4" fontId="1" fillId="0" borderId="6" xfId="0" applyNumberFormat="1" applyFont="1" applyBorder="1" applyAlignment="1" applyProtection="1">
      <alignment horizontal="left" vertical="center" wrapText="1" shrinkToFit="1"/>
    </xf>
    <xf numFmtId="4" fontId="1" fillId="0" borderId="6" xfId="0" applyNumberFormat="1" applyFont="1" applyBorder="1" applyAlignment="1" applyProtection="1">
      <alignment horizontal="center" vertical="center" wrapText="1" shrinkToFit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 wrapText="1" shrinkToFit="1"/>
    </xf>
    <xf numFmtId="4" fontId="1" fillId="2" borderId="6" xfId="0" applyNumberFormat="1" applyFont="1" applyFill="1" applyBorder="1" applyAlignment="1" applyProtection="1">
      <alignment horizontal="left" vertical="center" wrapText="1" shrinkToFit="1"/>
    </xf>
    <xf numFmtId="4" fontId="1" fillId="0" borderId="0" xfId="0" applyNumberFormat="1" applyFont="1" applyAlignment="1" applyProtection="1">
      <alignment horizontal="left" vertical="center" wrapText="1" shrinkToFit="1"/>
    </xf>
    <xf numFmtId="4" fontId="1" fillId="0" borderId="7" xfId="0" applyNumberFormat="1" applyFont="1" applyBorder="1" applyAlignment="1" applyProtection="1">
      <alignment horizontal="center" vertical="center" wrapText="1" shrinkToFit="1"/>
    </xf>
    <xf numFmtId="4" fontId="1" fillId="2" borderId="6" xfId="0" applyNumberFormat="1" applyFont="1" applyFill="1" applyBorder="1" applyAlignment="1" applyProtection="1">
      <alignment horizontal="center" vertical="center" wrapText="1" shrinkToFit="1"/>
    </xf>
    <xf numFmtId="10" fontId="1" fillId="2" borderId="5" xfId="0" applyNumberFormat="1" applyFont="1" applyFill="1" applyBorder="1" applyAlignment="1" applyProtection="1">
      <alignment horizontal="center" vertical="center" wrapText="1" shrinkToFit="1"/>
    </xf>
    <xf numFmtId="4" fontId="4" fillId="0" borderId="6" xfId="1" applyNumberFormat="1" applyFont="1" applyBorder="1" applyAlignment="1" applyProtection="1">
      <alignment horizontal="left" vertical="center" wrapText="1" shrinkToFit="1"/>
    </xf>
    <xf numFmtId="0" fontId="1" fillId="2" borderId="5" xfId="0" applyFont="1" applyFill="1" applyBorder="1" applyAlignment="1" applyProtection="1">
      <alignment horizontal="center" vertical="center"/>
    </xf>
    <xf numFmtId="10" fontId="1" fillId="0" borderId="6" xfId="0" applyNumberFormat="1" applyFont="1" applyBorder="1" applyAlignment="1" applyProtection="1">
      <alignment horizontal="center" vertical="center" wrapText="1" shrinkToFit="1"/>
    </xf>
    <xf numFmtId="8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8" fontId="1" fillId="0" borderId="8" xfId="0" applyNumberFormat="1" applyFont="1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vertical="center"/>
    </xf>
    <xf numFmtId="4" fontId="1" fillId="0" borderId="7" xfId="0" applyNumberFormat="1" applyFont="1" applyBorder="1" applyAlignment="1" applyProtection="1">
      <alignment horizontal="left" vertical="center" wrapText="1" shrinkToFit="1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8" fontId="8" fillId="0" borderId="6" xfId="0" applyNumberFormat="1" applyFont="1" applyBorder="1"/>
    <xf numFmtId="8" fontId="8" fillId="0" borderId="6" xfId="0" applyNumberFormat="1" applyFont="1" applyBorder="1" applyAlignment="1">
      <alignment horizontal="center"/>
    </xf>
    <xf numFmtId="8" fontId="8" fillId="0" borderId="6" xfId="0" applyNumberFormat="1" applyFont="1" applyBorder="1" applyProtection="1"/>
    <xf numFmtId="10" fontId="1" fillId="0" borderId="7" xfId="0" applyNumberFormat="1" applyFont="1" applyBorder="1" applyAlignment="1" applyProtection="1">
      <alignment horizontal="center" vertical="center" wrapText="1" shrinkToFi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xerb2b.pl/index.php?strona=towary&amp;id_kat=&amp;id_prod=17820&amp;fraza=kalkulator&amp;powrot=wyszukiwarka_nazwa&amp;page=1&amp;id_kontr=br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4"/>
  <sheetViews>
    <sheetView tabSelected="1" zoomScaleNormal="100" workbookViewId="0">
      <selection activeCell="B3" sqref="B3"/>
    </sheetView>
  </sheetViews>
  <sheetFormatPr defaultRowHeight="15" x14ac:dyDescent="0.25"/>
  <cols>
    <col min="1" max="1" width="3.7109375" style="2" customWidth="1"/>
    <col min="2" max="2" width="32.5703125" customWidth="1"/>
    <col min="3" max="3" width="24.42578125" customWidth="1"/>
    <col min="4" max="4" width="13" customWidth="1"/>
    <col min="5" max="5" width="10.42578125" customWidth="1"/>
    <col min="6" max="6" width="12.5703125" customWidth="1"/>
    <col min="7" max="8" width="9.140625" customWidth="1"/>
    <col min="9" max="9" width="10.5703125" customWidth="1"/>
    <col min="10" max="10" width="13.42578125" customWidth="1"/>
    <col min="12" max="12" width="9.85546875" bestFit="1" customWidth="1"/>
    <col min="13" max="13" width="9.140625" style="5"/>
    <col min="14" max="14" width="9.85546875" bestFit="1" customWidth="1"/>
  </cols>
  <sheetData>
    <row r="1" spans="1:13" ht="15.75" thickBot="1" x14ac:dyDescent="0.3">
      <c r="A1" s="8"/>
      <c r="B1" s="9"/>
      <c r="C1" s="9"/>
      <c r="D1" s="8"/>
      <c r="E1" s="10"/>
      <c r="F1" s="10"/>
      <c r="G1" s="10"/>
      <c r="H1" s="10"/>
      <c r="I1" s="10"/>
      <c r="J1" s="1"/>
    </row>
    <row r="2" spans="1:13" ht="49.5" thickBot="1" x14ac:dyDescent="0.3">
      <c r="A2" s="11" t="s">
        <v>0</v>
      </c>
      <c r="B2" s="12" t="s">
        <v>1</v>
      </c>
      <c r="C2" s="13" t="s">
        <v>2</v>
      </c>
      <c r="D2" s="14" t="s">
        <v>140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7</v>
      </c>
      <c r="J2" s="7"/>
    </row>
    <row r="3" spans="1:13" ht="36.75" customHeight="1" x14ac:dyDescent="0.25">
      <c r="A3" s="17">
        <v>1</v>
      </c>
      <c r="B3" s="18" t="s">
        <v>8</v>
      </c>
      <c r="C3" s="19" t="s">
        <v>9</v>
      </c>
      <c r="D3" s="20">
        <v>200</v>
      </c>
      <c r="E3" s="35">
        <v>0</v>
      </c>
      <c r="F3" s="21">
        <f>PRODUCT(D3:E3)</f>
        <v>0</v>
      </c>
      <c r="G3" s="22">
        <v>0.23</v>
      </c>
      <c r="H3" s="21">
        <f>ROUND((E3*1.23),2)</f>
        <v>0</v>
      </c>
      <c r="I3" s="21">
        <f>PRODUCT(D3*H3)</f>
        <v>0</v>
      </c>
      <c r="J3" s="6"/>
    </row>
    <row r="4" spans="1:13" ht="34.5" customHeight="1" x14ac:dyDescent="0.25">
      <c r="A4" s="17">
        <v>2</v>
      </c>
      <c r="B4" s="23" t="s">
        <v>10</v>
      </c>
      <c r="C4" s="24" t="s">
        <v>9</v>
      </c>
      <c r="D4" s="20">
        <v>200</v>
      </c>
      <c r="E4" s="35">
        <v>0</v>
      </c>
      <c r="F4" s="21">
        <f t="shared" ref="F4:F65" si="0">PRODUCT(D4:E4)</f>
        <v>0</v>
      </c>
      <c r="G4" s="22">
        <v>0.23</v>
      </c>
      <c r="H4" s="21">
        <f t="shared" ref="H4:H67" si="1">ROUND((E4*1.23),2)</f>
        <v>0</v>
      </c>
      <c r="I4" s="21">
        <f>PRODUCT(D4*H4)</f>
        <v>0</v>
      </c>
      <c r="J4" s="6"/>
    </row>
    <row r="5" spans="1:13" ht="27.75" customHeight="1" x14ac:dyDescent="0.25">
      <c r="A5" s="25">
        <v>3</v>
      </c>
      <c r="B5" s="23" t="s">
        <v>119</v>
      </c>
      <c r="C5" s="24" t="s">
        <v>12</v>
      </c>
      <c r="D5" s="20">
        <v>50</v>
      </c>
      <c r="E5" s="35">
        <v>0</v>
      </c>
      <c r="F5" s="21">
        <f t="shared" si="0"/>
        <v>0</v>
      </c>
      <c r="G5" s="22">
        <v>0.23</v>
      </c>
      <c r="H5" s="21">
        <f t="shared" si="1"/>
        <v>0</v>
      </c>
      <c r="I5" s="21">
        <f t="shared" ref="I5:I65" si="2">PRODUCT(D5*H5)</f>
        <v>0</v>
      </c>
      <c r="J5" s="6"/>
    </row>
    <row r="6" spans="1:13" ht="27" customHeight="1" x14ac:dyDescent="0.25">
      <c r="A6" s="25">
        <v>4</v>
      </c>
      <c r="B6" s="23" t="s">
        <v>120</v>
      </c>
      <c r="C6" s="24" t="s">
        <v>12</v>
      </c>
      <c r="D6" s="20">
        <v>20</v>
      </c>
      <c r="E6" s="35">
        <v>0</v>
      </c>
      <c r="F6" s="21">
        <f t="shared" si="0"/>
        <v>0</v>
      </c>
      <c r="G6" s="22">
        <v>0.23</v>
      </c>
      <c r="H6" s="21">
        <f t="shared" si="1"/>
        <v>0</v>
      </c>
      <c r="I6" s="21">
        <f t="shared" si="2"/>
        <v>0</v>
      </c>
      <c r="J6" s="6"/>
    </row>
    <row r="7" spans="1:13" ht="27.75" customHeight="1" x14ac:dyDescent="0.25">
      <c r="A7" s="17">
        <v>5</v>
      </c>
      <c r="B7" s="23" t="s">
        <v>13</v>
      </c>
      <c r="C7" s="24" t="s">
        <v>11</v>
      </c>
      <c r="D7" s="20">
        <v>2</v>
      </c>
      <c r="E7" s="35">
        <v>0</v>
      </c>
      <c r="F7" s="21">
        <f t="shared" si="0"/>
        <v>0</v>
      </c>
      <c r="G7" s="22">
        <v>0.23</v>
      </c>
      <c r="H7" s="21">
        <f t="shared" si="1"/>
        <v>0</v>
      </c>
      <c r="I7" s="21">
        <f t="shared" si="2"/>
        <v>0</v>
      </c>
      <c r="J7" s="6"/>
    </row>
    <row r="8" spans="1:13" ht="27" customHeight="1" x14ac:dyDescent="0.25">
      <c r="A8" s="17">
        <v>6</v>
      </c>
      <c r="B8" s="23" t="s">
        <v>121</v>
      </c>
      <c r="C8" s="24" t="s">
        <v>11</v>
      </c>
      <c r="D8" s="20">
        <v>100</v>
      </c>
      <c r="E8" s="35">
        <v>0</v>
      </c>
      <c r="F8" s="21">
        <f t="shared" si="0"/>
        <v>0</v>
      </c>
      <c r="G8" s="22">
        <v>0.23</v>
      </c>
      <c r="H8" s="21">
        <f t="shared" si="1"/>
        <v>0</v>
      </c>
      <c r="I8" s="21">
        <f t="shared" si="2"/>
        <v>0</v>
      </c>
      <c r="J8" s="6"/>
    </row>
    <row r="9" spans="1:13" ht="27" customHeight="1" x14ac:dyDescent="0.25">
      <c r="A9" s="17">
        <v>7</v>
      </c>
      <c r="B9" s="23" t="s">
        <v>114</v>
      </c>
      <c r="C9" s="24" t="s">
        <v>84</v>
      </c>
      <c r="D9" s="20">
        <v>6</v>
      </c>
      <c r="E9" s="35">
        <v>0</v>
      </c>
      <c r="F9" s="21">
        <f t="shared" si="0"/>
        <v>0</v>
      </c>
      <c r="G9" s="22">
        <v>0.23</v>
      </c>
      <c r="H9" s="21">
        <f t="shared" si="1"/>
        <v>0</v>
      </c>
      <c r="I9" s="21">
        <f t="shared" si="2"/>
        <v>0</v>
      </c>
      <c r="J9" s="6"/>
    </row>
    <row r="10" spans="1:13" ht="36.75" customHeight="1" x14ac:dyDescent="0.25">
      <c r="A10" s="17">
        <v>8</v>
      </c>
      <c r="B10" s="26" t="s">
        <v>110</v>
      </c>
      <c r="C10" s="24" t="s">
        <v>14</v>
      </c>
      <c r="D10" s="20">
        <v>5</v>
      </c>
      <c r="E10" s="35">
        <v>0</v>
      </c>
      <c r="F10" s="21">
        <f t="shared" si="0"/>
        <v>0</v>
      </c>
      <c r="G10" s="22">
        <v>0.23</v>
      </c>
      <c r="H10" s="21">
        <f t="shared" si="1"/>
        <v>0</v>
      </c>
      <c r="I10" s="21">
        <f t="shared" si="2"/>
        <v>0</v>
      </c>
      <c r="J10" s="6"/>
      <c r="M10"/>
    </row>
    <row r="11" spans="1:13" ht="29.25" customHeight="1" x14ac:dyDescent="0.25">
      <c r="A11" s="17">
        <v>9</v>
      </c>
      <c r="B11" s="26" t="s">
        <v>101</v>
      </c>
      <c r="C11" s="24" t="s">
        <v>11</v>
      </c>
      <c r="D11" s="20">
        <v>20</v>
      </c>
      <c r="E11" s="35">
        <v>0</v>
      </c>
      <c r="F11" s="21">
        <f t="shared" si="0"/>
        <v>0</v>
      </c>
      <c r="G11" s="22">
        <v>0.23</v>
      </c>
      <c r="H11" s="21">
        <f t="shared" si="1"/>
        <v>0</v>
      </c>
      <c r="I11" s="21">
        <f t="shared" si="2"/>
        <v>0</v>
      </c>
      <c r="J11" s="6"/>
      <c r="M11"/>
    </row>
    <row r="12" spans="1:13" ht="29.25" customHeight="1" x14ac:dyDescent="0.25">
      <c r="A12" s="25">
        <v>10</v>
      </c>
      <c r="B12" s="23" t="s">
        <v>16</v>
      </c>
      <c r="C12" s="24" t="s">
        <v>15</v>
      </c>
      <c r="D12" s="20">
        <v>5</v>
      </c>
      <c r="E12" s="35">
        <v>0</v>
      </c>
      <c r="F12" s="21">
        <f t="shared" si="0"/>
        <v>0</v>
      </c>
      <c r="G12" s="22">
        <v>0.23</v>
      </c>
      <c r="H12" s="21">
        <f t="shared" si="1"/>
        <v>0</v>
      </c>
      <c r="I12" s="21">
        <f t="shared" si="2"/>
        <v>0</v>
      </c>
      <c r="J12" s="6"/>
      <c r="M12"/>
    </row>
    <row r="13" spans="1:13" ht="30" customHeight="1" x14ac:dyDescent="0.25">
      <c r="A13" s="25">
        <v>11</v>
      </c>
      <c r="B13" s="23" t="s">
        <v>17</v>
      </c>
      <c r="C13" s="24" t="s">
        <v>15</v>
      </c>
      <c r="D13" s="20">
        <v>5</v>
      </c>
      <c r="E13" s="35">
        <v>0</v>
      </c>
      <c r="F13" s="21">
        <f t="shared" si="0"/>
        <v>0</v>
      </c>
      <c r="G13" s="22">
        <v>0.23</v>
      </c>
      <c r="H13" s="21">
        <f t="shared" si="1"/>
        <v>0</v>
      </c>
      <c r="I13" s="21">
        <f t="shared" si="2"/>
        <v>0</v>
      </c>
      <c r="J13" s="6"/>
      <c r="M13"/>
    </row>
    <row r="14" spans="1:13" ht="29.25" customHeight="1" x14ac:dyDescent="0.25">
      <c r="A14" s="17">
        <v>12</v>
      </c>
      <c r="B14" s="23" t="s">
        <v>18</v>
      </c>
      <c r="C14" s="24" t="s">
        <v>15</v>
      </c>
      <c r="D14" s="20">
        <v>5</v>
      </c>
      <c r="E14" s="35">
        <v>0</v>
      </c>
      <c r="F14" s="21">
        <f t="shared" si="0"/>
        <v>0</v>
      </c>
      <c r="G14" s="22">
        <v>0.23</v>
      </c>
      <c r="H14" s="21">
        <f t="shared" si="1"/>
        <v>0</v>
      </c>
      <c r="I14" s="21">
        <f>PRODUCT(D14*H14)</f>
        <v>0</v>
      </c>
      <c r="J14" s="6"/>
      <c r="M14"/>
    </row>
    <row r="15" spans="1:13" ht="29.25" customHeight="1" x14ac:dyDescent="0.25">
      <c r="A15" s="17">
        <v>13</v>
      </c>
      <c r="B15" s="23" t="s">
        <v>122</v>
      </c>
      <c r="C15" s="24" t="s">
        <v>15</v>
      </c>
      <c r="D15" s="20">
        <v>5</v>
      </c>
      <c r="E15" s="35">
        <v>0</v>
      </c>
      <c r="F15" s="21">
        <f t="shared" si="0"/>
        <v>0</v>
      </c>
      <c r="G15" s="22">
        <v>0.23</v>
      </c>
      <c r="H15" s="21">
        <f t="shared" si="1"/>
        <v>0</v>
      </c>
      <c r="I15" s="21">
        <f>PRODUCT(D15*H15)</f>
        <v>0</v>
      </c>
      <c r="J15" s="6"/>
      <c r="M15"/>
    </row>
    <row r="16" spans="1:13" ht="30.75" customHeight="1" x14ac:dyDescent="0.25">
      <c r="A16" s="17">
        <v>14</v>
      </c>
      <c r="B16" s="23" t="s">
        <v>19</v>
      </c>
      <c r="C16" s="24" t="s">
        <v>15</v>
      </c>
      <c r="D16" s="20">
        <v>5</v>
      </c>
      <c r="E16" s="35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6"/>
    </row>
    <row r="17" spans="1:26" ht="70.5" customHeight="1" x14ac:dyDescent="0.25">
      <c r="A17" s="25">
        <v>15</v>
      </c>
      <c r="B17" s="23" t="s">
        <v>21</v>
      </c>
      <c r="C17" s="24" t="s">
        <v>20</v>
      </c>
      <c r="D17" s="20">
        <v>3</v>
      </c>
      <c r="E17" s="35">
        <v>0</v>
      </c>
      <c r="F17" s="21">
        <f t="shared" si="0"/>
        <v>0</v>
      </c>
      <c r="G17" s="22">
        <v>0.23</v>
      </c>
      <c r="H17" s="21">
        <f t="shared" si="1"/>
        <v>0</v>
      </c>
      <c r="I17" s="21">
        <f t="shared" si="2"/>
        <v>0</v>
      </c>
      <c r="J17" s="6"/>
    </row>
    <row r="18" spans="1:26" ht="47.25" customHeight="1" x14ac:dyDescent="0.25">
      <c r="A18" s="25">
        <v>16</v>
      </c>
      <c r="B18" s="27" t="s">
        <v>22</v>
      </c>
      <c r="C18" s="24" t="s">
        <v>23</v>
      </c>
      <c r="D18" s="20">
        <v>4</v>
      </c>
      <c r="E18" s="35">
        <v>0</v>
      </c>
      <c r="F18" s="21">
        <f t="shared" si="0"/>
        <v>0</v>
      </c>
      <c r="G18" s="22">
        <v>0.23</v>
      </c>
      <c r="H18" s="21">
        <f t="shared" si="1"/>
        <v>0</v>
      </c>
      <c r="I18" s="21">
        <f t="shared" si="2"/>
        <v>0</v>
      </c>
      <c r="J18" s="6"/>
    </row>
    <row r="19" spans="1:26" ht="40.5" customHeight="1" x14ac:dyDescent="0.25">
      <c r="A19" s="17">
        <v>17</v>
      </c>
      <c r="B19" s="23" t="s">
        <v>104</v>
      </c>
      <c r="C19" s="24" t="s">
        <v>106</v>
      </c>
      <c r="D19" s="20">
        <v>1</v>
      </c>
      <c r="E19" s="35">
        <v>0</v>
      </c>
      <c r="F19" s="21">
        <f t="shared" si="0"/>
        <v>0</v>
      </c>
      <c r="G19" s="22">
        <v>0.23</v>
      </c>
      <c r="H19" s="21">
        <f t="shared" si="1"/>
        <v>0</v>
      </c>
      <c r="I19" s="21">
        <f t="shared" si="2"/>
        <v>0</v>
      </c>
      <c r="J19" s="6"/>
    </row>
    <row r="20" spans="1:26" ht="34.5" customHeight="1" x14ac:dyDescent="0.25">
      <c r="A20" s="17">
        <v>18</v>
      </c>
      <c r="B20" s="23" t="s">
        <v>105</v>
      </c>
      <c r="C20" s="24" t="s">
        <v>106</v>
      </c>
      <c r="D20" s="20">
        <v>1</v>
      </c>
      <c r="E20" s="35">
        <v>0</v>
      </c>
      <c r="F20" s="21">
        <f t="shared" si="0"/>
        <v>0</v>
      </c>
      <c r="G20" s="22">
        <v>0.23</v>
      </c>
      <c r="H20" s="21">
        <f t="shared" si="1"/>
        <v>0</v>
      </c>
      <c r="I20" s="21">
        <f t="shared" si="2"/>
        <v>0</v>
      </c>
      <c r="J20" s="6"/>
    </row>
    <row r="21" spans="1:26" ht="34.5" customHeight="1" x14ac:dyDescent="0.25">
      <c r="A21" s="17">
        <v>19</v>
      </c>
      <c r="B21" s="23" t="s">
        <v>138</v>
      </c>
      <c r="C21" s="24" t="s">
        <v>139</v>
      </c>
      <c r="D21" s="20">
        <v>30</v>
      </c>
      <c r="E21" s="35">
        <v>0</v>
      </c>
      <c r="F21" s="21">
        <f t="shared" ref="F21" si="3">PRODUCT(D21:E21)</f>
        <v>0</v>
      </c>
      <c r="G21" s="22">
        <v>0.23</v>
      </c>
      <c r="H21" s="21">
        <f t="shared" si="1"/>
        <v>0</v>
      </c>
      <c r="I21" s="21">
        <f t="shared" ref="I21" si="4">PRODUCT(D21*H21)</f>
        <v>0</v>
      </c>
      <c r="J21" s="6"/>
    </row>
    <row r="22" spans="1:26" ht="34.5" customHeight="1" x14ac:dyDescent="0.25">
      <c r="A22" s="17">
        <v>20</v>
      </c>
      <c r="B22" s="23" t="s">
        <v>135</v>
      </c>
      <c r="C22" s="24" t="s">
        <v>84</v>
      </c>
      <c r="D22" s="20">
        <v>60</v>
      </c>
      <c r="E22" s="35">
        <v>0</v>
      </c>
      <c r="F22" s="21">
        <f t="shared" ref="F22" si="5">PRODUCT(D22:E22)</f>
        <v>0</v>
      </c>
      <c r="G22" s="22">
        <v>0.23</v>
      </c>
      <c r="H22" s="21">
        <f t="shared" si="1"/>
        <v>0</v>
      </c>
      <c r="I22" s="21">
        <f t="shared" ref="I22" si="6">PRODUCT(D22*H22)</f>
        <v>0</v>
      </c>
      <c r="J22" s="6"/>
    </row>
    <row r="23" spans="1:26" ht="35.25" customHeight="1" x14ac:dyDescent="0.25">
      <c r="A23" s="17">
        <v>21</v>
      </c>
      <c r="B23" s="23" t="s">
        <v>24</v>
      </c>
      <c r="C23" s="24" t="s">
        <v>11</v>
      </c>
      <c r="D23" s="20">
        <v>5</v>
      </c>
      <c r="E23" s="35">
        <v>0</v>
      </c>
      <c r="F23" s="21">
        <f t="shared" si="0"/>
        <v>0</v>
      </c>
      <c r="G23" s="22">
        <v>0.23</v>
      </c>
      <c r="H23" s="21">
        <f t="shared" si="1"/>
        <v>0</v>
      </c>
      <c r="I23" s="21">
        <f t="shared" si="2"/>
        <v>0</v>
      </c>
      <c r="J23" s="6"/>
    </row>
    <row r="24" spans="1:26" ht="34.5" customHeight="1" x14ac:dyDescent="0.25">
      <c r="A24" s="25">
        <v>22</v>
      </c>
      <c r="B24" s="23" t="s">
        <v>25</v>
      </c>
      <c r="C24" s="24" t="s">
        <v>26</v>
      </c>
      <c r="D24" s="20">
        <v>10</v>
      </c>
      <c r="E24" s="35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6"/>
    </row>
    <row r="25" spans="1:26" ht="34.5" customHeight="1" x14ac:dyDescent="0.25">
      <c r="A25" s="25">
        <v>23</v>
      </c>
      <c r="B25" s="28" t="s">
        <v>27</v>
      </c>
      <c r="C25" s="29" t="s">
        <v>28</v>
      </c>
      <c r="D25" s="20">
        <v>2</v>
      </c>
      <c r="E25" s="35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6"/>
    </row>
    <row r="26" spans="1:26" ht="33.75" customHeight="1" x14ac:dyDescent="0.25">
      <c r="A26" s="17">
        <v>24</v>
      </c>
      <c r="B26" s="23" t="s">
        <v>29</v>
      </c>
      <c r="C26" s="24" t="s">
        <v>30</v>
      </c>
      <c r="D26" s="20">
        <v>2</v>
      </c>
      <c r="E26" s="35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6"/>
    </row>
    <row r="27" spans="1:26" ht="33.75" customHeight="1" x14ac:dyDescent="0.25">
      <c r="A27" s="25">
        <v>25</v>
      </c>
      <c r="B27" s="27" t="s">
        <v>31</v>
      </c>
      <c r="C27" s="30" t="s">
        <v>32</v>
      </c>
      <c r="D27" s="20">
        <v>2</v>
      </c>
      <c r="E27" s="35">
        <v>0</v>
      </c>
      <c r="F27" s="21">
        <f t="shared" si="0"/>
        <v>0</v>
      </c>
      <c r="G27" s="22">
        <v>0.23</v>
      </c>
      <c r="H27" s="21">
        <f t="shared" si="1"/>
        <v>0</v>
      </c>
      <c r="I27" s="21">
        <f t="shared" si="2"/>
        <v>0</v>
      </c>
      <c r="J27" s="6"/>
    </row>
    <row r="28" spans="1:26" ht="43.5" customHeight="1" x14ac:dyDescent="0.25">
      <c r="A28" s="25">
        <v>26</v>
      </c>
      <c r="B28" s="27" t="s">
        <v>100</v>
      </c>
      <c r="C28" s="30" t="s">
        <v>20</v>
      </c>
      <c r="D28" s="20">
        <v>1</v>
      </c>
      <c r="E28" s="35">
        <v>0</v>
      </c>
      <c r="F28" s="21">
        <f t="shared" si="0"/>
        <v>0</v>
      </c>
      <c r="G28" s="22">
        <v>0.23</v>
      </c>
      <c r="H28" s="21">
        <f t="shared" si="1"/>
        <v>0</v>
      </c>
      <c r="I28" s="21">
        <f t="shared" si="2"/>
        <v>0</v>
      </c>
      <c r="J28" s="6"/>
    </row>
    <row r="29" spans="1:26" s="4" customFormat="1" ht="39.75" customHeight="1" x14ac:dyDescent="0.25">
      <c r="A29" s="20">
        <v>27</v>
      </c>
      <c r="B29" s="27" t="s">
        <v>109</v>
      </c>
      <c r="C29" s="30" t="s">
        <v>11</v>
      </c>
      <c r="D29" s="20">
        <v>2000</v>
      </c>
      <c r="E29" s="35">
        <v>0</v>
      </c>
      <c r="F29" s="21">
        <f t="shared" si="0"/>
        <v>0</v>
      </c>
      <c r="G29" s="31">
        <v>0.23</v>
      </c>
      <c r="H29" s="21">
        <f t="shared" si="1"/>
        <v>0</v>
      </c>
      <c r="I29" s="21">
        <f t="shared" si="2"/>
        <v>0</v>
      </c>
      <c r="J29" s="6"/>
      <c r="K29"/>
      <c r="L29"/>
      <c r="M29" s="5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4" customFormat="1" ht="48" customHeight="1" x14ac:dyDescent="0.25">
      <c r="A30" s="20">
        <v>28</v>
      </c>
      <c r="B30" s="27" t="s">
        <v>115</v>
      </c>
      <c r="C30" s="30" t="s">
        <v>99</v>
      </c>
      <c r="D30" s="20">
        <v>20</v>
      </c>
      <c r="E30" s="35">
        <v>0</v>
      </c>
      <c r="F30" s="21">
        <f t="shared" si="0"/>
        <v>0</v>
      </c>
      <c r="G30" s="31">
        <v>0.23</v>
      </c>
      <c r="H30" s="21">
        <f t="shared" si="1"/>
        <v>0</v>
      </c>
      <c r="I30" s="21">
        <f t="shared" si="2"/>
        <v>0</v>
      </c>
      <c r="J30" s="6"/>
      <c r="K30"/>
      <c r="L30"/>
      <c r="M30" s="5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4" customFormat="1" ht="48" customHeight="1" x14ac:dyDescent="0.25">
      <c r="A31" s="20">
        <v>29</v>
      </c>
      <c r="B31" s="27" t="s">
        <v>134</v>
      </c>
      <c r="C31" s="30" t="s">
        <v>84</v>
      </c>
      <c r="D31" s="20">
        <v>10</v>
      </c>
      <c r="E31" s="35">
        <v>0</v>
      </c>
      <c r="F31" s="21">
        <f t="shared" ref="F31:F32" si="7">PRODUCT(D31:E31)</f>
        <v>0</v>
      </c>
      <c r="G31" s="22">
        <v>0.23</v>
      </c>
      <c r="H31" s="21">
        <f t="shared" si="1"/>
        <v>0</v>
      </c>
      <c r="I31" s="21">
        <f t="shared" ref="I31:I32" si="8">PRODUCT(D31*H31)</f>
        <v>0</v>
      </c>
      <c r="J31" s="6"/>
      <c r="K31"/>
      <c r="L31"/>
      <c r="M31" s="5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4" customFormat="1" ht="48" customHeight="1" x14ac:dyDescent="0.25">
      <c r="A32" s="20">
        <v>30</v>
      </c>
      <c r="B32" s="27" t="s">
        <v>132</v>
      </c>
      <c r="C32" s="30" t="s">
        <v>84</v>
      </c>
      <c r="D32" s="20">
        <v>5</v>
      </c>
      <c r="E32" s="35">
        <v>0</v>
      </c>
      <c r="F32" s="21">
        <f t="shared" si="7"/>
        <v>0</v>
      </c>
      <c r="G32" s="22">
        <v>0.23</v>
      </c>
      <c r="H32" s="21">
        <f t="shared" si="1"/>
        <v>0</v>
      </c>
      <c r="I32" s="21">
        <f t="shared" si="8"/>
        <v>0</v>
      </c>
      <c r="J32" s="6"/>
      <c r="K32"/>
      <c r="L32"/>
      <c r="M32" s="5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4" customFormat="1" ht="34.5" customHeight="1" x14ac:dyDescent="0.25">
      <c r="A33" s="20">
        <v>31</v>
      </c>
      <c r="B33" s="27" t="s">
        <v>103</v>
      </c>
      <c r="C33" s="30" t="s">
        <v>99</v>
      </c>
      <c r="D33" s="20">
        <v>2</v>
      </c>
      <c r="E33" s="35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6"/>
      <c r="K33"/>
      <c r="L33"/>
      <c r="M33" s="5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36.75" customHeight="1" x14ac:dyDescent="0.25">
      <c r="A34" s="25">
        <v>32</v>
      </c>
      <c r="B34" s="23" t="s">
        <v>33</v>
      </c>
      <c r="C34" s="24" t="s">
        <v>34</v>
      </c>
      <c r="D34" s="20">
        <v>100</v>
      </c>
      <c r="E34" s="35">
        <v>0</v>
      </c>
      <c r="F34" s="21">
        <f t="shared" si="0"/>
        <v>0</v>
      </c>
      <c r="G34" s="22">
        <v>0.23</v>
      </c>
      <c r="H34" s="21">
        <f t="shared" si="1"/>
        <v>0</v>
      </c>
      <c r="I34" s="21">
        <f t="shared" si="2"/>
        <v>0</v>
      </c>
      <c r="J34" s="6"/>
      <c r="M34"/>
    </row>
    <row r="35" spans="1:26" ht="36.75" customHeight="1" x14ac:dyDescent="0.25">
      <c r="A35" s="17">
        <v>33</v>
      </c>
      <c r="B35" s="23" t="s">
        <v>136</v>
      </c>
      <c r="C35" s="24" t="s">
        <v>84</v>
      </c>
      <c r="D35" s="20">
        <v>80</v>
      </c>
      <c r="E35" s="35">
        <v>0</v>
      </c>
      <c r="F35" s="21">
        <f t="shared" ref="F35" si="9">PRODUCT(D35:E35)</f>
        <v>0</v>
      </c>
      <c r="G35" s="22">
        <v>0.23</v>
      </c>
      <c r="H35" s="21">
        <f t="shared" si="1"/>
        <v>0</v>
      </c>
      <c r="I35" s="21">
        <f t="shared" ref="I35" si="10">PRODUCT(D35*H35)</f>
        <v>0</v>
      </c>
      <c r="J35" s="6"/>
      <c r="M35"/>
    </row>
    <row r="36" spans="1:26" ht="28.5" customHeight="1" x14ac:dyDescent="0.25">
      <c r="A36" s="17">
        <v>34</v>
      </c>
      <c r="B36" s="32" t="s">
        <v>35</v>
      </c>
      <c r="C36" s="24" t="s">
        <v>11</v>
      </c>
      <c r="D36" s="20">
        <v>5</v>
      </c>
      <c r="E36" s="35">
        <v>0</v>
      </c>
      <c r="F36" s="21">
        <f t="shared" si="0"/>
        <v>0</v>
      </c>
      <c r="G36" s="22">
        <v>0.23</v>
      </c>
      <c r="H36" s="21">
        <f t="shared" si="1"/>
        <v>0</v>
      </c>
      <c r="I36" s="21">
        <f t="shared" si="2"/>
        <v>0</v>
      </c>
      <c r="J36" s="6"/>
      <c r="M36"/>
    </row>
    <row r="37" spans="1:26" ht="27.75" customHeight="1" x14ac:dyDescent="0.25">
      <c r="A37" s="17">
        <v>35</v>
      </c>
      <c r="B37" s="32" t="s">
        <v>126</v>
      </c>
      <c r="C37" s="24" t="s">
        <v>11</v>
      </c>
      <c r="D37" s="20">
        <v>1</v>
      </c>
      <c r="E37" s="35">
        <v>0</v>
      </c>
      <c r="F37" s="21">
        <f t="shared" si="0"/>
        <v>0</v>
      </c>
      <c r="G37" s="22">
        <v>0.23</v>
      </c>
      <c r="H37" s="21">
        <f t="shared" si="1"/>
        <v>0</v>
      </c>
      <c r="I37" s="21">
        <f t="shared" si="2"/>
        <v>0</v>
      </c>
      <c r="J37" s="6"/>
      <c r="M37"/>
    </row>
    <row r="38" spans="1:26" ht="27" customHeight="1" x14ac:dyDescent="0.25">
      <c r="A38" s="25">
        <v>36</v>
      </c>
      <c r="B38" s="23" t="s">
        <v>85</v>
      </c>
      <c r="C38" s="24" t="s">
        <v>11</v>
      </c>
      <c r="D38" s="20">
        <v>30</v>
      </c>
      <c r="E38" s="35">
        <v>0</v>
      </c>
      <c r="F38" s="21">
        <f t="shared" si="0"/>
        <v>0</v>
      </c>
      <c r="G38" s="22">
        <v>0.23</v>
      </c>
      <c r="H38" s="21">
        <f t="shared" si="1"/>
        <v>0</v>
      </c>
      <c r="I38" s="21">
        <f t="shared" si="2"/>
        <v>0</v>
      </c>
      <c r="J38" s="6"/>
      <c r="M38"/>
    </row>
    <row r="39" spans="1:26" ht="36.75" customHeight="1" x14ac:dyDescent="0.25">
      <c r="A39" s="25">
        <v>37</v>
      </c>
      <c r="B39" s="23" t="s">
        <v>36</v>
      </c>
      <c r="C39" s="24" t="s">
        <v>11</v>
      </c>
      <c r="D39" s="20">
        <v>30</v>
      </c>
      <c r="E39" s="35">
        <v>0</v>
      </c>
      <c r="F39" s="21">
        <f t="shared" si="0"/>
        <v>0</v>
      </c>
      <c r="G39" s="22">
        <v>0.23</v>
      </c>
      <c r="H39" s="21">
        <f t="shared" si="1"/>
        <v>0</v>
      </c>
      <c r="I39" s="21">
        <f t="shared" si="2"/>
        <v>0</v>
      </c>
      <c r="J39" s="6"/>
      <c r="M39"/>
    </row>
    <row r="40" spans="1:26" ht="42" customHeight="1" x14ac:dyDescent="0.25">
      <c r="A40" s="25">
        <v>38</v>
      </c>
      <c r="B40" s="23" t="s">
        <v>37</v>
      </c>
      <c r="C40" s="24" t="s">
        <v>38</v>
      </c>
      <c r="D40" s="20">
        <v>30</v>
      </c>
      <c r="E40" s="35">
        <v>0</v>
      </c>
      <c r="F40" s="21">
        <f t="shared" si="0"/>
        <v>0</v>
      </c>
      <c r="G40" s="22">
        <v>0.23</v>
      </c>
      <c r="H40" s="21">
        <f t="shared" si="1"/>
        <v>0</v>
      </c>
      <c r="I40" s="21">
        <f t="shared" si="2"/>
        <v>0</v>
      </c>
      <c r="J40" s="6"/>
      <c r="M40"/>
    </row>
    <row r="41" spans="1:26" ht="39" customHeight="1" x14ac:dyDescent="0.25">
      <c r="A41" s="17">
        <v>39</v>
      </c>
      <c r="B41" s="23" t="s">
        <v>39</v>
      </c>
      <c r="C41" s="24" t="s">
        <v>40</v>
      </c>
      <c r="D41" s="20">
        <v>2</v>
      </c>
      <c r="E41" s="35">
        <v>0</v>
      </c>
      <c r="F41" s="21">
        <f t="shared" si="0"/>
        <v>0</v>
      </c>
      <c r="G41" s="22">
        <v>0.23</v>
      </c>
      <c r="H41" s="21">
        <f t="shared" si="1"/>
        <v>0</v>
      </c>
      <c r="I41" s="21">
        <f t="shared" si="2"/>
        <v>0</v>
      </c>
      <c r="J41" s="6"/>
      <c r="M41"/>
    </row>
    <row r="42" spans="1:26" ht="35.25" customHeight="1" x14ac:dyDescent="0.25">
      <c r="A42" s="17">
        <v>40</v>
      </c>
      <c r="B42" s="23" t="s">
        <v>41</v>
      </c>
      <c r="C42" s="24" t="s">
        <v>42</v>
      </c>
      <c r="D42" s="20">
        <v>15</v>
      </c>
      <c r="E42" s="35">
        <v>0</v>
      </c>
      <c r="F42" s="21">
        <f t="shared" si="0"/>
        <v>0</v>
      </c>
      <c r="G42" s="22">
        <v>0.23</v>
      </c>
      <c r="H42" s="21">
        <f t="shared" si="1"/>
        <v>0</v>
      </c>
      <c r="I42" s="21">
        <f t="shared" si="2"/>
        <v>0</v>
      </c>
      <c r="J42" s="6"/>
      <c r="M42"/>
    </row>
    <row r="43" spans="1:26" ht="32.25" customHeight="1" x14ac:dyDescent="0.25">
      <c r="A43" s="17">
        <v>41</v>
      </c>
      <c r="B43" s="27" t="s">
        <v>43</v>
      </c>
      <c r="C43" s="30" t="s">
        <v>11</v>
      </c>
      <c r="D43" s="20">
        <v>50</v>
      </c>
      <c r="E43" s="35">
        <v>0</v>
      </c>
      <c r="F43" s="21">
        <f t="shared" si="0"/>
        <v>0</v>
      </c>
      <c r="G43" s="22">
        <v>0.23</v>
      </c>
      <c r="H43" s="21">
        <f t="shared" si="1"/>
        <v>0</v>
      </c>
      <c r="I43" s="21">
        <f t="shared" si="2"/>
        <v>0</v>
      </c>
      <c r="J43" s="6"/>
      <c r="M43"/>
    </row>
    <row r="44" spans="1:26" ht="30" customHeight="1" x14ac:dyDescent="0.25">
      <c r="A44" s="17">
        <v>42</v>
      </c>
      <c r="B44" s="27" t="s">
        <v>44</v>
      </c>
      <c r="C44" s="30" t="s">
        <v>11</v>
      </c>
      <c r="D44" s="20">
        <v>20</v>
      </c>
      <c r="E44" s="35">
        <v>0</v>
      </c>
      <c r="F44" s="21">
        <f t="shared" si="0"/>
        <v>0</v>
      </c>
      <c r="G44" s="22">
        <v>0.23</v>
      </c>
      <c r="H44" s="21">
        <f t="shared" si="1"/>
        <v>0</v>
      </c>
      <c r="I44" s="21">
        <f t="shared" si="2"/>
        <v>0</v>
      </c>
      <c r="J44" s="6"/>
      <c r="M44"/>
    </row>
    <row r="45" spans="1:26" ht="27.75" customHeight="1" x14ac:dyDescent="0.25">
      <c r="A45" s="17">
        <v>43</v>
      </c>
      <c r="B45" s="27" t="s">
        <v>86</v>
      </c>
      <c r="C45" s="30" t="s">
        <v>11</v>
      </c>
      <c r="D45" s="20">
        <v>20</v>
      </c>
      <c r="E45" s="35">
        <v>0</v>
      </c>
      <c r="F45" s="21">
        <f t="shared" si="0"/>
        <v>0</v>
      </c>
      <c r="G45" s="22">
        <v>0.23</v>
      </c>
      <c r="H45" s="21">
        <f t="shared" si="1"/>
        <v>0</v>
      </c>
      <c r="I45" s="21">
        <f t="shared" si="2"/>
        <v>0</v>
      </c>
      <c r="J45" s="6"/>
      <c r="M45"/>
    </row>
    <row r="46" spans="1:26" ht="27.75" customHeight="1" x14ac:dyDescent="0.25">
      <c r="A46" s="25">
        <v>44</v>
      </c>
      <c r="B46" s="23" t="s">
        <v>45</v>
      </c>
      <c r="C46" s="24" t="s">
        <v>46</v>
      </c>
      <c r="D46" s="20">
        <v>5</v>
      </c>
      <c r="E46" s="35">
        <v>0</v>
      </c>
      <c r="F46" s="21">
        <f t="shared" si="0"/>
        <v>0</v>
      </c>
      <c r="G46" s="22">
        <v>0.23</v>
      </c>
      <c r="H46" s="21">
        <f t="shared" si="1"/>
        <v>0</v>
      </c>
      <c r="I46" s="21">
        <f t="shared" si="2"/>
        <v>0</v>
      </c>
      <c r="J46" s="6"/>
      <c r="M46"/>
    </row>
    <row r="47" spans="1:26" ht="26.25" customHeight="1" x14ac:dyDescent="0.25">
      <c r="A47" s="25">
        <v>45</v>
      </c>
      <c r="B47" s="27" t="s">
        <v>47</v>
      </c>
      <c r="C47" s="30" t="s">
        <v>11</v>
      </c>
      <c r="D47" s="20">
        <v>20</v>
      </c>
      <c r="E47" s="35">
        <v>0</v>
      </c>
      <c r="F47" s="21">
        <f t="shared" si="0"/>
        <v>0</v>
      </c>
      <c r="G47" s="22">
        <v>0.23</v>
      </c>
      <c r="H47" s="21">
        <f t="shared" si="1"/>
        <v>0</v>
      </c>
      <c r="I47" s="21">
        <f t="shared" si="2"/>
        <v>0</v>
      </c>
      <c r="J47" s="6"/>
      <c r="M47"/>
    </row>
    <row r="48" spans="1:26" ht="49.5" customHeight="1" x14ac:dyDescent="0.25">
      <c r="A48" s="17">
        <v>46</v>
      </c>
      <c r="B48" s="23" t="s">
        <v>48</v>
      </c>
      <c r="C48" s="24" t="s">
        <v>11</v>
      </c>
      <c r="D48" s="20">
        <v>10</v>
      </c>
      <c r="E48" s="35">
        <v>0</v>
      </c>
      <c r="F48" s="21">
        <f t="shared" si="0"/>
        <v>0</v>
      </c>
      <c r="G48" s="22">
        <v>0.23</v>
      </c>
      <c r="H48" s="21">
        <f t="shared" si="1"/>
        <v>0</v>
      </c>
      <c r="I48" s="21">
        <f t="shared" si="2"/>
        <v>0</v>
      </c>
      <c r="J48" s="6"/>
      <c r="M48"/>
    </row>
    <row r="49" spans="1:13" ht="48" customHeight="1" x14ac:dyDescent="0.25">
      <c r="A49" s="17">
        <v>47</v>
      </c>
      <c r="B49" s="23" t="s">
        <v>102</v>
      </c>
      <c r="C49" s="24" t="s">
        <v>11</v>
      </c>
      <c r="D49" s="20">
        <v>10</v>
      </c>
      <c r="E49" s="35">
        <v>0</v>
      </c>
      <c r="F49" s="21">
        <f t="shared" si="0"/>
        <v>0</v>
      </c>
      <c r="G49" s="22">
        <v>0.23</v>
      </c>
      <c r="H49" s="21">
        <f t="shared" si="1"/>
        <v>0</v>
      </c>
      <c r="I49" s="21">
        <f t="shared" si="2"/>
        <v>0</v>
      </c>
      <c r="J49" s="6"/>
      <c r="M49"/>
    </row>
    <row r="50" spans="1:13" ht="42.75" customHeight="1" x14ac:dyDescent="0.25">
      <c r="A50" s="17">
        <v>48</v>
      </c>
      <c r="B50" s="27" t="s">
        <v>87</v>
      </c>
      <c r="C50" s="30" t="s">
        <v>49</v>
      </c>
      <c r="D50" s="20">
        <v>1</v>
      </c>
      <c r="E50" s="35">
        <v>0</v>
      </c>
      <c r="F50" s="21">
        <f t="shared" si="0"/>
        <v>0</v>
      </c>
      <c r="G50" s="22">
        <v>0.23</v>
      </c>
      <c r="H50" s="21">
        <f t="shared" si="1"/>
        <v>0</v>
      </c>
      <c r="I50" s="21">
        <f t="shared" si="2"/>
        <v>0</v>
      </c>
      <c r="J50" s="6"/>
      <c r="M50"/>
    </row>
    <row r="51" spans="1:13" ht="40.5" customHeight="1" x14ac:dyDescent="0.25">
      <c r="A51" s="17">
        <v>49</v>
      </c>
      <c r="B51" s="23" t="s">
        <v>50</v>
      </c>
      <c r="C51" s="24" t="s">
        <v>11</v>
      </c>
      <c r="D51" s="20">
        <v>50</v>
      </c>
      <c r="E51" s="35">
        <v>0</v>
      </c>
      <c r="F51" s="21">
        <f t="shared" si="0"/>
        <v>0</v>
      </c>
      <c r="G51" s="22">
        <v>0.23</v>
      </c>
      <c r="H51" s="21">
        <f t="shared" si="1"/>
        <v>0</v>
      </c>
      <c r="I51" s="21">
        <f t="shared" si="2"/>
        <v>0</v>
      </c>
      <c r="J51" s="6"/>
      <c r="M51"/>
    </row>
    <row r="52" spans="1:13" ht="33" customHeight="1" x14ac:dyDescent="0.25">
      <c r="A52" s="25">
        <v>50</v>
      </c>
      <c r="B52" s="23" t="s">
        <v>51</v>
      </c>
      <c r="C52" s="24" t="s">
        <v>11</v>
      </c>
      <c r="D52" s="20">
        <v>5</v>
      </c>
      <c r="E52" s="35">
        <v>0</v>
      </c>
      <c r="F52" s="21">
        <f t="shared" si="0"/>
        <v>0</v>
      </c>
      <c r="G52" s="22">
        <v>0.23</v>
      </c>
      <c r="H52" s="21">
        <f t="shared" si="1"/>
        <v>0</v>
      </c>
      <c r="I52" s="21">
        <f t="shared" si="2"/>
        <v>0</v>
      </c>
      <c r="J52" s="6"/>
    </row>
    <row r="53" spans="1:13" ht="33.75" customHeight="1" x14ac:dyDescent="0.25">
      <c r="A53" s="17">
        <v>51</v>
      </c>
      <c r="B53" s="27" t="s">
        <v>124</v>
      </c>
      <c r="C53" s="30" t="s">
        <v>11</v>
      </c>
      <c r="D53" s="20">
        <v>100</v>
      </c>
      <c r="E53" s="35">
        <v>0</v>
      </c>
      <c r="F53" s="21">
        <f t="shared" si="0"/>
        <v>0</v>
      </c>
      <c r="G53" s="22">
        <v>0.23</v>
      </c>
      <c r="H53" s="21">
        <f t="shared" si="1"/>
        <v>0</v>
      </c>
      <c r="I53" s="21">
        <f t="shared" si="2"/>
        <v>0</v>
      </c>
      <c r="J53" s="6"/>
    </row>
    <row r="54" spans="1:13" ht="33.75" customHeight="1" x14ac:dyDescent="0.25">
      <c r="A54" s="17">
        <v>52</v>
      </c>
      <c r="B54" s="27" t="s">
        <v>137</v>
      </c>
      <c r="C54" s="30" t="s">
        <v>84</v>
      </c>
      <c r="D54" s="20">
        <v>40</v>
      </c>
      <c r="E54" s="35">
        <v>0</v>
      </c>
      <c r="F54" s="21">
        <f t="shared" ref="F54" si="11">PRODUCT(D54:E54)</f>
        <v>0</v>
      </c>
      <c r="G54" s="22">
        <v>0.23</v>
      </c>
      <c r="H54" s="21">
        <f t="shared" si="1"/>
        <v>0</v>
      </c>
      <c r="I54" s="21">
        <f t="shared" ref="I54" si="12">PRODUCT(D54*H54)</f>
        <v>0</v>
      </c>
      <c r="J54" s="6"/>
    </row>
    <row r="55" spans="1:13" ht="49.5" customHeight="1" x14ac:dyDescent="0.25">
      <c r="A55" s="17">
        <v>53</v>
      </c>
      <c r="B55" s="23" t="s">
        <v>52</v>
      </c>
      <c r="C55" s="24" t="s">
        <v>11</v>
      </c>
      <c r="D55" s="20">
        <v>24</v>
      </c>
      <c r="E55" s="35">
        <v>0</v>
      </c>
      <c r="F55" s="21">
        <f t="shared" si="0"/>
        <v>0</v>
      </c>
      <c r="G55" s="22">
        <v>0.23</v>
      </c>
      <c r="H55" s="21">
        <f t="shared" si="1"/>
        <v>0</v>
      </c>
      <c r="I55" s="21">
        <f t="shared" si="2"/>
        <v>0</v>
      </c>
      <c r="J55" s="6"/>
    </row>
    <row r="56" spans="1:13" ht="51" customHeight="1" x14ac:dyDescent="0.25">
      <c r="A56" s="17">
        <v>54</v>
      </c>
      <c r="B56" s="23" t="s">
        <v>53</v>
      </c>
      <c r="C56" s="24" t="s">
        <v>11</v>
      </c>
      <c r="D56" s="20">
        <v>24</v>
      </c>
      <c r="E56" s="35">
        <v>0</v>
      </c>
      <c r="F56" s="21">
        <f t="shared" si="0"/>
        <v>0</v>
      </c>
      <c r="G56" s="22">
        <v>0.23</v>
      </c>
      <c r="H56" s="21">
        <f t="shared" si="1"/>
        <v>0</v>
      </c>
      <c r="I56" s="21">
        <f t="shared" si="2"/>
        <v>0</v>
      </c>
      <c r="J56" s="6"/>
    </row>
    <row r="57" spans="1:13" ht="47.25" customHeight="1" x14ac:dyDescent="0.25">
      <c r="A57" s="17">
        <v>55</v>
      </c>
      <c r="B57" s="23" t="s">
        <v>54</v>
      </c>
      <c r="C57" s="24" t="s">
        <v>11</v>
      </c>
      <c r="D57" s="20">
        <v>12</v>
      </c>
      <c r="E57" s="35">
        <v>0</v>
      </c>
      <c r="F57" s="21">
        <f t="shared" si="0"/>
        <v>0</v>
      </c>
      <c r="G57" s="22">
        <v>0.23</v>
      </c>
      <c r="H57" s="21">
        <f t="shared" si="1"/>
        <v>0</v>
      </c>
      <c r="I57" s="21">
        <f t="shared" si="2"/>
        <v>0</v>
      </c>
      <c r="J57" s="6"/>
    </row>
    <row r="58" spans="1:13" ht="47.25" customHeight="1" x14ac:dyDescent="0.25">
      <c r="A58" s="25">
        <v>56</v>
      </c>
      <c r="B58" s="23" t="s">
        <v>55</v>
      </c>
      <c r="C58" s="24" t="s">
        <v>11</v>
      </c>
      <c r="D58" s="20">
        <v>24</v>
      </c>
      <c r="E58" s="35">
        <v>0</v>
      </c>
      <c r="F58" s="21">
        <f t="shared" si="0"/>
        <v>0</v>
      </c>
      <c r="G58" s="22">
        <v>0.23</v>
      </c>
      <c r="H58" s="21">
        <f t="shared" si="1"/>
        <v>0</v>
      </c>
      <c r="I58" s="21">
        <f t="shared" si="2"/>
        <v>0</v>
      </c>
      <c r="J58" s="6"/>
    </row>
    <row r="59" spans="1:13" ht="32.25" customHeight="1" x14ac:dyDescent="0.25">
      <c r="A59" s="25">
        <v>57</v>
      </c>
      <c r="B59" s="23" t="s">
        <v>88</v>
      </c>
      <c r="C59" s="24" t="s">
        <v>11</v>
      </c>
      <c r="D59" s="20">
        <v>20</v>
      </c>
      <c r="E59" s="35">
        <v>0</v>
      </c>
      <c r="F59" s="21">
        <f t="shared" si="0"/>
        <v>0</v>
      </c>
      <c r="G59" s="22">
        <v>0.23</v>
      </c>
      <c r="H59" s="21">
        <f t="shared" si="1"/>
        <v>0</v>
      </c>
      <c r="I59" s="21">
        <f t="shared" si="2"/>
        <v>0</v>
      </c>
      <c r="J59" s="6"/>
    </row>
    <row r="60" spans="1:13" ht="49.5" customHeight="1" x14ac:dyDescent="0.25">
      <c r="A60" s="17">
        <v>58</v>
      </c>
      <c r="B60" s="23" t="s">
        <v>56</v>
      </c>
      <c r="C60" s="24" t="s">
        <v>30</v>
      </c>
      <c r="D60" s="20">
        <v>200</v>
      </c>
      <c r="E60" s="35">
        <v>0</v>
      </c>
      <c r="F60" s="21">
        <v>0</v>
      </c>
      <c r="G60" s="22">
        <v>0.23</v>
      </c>
      <c r="H60" s="21">
        <f t="shared" si="1"/>
        <v>0</v>
      </c>
      <c r="I60" s="21">
        <f>PRODUCT(D60*H60)</f>
        <v>0</v>
      </c>
      <c r="J60" s="6"/>
    </row>
    <row r="61" spans="1:13" ht="49.5" customHeight="1" x14ac:dyDescent="0.25">
      <c r="A61" s="17">
        <v>59</v>
      </c>
      <c r="B61" s="23" t="s">
        <v>128</v>
      </c>
      <c r="C61" s="24" t="s">
        <v>15</v>
      </c>
      <c r="D61" s="20">
        <v>10</v>
      </c>
      <c r="E61" s="35">
        <v>0</v>
      </c>
      <c r="F61" s="21">
        <f t="shared" ref="F61" si="13">PRODUCT(D61:E61)</f>
        <v>0</v>
      </c>
      <c r="G61" s="22">
        <v>0.23</v>
      </c>
      <c r="H61" s="21">
        <f t="shared" si="1"/>
        <v>0</v>
      </c>
      <c r="I61" s="21">
        <f t="shared" ref="I61" si="14">PRODUCT(D61*H61)</f>
        <v>0</v>
      </c>
      <c r="J61" s="6"/>
    </row>
    <row r="62" spans="1:13" ht="39" customHeight="1" x14ac:dyDescent="0.25">
      <c r="A62" s="17">
        <v>60</v>
      </c>
      <c r="B62" s="23" t="s">
        <v>127</v>
      </c>
      <c r="C62" s="24" t="s">
        <v>15</v>
      </c>
      <c r="D62" s="20">
        <v>10</v>
      </c>
      <c r="E62" s="35">
        <v>0</v>
      </c>
      <c r="F62" s="21">
        <f t="shared" si="0"/>
        <v>0</v>
      </c>
      <c r="G62" s="22">
        <v>0.23</v>
      </c>
      <c r="H62" s="21">
        <f t="shared" si="1"/>
        <v>0</v>
      </c>
      <c r="I62" s="21">
        <f t="shared" si="2"/>
        <v>0</v>
      </c>
      <c r="J62" s="6"/>
    </row>
    <row r="63" spans="1:13" ht="29.25" customHeight="1" x14ac:dyDescent="0.25">
      <c r="A63" s="17">
        <v>61</v>
      </c>
      <c r="B63" s="23" t="s">
        <v>112</v>
      </c>
      <c r="C63" s="24" t="s">
        <v>116</v>
      </c>
      <c r="D63" s="20">
        <v>10</v>
      </c>
      <c r="E63" s="35">
        <v>0</v>
      </c>
      <c r="F63" s="21">
        <f t="shared" si="0"/>
        <v>0</v>
      </c>
      <c r="G63" s="22">
        <v>0.23</v>
      </c>
      <c r="H63" s="21">
        <f t="shared" si="1"/>
        <v>0</v>
      </c>
      <c r="I63" s="21">
        <f t="shared" si="2"/>
        <v>0</v>
      </c>
      <c r="J63" s="6"/>
    </row>
    <row r="64" spans="1:13" ht="24.75" customHeight="1" x14ac:dyDescent="0.25">
      <c r="A64" s="25">
        <v>62</v>
      </c>
      <c r="B64" s="27" t="s">
        <v>89</v>
      </c>
      <c r="C64" s="30" t="s">
        <v>57</v>
      </c>
      <c r="D64" s="20">
        <v>5</v>
      </c>
      <c r="E64" s="35">
        <v>0</v>
      </c>
      <c r="F64" s="21">
        <f t="shared" si="0"/>
        <v>0</v>
      </c>
      <c r="G64" s="22">
        <v>0.23</v>
      </c>
      <c r="H64" s="21">
        <f t="shared" si="1"/>
        <v>0</v>
      </c>
      <c r="I64" s="21">
        <f t="shared" si="2"/>
        <v>0</v>
      </c>
      <c r="J64" s="6"/>
    </row>
    <row r="65" spans="1:25" ht="30" customHeight="1" x14ac:dyDescent="0.25">
      <c r="A65" s="17">
        <v>63</v>
      </c>
      <c r="B65" s="23" t="s">
        <v>58</v>
      </c>
      <c r="C65" s="24" t="s">
        <v>11</v>
      </c>
      <c r="D65" s="20">
        <v>20</v>
      </c>
      <c r="E65" s="35">
        <v>0</v>
      </c>
      <c r="F65" s="21">
        <f t="shared" si="0"/>
        <v>0</v>
      </c>
      <c r="G65" s="22">
        <v>0.23</v>
      </c>
      <c r="H65" s="21">
        <f t="shared" si="1"/>
        <v>0</v>
      </c>
      <c r="I65" s="21">
        <f t="shared" si="2"/>
        <v>0</v>
      </c>
      <c r="J65" s="6"/>
    </row>
    <row r="66" spans="1:25" ht="44.25" customHeight="1" x14ac:dyDescent="0.25">
      <c r="A66" s="25">
        <v>64</v>
      </c>
      <c r="B66" s="23" t="s">
        <v>59</v>
      </c>
      <c r="C66" s="24" t="s">
        <v>60</v>
      </c>
      <c r="D66" s="20">
        <v>10</v>
      </c>
      <c r="E66" s="35">
        <v>0</v>
      </c>
      <c r="F66" s="21">
        <f t="shared" ref="F66:F108" si="15">PRODUCT(D66:E66)</f>
        <v>0</v>
      </c>
      <c r="G66" s="22">
        <v>0.23</v>
      </c>
      <c r="H66" s="21">
        <f t="shared" si="1"/>
        <v>0</v>
      </c>
      <c r="I66" s="21">
        <f t="shared" ref="I66:I108" si="16">PRODUCT(D66*H66)</f>
        <v>0</v>
      </c>
      <c r="J66" s="6"/>
    </row>
    <row r="67" spans="1:25" ht="46.5" customHeight="1" x14ac:dyDescent="0.25">
      <c r="A67" s="25">
        <v>65</v>
      </c>
      <c r="B67" s="23" t="s">
        <v>90</v>
      </c>
      <c r="C67" s="24" t="s">
        <v>11</v>
      </c>
      <c r="D67" s="20">
        <v>5</v>
      </c>
      <c r="E67" s="35">
        <v>0</v>
      </c>
      <c r="F67" s="21">
        <f t="shared" si="15"/>
        <v>0</v>
      </c>
      <c r="G67" s="22">
        <v>0.23</v>
      </c>
      <c r="H67" s="21">
        <f t="shared" si="1"/>
        <v>0</v>
      </c>
      <c r="I67" s="21">
        <f t="shared" si="16"/>
        <v>0</v>
      </c>
      <c r="J67" s="6"/>
    </row>
    <row r="68" spans="1:25" s="4" customFormat="1" ht="40.5" customHeight="1" x14ac:dyDescent="0.25">
      <c r="A68" s="33">
        <v>66</v>
      </c>
      <c r="B68" s="27" t="s">
        <v>129</v>
      </c>
      <c r="C68" s="30" t="s">
        <v>11</v>
      </c>
      <c r="D68" s="20">
        <v>250</v>
      </c>
      <c r="E68" s="35">
        <v>0</v>
      </c>
      <c r="F68" s="21">
        <f t="shared" si="15"/>
        <v>0</v>
      </c>
      <c r="G68" s="31">
        <v>0.23</v>
      </c>
      <c r="H68" s="21">
        <f t="shared" ref="H68:H108" si="17">ROUND((E68*1.23),2)</f>
        <v>0</v>
      </c>
      <c r="I68" s="21">
        <f t="shared" si="16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s="4" customFormat="1" ht="40.5" customHeight="1" x14ac:dyDescent="0.25">
      <c r="A69" s="33">
        <v>67</v>
      </c>
      <c r="B69" s="27" t="s">
        <v>133</v>
      </c>
      <c r="C69" s="30" t="s">
        <v>116</v>
      </c>
      <c r="D69" s="20">
        <v>50</v>
      </c>
      <c r="E69" s="35">
        <v>0</v>
      </c>
      <c r="F69" s="21">
        <f t="shared" si="15"/>
        <v>0</v>
      </c>
      <c r="G69" s="22">
        <v>0.23</v>
      </c>
      <c r="H69" s="21">
        <f t="shared" si="17"/>
        <v>0</v>
      </c>
      <c r="I69" s="21">
        <f t="shared" si="16"/>
        <v>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7" customHeight="1" x14ac:dyDescent="0.25">
      <c r="A70" s="17">
        <v>68</v>
      </c>
      <c r="B70" s="23" t="s">
        <v>61</v>
      </c>
      <c r="C70" s="24" t="s">
        <v>11</v>
      </c>
      <c r="D70" s="20">
        <v>20</v>
      </c>
      <c r="E70" s="35">
        <v>0</v>
      </c>
      <c r="F70" s="21">
        <f t="shared" si="15"/>
        <v>0</v>
      </c>
      <c r="G70" s="22">
        <v>0.23</v>
      </c>
      <c r="H70" s="21">
        <f t="shared" si="17"/>
        <v>0</v>
      </c>
      <c r="I70" s="21">
        <f t="shared" si="16"/>
        <v>0</v>
      </c>
      <c r="J70" s="6"/>
    </row>
    <row r="71" spans="1:25" ht="66" customHeight="1" x14ac:dyDescent="0.25">
      <c r="A71" s="25">
        <v>69</v>
      </c>
      <c r="B71" s="23" t="s">
        <v>91</v>
      </c>
      <c r="C71" s="24" t="s">
        <v>11</v>
      </c>
      <c r="D71" s="20">
        <v>25</v>
      </c>
      <c r="E71" s="35">
        <v>0</v>
      </c>
      <c r="F71" s="21">
        <f t="shared" si="15"/>
        <v>0</v>
      </c>
      <c r="G71" s="22">
        <v>0.23</v>
      </c>
      <c r="H71" s="21">
        <f t="shared" si="17"/>
        <v>0</v>
      </c>
      <c r="I71" s="21">
        <f t="shared" si="16"/>
        <v>0</v>
      </c>
      <c r="J71" s="6"/>
    </row>
    <row r="72" spans="1:25" ht="59.25" customHeight="1" x14ac:dyDescent="0.25">
      <c r="A72" s="25">
        <v>70</v>
      </c>
      <c r="B72" s="23" t="s">
        <v>92</v>
      </c>
      <c r="C72" s="24" t="s">
        <v>11</v>
      </c>
      <c r="D72" s="20">
        <v>25</v>
      </c>
      <c r="E72" s="35">
        <v>0</v>
      </c>
      <c r="F72" s="21">
        <f t="shared" si="15"/>
        <v>0</v>
      </c>
      <c r="G72" s="22">
        <v>0.23</v>
      </c>
      <c r="H72" s="21">
        <f t="shared" si="17"/>
        <v>0</v>
      </c>
      <c r="I72" s="21">
        <f t="shared" si="16"/>
        <v>0</v>
      </c>
      <c r="J72" s="6"/>
    </row>
    <row r="73" spans="1:25" ht="59.25" customHeight="1" x14ac:dyDescent="0.25">
      <c r="A73" s="17">
        <v>71</v>
      </c>
      <c r="B73" s="23" t="s">
        <v>113</v>
      </c>
      <c r="C73" s="24" t="s">
        <v>11</v>
      </c>
      <c r="D73" s="20">
        <v>50</v>
      </c>
      <c r="E73" s="35">
        <v>0</v>
      </c>
      <c r="F73" s="21">
        <f t="shared" si="15"/>
        <v>0</v>
      </c>
      <c r="G73" s="22">
        <v>0.23</v>
      </c>
      <c r="H73" s="21">
        <f t="shared" si="17"/>
        <v>0</v>
      </c>
      <c r="I73" s="21">
        <f t="shared" si="16"/>
        <v>0</v>
      </c>
      <c r="J73" s="6"/>
    </row>
    <row r="74" spans="1:25" ht="54.75" customHeight="1" x14ac:dyDescent="0.25">
      <c r="A74" s="17">
        <v>72</v>
      </c>
      <c r="B74" s="27" t="s">
        <v>93</v>
      </c>
      <c r="C74" s="30" t="s">
        <v>11</v>
      </c>
      <c r="D74" s="20">
        <v>50</v>
      </c>
      <c r="E74" s="35">
        <v>0</v>
      </c>
      <c r="F74" s="21">
        <f t="shared" si="15"/>
        <v>0</v>
      </c>
      <c r="G74" s="22">
        <v>0.23</v>
      </c>
      <c r="H74" s="21">
        <f t="shared" si="17"/>
        <v>0</v>
      </c>
      <c r="I74" s="21">
        <f>PRODUCT(D74*H74)</f>
        <v>0</v>
      </c>
      <c r="J74" s="6"/>
    </row>
    <row r="75" spans="1:25" ht="37.5" customHeight="1" x14ac:dyDescent="0.25">
      <c r="A75" s="17">
        <v>73</v>
      </c>
      <c r="B75" s="27" t="s">
        <v>118</v>
      </c>
      <c r="C75" s="30" t="s">
        <v>11</v>
      </c>
      <c r="D75" s="20">
        <v>50</v>
      </c>
      <c r="E75" s="35">
        <v>0</v>
      </c>
      <c r="F75" s="21">
        <f t="shared" si="15"/>
        <v>0</v>
      </c>
      <c r="G75" s="22">
        <v>0.23</v>
      </c>
      <c r="H75" s="21">
        <f t="shared" si="17"/>
        <v>0</v>
      </c>
      <c r="I75" s="21">
        <f>PRODUCT(D75*H75)</f>
        <v>0</v>
      </c>
      <c r="J75" s="6"/>
    </row>
    <row r="76" spans="1:25" ht="48.75" customHeight="1" x14ac:dyDescent="0.25">
      <c r="A76" s="25">
        <v>74</v>
      </c>
      <c r="B76" s="23" t="s">
        <v>62</v>
      </c>
      <c r="C76" s="24" t="s">
        <v>11</v>
      </c>
      <c r="D76" s="20">
        <v>100</v>
      </c>
      <c r="E76" s="35">
        <v>0</v>
      </c>
      <c r="F76" s="21">
        <f t="shared" si="15"/>
        <v>0</v>
      </c>
      <c r="G76" s="22">
        <v>0.23</v>
      </c>
      <c r="H76" s="21">
        <f t="shared" si="17"/>
        <v>0</v>
      </c>
      <c r="I76" s="21">
        <f t="shared" si="16"/>
        <v>0</v>
      </c>
      <c r="J76" s="6"/>
    </row>
    <row r="77" spans="1:25" ht="42.75" customHeight="1" x14ac:dyDescent="0.25">
      <c r="A77" s="25">
        <v>75</v>
      </c>
      <c r="B77" s="23" t="s">
        <v>123</v>
      </c>
      <c r="C77" s="24" t="s">
        <v>11</v>
      </c>
      <c r="D77" s="20">
        <v>50</v>
      </c>
      <c r="E77" s="35">
        <v>0</v>
      </c>
      <c r="F77" s="21">
        <f t="shared" si="15"/>
        <v>0</v>
      </c>
      <c r="G77" s="22">
        <v>0.23</v>
      </c>
      <c r="H77" s="21">
        <f t="shared" si="17"/>
        <v>0</v>
      </c>
      <c r="I77" s="21">
        <f t="shared" si="16"/>
        <v>0</v>
      </c>
      <c r="J77" s="6"/>
    </row>
    <row r="78" spans="1:25" ht="24.75" customHeight="1" x14ac:dyDescent="0.25">
      <c r="A78" s="25">
        <v>76</v>
      </c>
      <c r="B78" s="23" t="s">
        <v>63</v>
      </c>
      <c r="C78" s="24" t="s">
        <v>57</v>
      </c>
      <c r="D78" s="20">
        <v>10</v>
      </c>
      <c r="E78" s="35">
        <v>0</v>
      </c>
      <c r="F78" s="21">
        <f t="shared" si="15"/>
        <v>0</v>
      </c>
      <c r="G78" s="22">
        <v>0.23</v>
      </c>
      <c r="H78" s="21">
        <f t="shared" si="17"/>
        <v>0</v>
      </c>
      <c r="I78" s="21">
        <f t="shared" si="16"/>
        <v>0</v>
      </c>
      <c r="J78" s="6"/>
    </row>
    <row r="79" spans="1:25" ht="22.5" customHeight="1" x14ac:dyDescent="0.25">
      <c r="A79" s="25">
        <v>77</v>
      </c>
      <c r="B79" s="23" t="s">
        <v>64</v>
      </c>
      <c r="C79" s="24" t="s">
        <v>57</v>
      </c>
      <c r="D79" s="20">
        <v>15</v>
      </c>
      <c r="E79" s="35">
        <v>0</v>
      </c>
      <c r="F79" s="21">
        <f t="shared" si="15"/>
        <v>0</v>
      </c>
      <c r="G79" s="22">
        <v>0.23</v>
      </c>
      <c r="H79" s="21">
        <f t="shared" si="17"/>
        <v>0</v>
      </c>
      <c r="I79" s="21">
        <f t="shared" si="16"/>
        <v>0</v>
      </c>
      <c r="J79" s="6"/>
    </row>
    <row r="80" spans="1:25" ht="27" customHeight="1" x14ac:dyDescent="0.25">
      <c r="A80" s="17">
        <v>78</v>
      </c>
      <c r="B80" s="23" t="s">
        <v>65</v>
      </c>
      <c r="C80" s="24" t="s">
        <v>57</v>
      </c>
      <c r="D80" s="20">
        <v>20</v>
      </c>
      <c r="E80" s="35">
        <v>0</v>
      </c>
      <c r="F80" s="21">
        <f t="shared" si="15"/>
        <v>0</v>
      </c>
      <c r="G80" s="22">
        <v>0.23</v>
      </c>
      <c r="H80" s="21">
        <f t="shared" si="17"/>
        <v>0</v>
      </c>
      <c r="I80" s="21">
        <f t="shared" si="16"/>
        <v>0</v>
      </c>
      <c r="J80" s="6"/>
    </row>
    <row r="81" spans="1:10" ht="24.75" customHeight="1" x14ac:dyDescent="0.25">
      <c r="A81" s="17">
        <v>79</v>
      </c>
      <c r="B81" s="23" t="s">
        <v>66</v>
      </c>
      <c r="C81" s="24" t="s">
        <v>57</v>
      </c>
      <c r="D81" s="20">
        <v>10</v>
      </c>
      <c r="E81" s="35">
        <v>0</v>
      </c>
      <c r="F81" s="21">
        <f t="shared" si="15"/>
        <v>0</v>
      </c>
      <c r="G81" s="22">
        <v>0.23</v>
      </c>
      <c r="H81" s="21">
        <f t="shared" si="17"/>
        <v>0</v>
      </c>
      <c r="I81" s="21">
        <f t="shared" si="16"/>
        <v>0</v>
      </c>
      <c r="J81" s="6"/>
    </row>
    <row r="82" spans="1:10" ht="23.25" customHeight="1" x14ac:dyDescent="0.25">
      <c r="A82" s="17">
        <v>80</v>
      </c>
      <c r="B82" s="23" t="s">
        <v>67</v>
      </c>
      <c r="C82" s="24" t="s">
        <v>57</v>
      </c>
      <c r="D82" s="20">
        <v>20</v>
      </c>
      <c r="E82" s="35">
        <v>0</v>
      </c>
      <c r="F82" s="21">
        <f t="shared" si="15"/>
        <v>0</v>
      </c>
      <c r="G82" s="22">
        <v>0.23</v>
      </c>
      <c r="H82" s="21">
        <f t="shared" si="17"/>
        <v>0</v>
      </c>
      <c r="I82" s="21">
        <f t="shared" si="16"/>
        <v>0</v>
      </c>
      <c r="J82" s="6"/>
    </row>
    <row r="83" spans="1:10" ht="30" customHeight="1" x14ac:dyDescent="0.25">
      <c r="A83" s="17">
        <v>81</v>
      </c>
      <c r="B83" s="23" t="s">
        <v>131</v>
      </c>
      <c r="C83" s="24" t="s">
        <v>84</v>
      </c>
      <c r="D83" s="20">
        <v>5</v>
      </c>
      <c r="E83" s="35">
        <v>0</v>
      </c>
      <c r="F83" s="21">
        <f t="shared" si="15"/>
        <v>0</v>
      </c>
      <c r="G83" s="22">
        <v>0.23</v>
      </c>
      <c r="H83" s="21">
        <f t="shared" si="17"/>
        <v>0</v>
      </c>
      <c r="I83" s="21">
        <f t="shared" si="16"/>
        <v>0</v>
      </c>
      <c r="J83" s="6"/>
    </row>
    <row r="84" spans="1:10" ht="38.25" customHeight="1" x14ac:dyDescent="0.25">
      <c r="A84" s="25">
        <v>82</v>
      </c>
      <c r="B84" s="27" t="s">
        <v>68</v>
      </c>
      <c r="C84" s="30" t="s">
        <v>11</v>
      </c>
      <c r="D84" s="20">
        <v>2</v>
      </c>
      <c r="E84" s="35">
        <v>0</v>
      </c>
      <c r="F84" s="21">
        <f t="shared" si="15"/>
        <v>0</v>
      </c>
      <c r="G84" s="22">
        <v>0.23</v>
      </c>
      <c r="H84" s="21">
        <f t="shared" si="17"/>
        <v>0</v>
      </c>
      <c r="I84" s="21">
        <f t="shared" si="16"/>
        <v>0</v>
      </c>
      <c r="J84" s="6"/>
    </row>
    <row r="85" spans="1:10" ht="38.25" customHeight="1" x14ac:dyDescent="0.25">
      <c r="A85" s="25">
        <v>83</v>
      </c>
      <c r="B85" s="23" t="s">
        <v>69</v>
      </c>
      <c r="C85" s="24" t="s">
        <v>70</v>
      </c>
      <c r="D85" s="20">
        <v>5</v>
      </c>
      <c r="E85" s="35">
        <v>0</v>
      </c>
      <c r="F85" s="21">
        <f>PRODUCT(D85:E85)</f>
        <v>0</v>
      </c>
      <c r="G85" s="22">
        <v>0.23</v>
      </c>
      <c r="H85" s="21">
        <f t="shared" si="17"/>
        <v>0</v>
      </c>
      <c r="I85" s="21">
        <f>PRODUCT(D85*H85)</f>
        <v>0</v>
      </c>
      <c r="J85" s="6"/>
    </row>
    <row r="86" spans="1:10" ht="36" customHeight="1" x14ac:dyDescent="0.25">
      <c r="A86" s="25">
        <v>84</v>
      </c>
      <c r="B86" s="23" t="s">
        <v>69</v>
      </c>
      <c r="C86" s="24" t="s">
        <v>70</v>
      </c>
      <c r="D86" s="20">
        <v>20</v>
      </c>
      <c r="E86" s="35">
        <v>0</v>
      </c>
      <c r="F86" s="21">
        <f>PRODUCT(D86:E86)</f>
        <v>0</v>
      </c>
      <c r="G86" s="22">
        <v>0.23</v>
      </c>
      <c r="H86" s="21">
        <f t="shared" si="17"/>
        <v>0</v>
      </c>
      <c r="I86" s="21">
        <f>PRODUCT(D86*H86)</f>
        <v>0</v>
      </c>
      <c r="J86" s="6"/>
    </row>
    <row r="87" spans="1:10" ht="35.25" customHeight="1" x14ac:dyDescent="0.25">
      <c r="A87" s="17">
        <v>85</v>
      </c>
      <c r="B87" s="23" t="s">
        <v>94</v>
      </c>
      <c r="C87" s="24" t="s">
        <v>11</v>
      </c>
      <c r="D87" s="20">
        <v>100</v>
      </c>
      <c r="E87" s="35">
        <v>0</v>
      </c>
      <c r="F87" s="21">
        <f t="shared" si="15"/>
        <v>0</v>
      </c>
      <c r="G87" s="22">
        <v>0.23</v>
      </c>
      <c r="H87" s="21">
        <f t="shared" si="17"/>
        <v>0</v>
      </c>
      <c r="I87" s="21">
        <f t="shared" si="16"/>
        <v>0</v>
      </c>
      <c r="J87" s="6"/>
    </row>
    <row r="88" spans="1:10" ht="36.75" customHeight="1" x14ac:dyDescent="0.25">
      <c r="A88" s="17">
        <v>86</v>
      </c>
      <c r="B88" s="23" t="s">
        <v>125</v>
      </c>
      <c r="C88" s="24" t="s">
        <v>11</v>
      </c>
      <c r="D88" s="20">
        <v>50</v>
      </c>
      <c r="E88" s="35">
        <v>0</v>
      </c>
      <c r="F88" s="21">
        <f t="shared" si="15"/>
        <v>0</v>
      </c>
      <c r="G88" s="22">
        <v>0.23</v>
      </c>
      <c r="H88" s="21">
        <f t="shared" si="17"/>
        <v>0</v>
      </c>
      <c r="I88" s="21">
        <f t="shared" si="16"/>
        <v>0</v>
      </c>
      <c r="J88" s="6"/>
    </row>
    <row r="89" spans="1:10" ht="36.75" customHeight="1" x14ac:dyDescent="0.25">
      <c r="A89" s="17">
        <v>87</v>
      </c>
      <c r="B89" s="23" t="s">
        <v>130</v>
      </c>
      <c r="C89" s="24" t="s">
        <v>84</v>
      </c>
      <c r="D89" s="20">
        <v>300</v>
      </c>
      <c r="E89" s="35">
        <v>0</v>
      </c>
      <c r="F89" s="21">
        <f t="shared" si="15"/>
        <v>0</v>
      </c>
      <c r="G89" s="22">
        <v>0.23</v>
      </c>
      <c r="H89" s="21">
        <f t="shared" si="17"/>
        <v>0</v>
      </c>
      <c r="I89" s="21">
        <f t="shared" si="16"/>
        <v>0</v>
      </c>
      <c r="J89" s="6"/>
    </row>
    <row r="90" spans="1:10" ht="82.5" customHeight="1" x14ac:dyDescent="0.25">
      <c r="A90" s="17">
        <v>88</v>
      </c>
      <c r="B90" s="23" t="s">
        <v>71</v>
      </c>
      <c r="C90" s="24" t="s">
        <v>11</v>
      </c>
      <c r="D90" s="20">
        <v>5</v>
      </c>
      <c r="E90" s="35">
        <v>0</v>
      </c>
      <c r="F90" s="21">
        <f t="shared" si="15"/>
        <v>0</v>
      </c>
      <c r="G90" s="22">
        <v>0.23</v>
      </c>
      <c r="H90" s="21">
        <f t="shared" si="17"/>
        <v>0</v>
      </c>
      <c r="I90" s="21">
        <f t="shared" si="16"/>
        <v>0</v>
      </c>
      <c r="J90" s="6"/>
    </row>
    <row r="91" spans="1:10" ht="24" customHeight="1" x14ac:dyDescent="0.25">
      <c r="A91" s="17">
        <v>89</v>
      </c>
      <c r="B91" s="23" t="s">
        <v>111</v>
      </c>
      <c r="C91" s="24" t="s">
        <v>11</v>
      </c>
      <c r="D91" s="20">
        <v>5</v>
      </c>
      <c r="E91" s="35">
        <v>0</v>
      </c>
      <c r="F91" s="21">
        <f t="shared" si="15"/>
        <v>0</v>
      </c>
      <c r="G91" s="22">
        <v>0.23</v>
      </c>
      <c r="H91" s="21">
        <f t="shared" si="17"/>
        <v>0</v>
      </c>
      <c r="I91" s="21">
        <f t="shared" si="16"/>
        <v>0</v>
      </c>
      <c r="J91" s="6"/>
    </row>
    <row r="92" spans="1:10" ht="28.5" customHeight="1" x14ac:dyDescent="0.25">
      <c r="A92" s="25">
        <v>90</v>
      </c>
      <c r="B92" s="27" t="s">
        <v>72</v>
      </c>
      <c r="C92" s="30" t="s">
        <v>11</v>
      </c>
      <c r="D92" s="20">
        <v>10</v>
      </c>
      <c r="E92" s="35">
        <v>0</v>
      </c>
      <c r="F92" s="21">
        <f t="shared" si="15"/>
        <v>0</v>
      </c>
      <c r="G92" s="22">
        <v>0.23</v>
      </c>
      <c r="H92" s="21">
        <f t="shared" si="17"/>
        <v>0</v>
      </c>
      <c r="I92" s="21">
        <f t="shared" si="16"/>
        <v>0</v>
      </c>
      <c r="J92" s="6"/>
    </row>
    <row r="93" spans="1:10" ht="54.75" customHeight="1" x14ac:dyDescent="0.25">
      <c r="A93" s="25">
        <v>91</v>
      </c>
      <c r="B93" s="27" t="s">
        <v>73</v>
      </c>
      <c r="C93" s="30" t="s">
        <v>11</v>
      </c>
      <c r="D93" s="20">
        <v>2</v>
      </c>
      <c r="E93" s="35">
        <v>0</v>
      </c>
      <c r="F93" s="21">
        <f t="shared" si="15"/>
        <v>0</v>
      </c>
      <c r="G93" s="22">
        <v>0.23</v>
      </c>
      <c r="H93" s="21">
        <f t="shared" si="17"/>
        <v>0</v>
      </c>
      <c r="I93" s="21">
        <f t="shared" si="16"/>
        <v>0</v>
      </c>
      <c r="J93" s="6"/>
    </row>
    <row r="94" spans="1:10" ht="66" customHeight="1" x14ac:dyDescent="0.25">
      <c r="A94" s="25">
        <v>92</v>
      </c>
      <c r="B94" s="23" t="s">
        <v>74</v>
      </c>
      <c r="C94" s="24" t="s">
        <v>11</v>
      </c>
      <c r="D94" s="20">
        <v>10</v>
      </c>
      <c r="E94" s="35">
        <v>0</v>
      </c>
      <c r="F94" s="21">
        <f t="shared" si="15"/>
        <v>0</v>
      </c>
      <c r="G94" s="22">
        <v>0.23</v>
      </c>
      <c r="H94" s="21">
        <f t="shared" si="17"/>
        <v>0</v>
      </c>
      <c r="I94" s="21">
        <f t="shared" si="16"/>
        <v>0</v>
      </c>
      <c r="J94" s="6"/>
    </row>
    <row r="95" spans="1:10" ht="23.25" customHeight="1" x14ac:dyDescent="0.25">
      <c r="A95" s="17">
        <v>93</v>
      </c>
      <c r="B95" s="23" t="s">
        <v>75</v>
      </c>
      <c r="C95" s="24" t="s">
        <v>46</v>
      </c>
      <c r="D95" s="20">
        <v>5</v>
      </c>
      <c r="E95" s="35">
        <v>0</v>
      </c>
      <c r="F95" s="21">
        <f t="shared" si="15"/>
        <v>0</v>
      </c>
      <c r="G95" s="22">
        <v>0.23</v>
      </c>
      <c r="H95" s="21">
        <f t="shared" si="17"/>
        <v>0</v>
      </c>
      <c r="I95" s="21">
        <f t="shared" si="16"/>
        <v>0</v>
      </c>
      <c r="J95" s="6"/>
    </row>
    <row r="96" spans="1:10" ht="33" customHeight="1" x14ac:dyDescent="0.25">
      <c r="A96" s="17">
        <v>94</v>
      </c>
      <c r="B96" s="23" t="s">
        <v>76</v>
      </c>
      <c r="C96" s="24" t="s">
        <v>11</v>
      </c>
      <c r="D96" s="20">
        <v>24</v>
      </c>
      <c r="E96" s="35">
        <v>0</v>
      </c>
      <c r="F96" s="21">
        <f t="shared" si="15"/>
        <v>0</v>
      </c>
      <c r="G96" s="22">
        <v>0.23</v>
      </c>
      <c r="H96" s="21">
        <f t="shared" si="17"/>
        <v>0</v>
      </c>
      <c r="I96" s="21">
        <f t="shared" si="16"/>
        <v>0</v>
      </c>
      <c r="J96" s="6"/>
    </row>
    <row r="97" spans="1:10" ht="31.5" customHeight="1" x14ac:dyDescent="0.25">
      <c r="A97" s="17">
        <v>95</v>
      </c>
      <c r="B97" s="23" t="s">
        <v>77</v>
      </c>
      <c r="C97" s="24" t="s">
        <v>11</v>
      </c>
      <c r="D97" s="20">
        <v>24</v>
      </c>
      <c r="E97" s="35">
        <v>0</v>
      </c>
      <c r="F97" s="21">
        <f t="shared" si="15"/>
        <v>0</v>
      </c>
      <c r="G97" s="22">
        <v>0.23</v>
      </c>
      <c r="H97" s="21">
        <f t="shared" si="17"/>
        <v>0</v>
      </c>
      <c r="I97" s="21">
        <f t="shared" si="16"/>
        <v>0</v>
      </c>
      <c r="J97" s="6"/>
    </row>
    <row r="98" spans="1:10" ht="36" customHeight="1" x14ac:dyDescent="0.25">
      <c r="A98" s="25">
        <v>96</v>
      </c>
      <c r="B98" s="23" t="s">
        <v>78</v>
      </c>
      <c r="C98" s="24" t="s">
        <v>11</v>
      </c>
      <c r="D98" s="20">
        <v>24</v>
      </c>
      <c r="E98" s="35">
        <v>0</v>
      </c>
      <c r="F98" s="21">
        <f t="shared" si="15"/>
        <v>0</v>
      </c>
      <c r="G98" s="22">
        <v>0.23</v>
      </c>
      <c r="H98" s="21">
        <f t="shared" si="17"/>
        <v>0</v>
      </c>
      <c r="I98" s="21">
        <f t="shared" si="16"/>
        <v>0</v>
      </c>
      <c r="J98" s="6"/>
    </row>
    <row r="99" spans="1:10" ht="33" customHeight="1" x14ac:dyDescent="0.25">
      <c r="A99" s="25">
        <v>97</v>
      </c>
      <c r="B99" s="23" t="s">
        <v>79</v>
      </c>
      <c r="C99" s="24" t="s">
        <v>11</v>
      </c>
      <c r="D99" s="20">
        <v>80</v>
      </c>
      <c r="E99" s="35">
        <v>0</v>
      </c>
      <c r="F99" s="21">
        <f t="shared" si="15"/>
        <v>0</v>
      </c>
      <c r="G99" s="22">
        <v>0.23</v>
      </c>
      <c r="H99" s="21">
        <f t="shared" si="17"/>
        <v>0</v>
      </c>
      <c r="I99" s="21">
        <f t="shared" si="16"/>
        <v>0</v>
      </c>
      <c r="J99" s="6"/>
    </row>
    <row r="100" spans="1:10" ht="30" customHeight="1" x14ac:dyDescent="0.25">
      <c r="A100" s="17">
        <v>98</v>
      </c>
      <c r="B100" s="23" t="s">
        <v>95</v>
      </c>
      <c r="C100" s="24" t="s">
        <v>11</v>
      </c>
      <c r="D100" s="20">
        <v>5</v>
      </c>
      <c r="E100" s="35">
        <v>0</v>
      </c>
      <c r="F100" s="21">
        <f t="shared" si="15"/>
        <v>0</v>
      </c>
      <c r="G100" s="22">
        <v>0.23</v>
      </c>
      <c r="H100" s="21">
        <f t="shared" si="17"/>
        <v>0</v>
      </c>
      <c r="I100" s="21">
        <f t="shared" si="16"/>
        <v>0</v>
      </c>
      <c r="J100" s="6"/>
    </row>
    <row r="101" spans="1:10" ht="38.25" customHeight="1" x14ac:dyDescent="0.25">
      <c r="A101" s="17">
        <v>99</v>
      </c>
      <c r="B101" s="23" t="s">
        <v>117</v>
      </c>
      <c r="C101" s="24" t="s">
        <v>11</v>
      </c>
      <c r="D101" s="20">
        <v>2</v>
      </c>
      <c r="E101" s="35">
        <v>0</v>
      </c>
      <c r="F101" s="21">
        <f t="shared" si="15"/>
        <v>0</v>
      </c>
      <c r="G101" s="22">
        <v>0.23</v>
      </c>
      <c r="H101" s="21">
        <f t="shared" si="17"/>
        <v>0</v>
      </c>
      <c r="I101" s="21">
        <f t="shared" si="16"/>
        <v>0</v>
      </c>
      <c r="J101" s="6"/>
    </row>
    <row r="102" spans="1:10" ht="34.5" customHeight="1" x14ac:dyDescent="0.25">
      <c r="A102" s="17">
        <v>100</v>
      </c>
      <c r="B102" s="27" t="s">
        <v>80</v>
      </c>
      <c r="C102" s="30" t="s">
        <v>11</v>
      </c>
      <c r="D102" s="20">
        <v>2</v>
      </c>
      <c r="E102" s="35">
        <v>0</v>
      </c>
      <c r="F102" s="21">
        <f t="shared" si="15"/>
        <v>0</v>
      </c>
      <c r="G102" s="22">
        <v>0.23</v>
      </c>
      <c r="H102" s="21">
        <f t="shared" si="17"/>
        <v>0</v>
      </c>
      <c r="I102" s="21">
        <f t="shared" si="16"/>
        <v>0</v>
      </c>
      <c r="J102" s="6"/>
    </row>
    <row r="103" spans="1:10" ht="47.25" customHeight="1" x14ac:dyDescent="0.25">
      <c r="A103" s="17">
        <v>101</v>
      </c>
      <c r="B103" s="23" t="s">
        <v>81</v>
      </c>
      <c r="C103" s="24" t="s">
        <v>11</v>
      </c>
      <c r="D103" s="20">
        <v>10</v>
      </c>
      <c r="E103" s="35">
        <v>0</v>
      </c>
      <c r="F103" s="21">
        <f t="shared" si="15"/>
        <v>0</v>
      </c>
      <c r="G103" s="22">
        <v>0.23</v>
      </c>
      <c r="H103" s="21">
        <f t="shared" si="17"/>
        <v>0</v>
      </c>
      <c r="I103" s="21">
        <f t="shared" si="16"/>
        <v>0</v>
      </c>
      <c r="J103" s="6"/>
    </row>
    <row r="104" spans="1:10" ht="50.25" customHeight="1" x14ac:dyDescent="0.25">
      <c r="A104" s="25">
        <v>102</v>
      </c>
      <c r="B104" s="23" t="s">
        <v>82</v>
      </c>
      <c r="C104" s="24" t="s">
        <v>11</v>
      </c>
      <c r="D104" s="20">
        <v>10</v>
      </c>
      <c r="E104" s="35">
        <v>0</v>
      </c>
      <c r="F104" s="21">
        <f t="shared" si="15"/>
        <v>0</v>
      </c>
      <c r="G104" s="22">
        <v>0.23</v>
      </c>
      <c r="H104" s="21">
        <f t="shared" si="17"/>
        <v>0</v>
      </c>
      <c r="I104" s="21">
        <f t="shared" si="16"/>
        <v>0</v>
      </c>
      <c r="J104" s="6"/>
    </row>
    <row r="105" spans="1:10" ht="46.5" customHeight="1" x14ac:dyDescent="0.25">
      <c r="A105" s="25">
        <v>103</v>
      </c>
      <c r="B105" s="23" t="s">
        <v>83</v>
      </c>
      <c r="C105" s="24" t="s">
        <v>11</v>
      </c>
      <c r="D105" s="20">
        <v>20</v>
      </c>
      <c r="E105" s="35">
        <v>0</v>
      </c>
      <c r="F105" s="21">
        <f t="shared" si="15"/>
        <v>0</v>
      </c>
      <c r="G105" s="22">
        <v>0.23</v>
      </c>
      <c r="H105" s="21">
        <f t="shared" si="17"/>
        <v>0</v>
      </c>
      <c r="I105" s="21">
        <f t="shared" si="16"/>
        <v>0</v>
      </c>
      <c r="J105" s="6"/>
    </row>
    <row r="106" spans="1:10" ht="50.25" customHeight="1" x14ac:dyDescent="0.25">
      <c r="A106" s="25">
        <v>104</v>
      </c>
      <c r="B106" s="23" t="s">
        <v>107</v>
      </c>
      <c r="C106" s="24" t="s">
        <v>108</v>
      </c>
      <c r="D106" s="20">
        <v>1</v>
      </c>
      <c r="E106" s="35">
        <v>0</v>
      </c>
      <c r="F106" s="21">
        <f t="shared" si="15"/>
        <v>0</v>
      </c>
      <c r="G106" s="22">
        <v>0.23</v>
      </c>
      <c r="H106" s="21">
        <f t="shared" si="17"/>
        <v>0</v>
      </c>
      <c r="I106" s="21">
        <f t="shared" si="16"/>
        <v>0</v>
      </c>
      <c r="J106" s="6"/>
    </row>
    <row r="107" spans="1:10" ht="38.25" customHeight="1" x14ac:dyDescent="0.25">
      <c r="A107" s="25">
        <v>105</v>
      </c>
      <c r="B107" s="23" t="s">
        <v>96</v>
      </c>
      <c r="C107" s="24" t="s">
        <v>98</v>
      </c>
      <c r="D107" s="20">
        <v>150</v>
      </c>
      <c r="E107" s="35">
        <v>0</v>
      </c>
      <c r="F107" s="21">
        <f t="shared" si="15"/>
        <v>0</v>
      </c>
      <c r="G107" s="34">
        <v>0.23</v>
      </c>
      <c r="H107" s="21">
        <f t="shared" si="17"/>
        <v>0</v>
      </c>
      <c r="I107" s="21">
        <f t="shared" si="16"/>
        <v>0</v>
      </c>
      <c r="J107" s="6"/>
    </row>
    <row r="108" spans="1:10" ht="41.25" customHeight="1" x14ac:dyDescent="0.25">
      <c r="A108" s="37">
        <v>106</v>
      </c>
      <c r="B108" s="38" t="s">
        <v>97</v>
      </c>
      <c r="C108" s="29" t="s">
        <v>98</v>
      </c>
      <c r="D108" s="39">
        <v>10</v>
      </c>
      <c r="E108" s="35">
        <v>0</v>
      </c>
      <c r="F108" s="36">
        <f t="shared" si="15"/>
        <v>0</v>
      </c>
      <c r="G108" s="46">
        <v>0.23</v>
      </c>
      <c r="H108" s="36">
        <f t="shared" si="17"/>
        <v>0</v>
      </c>
      <c r="I108" s="36">
        <f t="shared" si="16"/>
        <v>0</v>
      </c>
      <c r="J108" s="6"/>
    </row>
    <row r="109" spans="1:10" x14ac:dyDescent="0.25">
      <c r="A109" s="40" t="s">
        <v>141</v>
      </c>
      <c r="B109" s="41"/>
      <c r="C109" s="41"/>
      <c r="D109" s="41"/>
      <c r="E109" s="42"/>
      <c r="F109" s="45">
        <f>SUM(F3:F108)</f>
        <v>0</v>
      </c>
      <c r="G109" s="44" t="s">
        <v>142</v>
      </c>
      <c r="H109" s="44" t="s">
        <v>142</v>
      </c>
      <c r="I109" s="43">
        <f t="shared" ref="G109:I109" si="18">SUM(I3:I108)</f>
        <v>0</v>
      </c>
      <c r="J109" s="3"/>
    </row>
    <row r="110" spans="1:10" x14ac:dyDescent="0.25">
      <c r="I110" s="3"/>
      <c r="J110" s="3"/>
    </row>
    <row r="111" spans="1:10" x14ac:dyDescent="0.25">
      <c r="I111" s="3"/>
      <c r="J111" s="3"/>
    </row>
    <row r="112" spans="1:10" x14ac:dyDescent="0.25">
      <c r="I112" s="3"/>
      <c r="J112" s="3"/>
    </row>
    <row r="113" spans="9:10" x14ac:dyDescent="0.25">
      <c r="I113" s="3"/>
      <c r="J113" s="3"/>
    </row>
    <row r="114" spans="9:10" x14ac:dyDescent="0.25">
      <c r="I114" s="3"/>
      <c r="J114" s="3"/>
    </row>
  </sheetData>
  <sheetProtection algorithmName="SHA-512" hashValue="gpiVcenvpWyyvoMOLJINWDxXSoPXnkqmukd/vVxLh3RW7/FZ83H6AWSkdXgA4kZh3eU6RCl/OeljXm1oxmG91g==" saltValue="0wwZ3ZIqNHF8x/HaGgmYBw==" spinCount="100000" sheet="1" objects="1" scenarios="1"/>
  <mergeCells count="1">
    <mergeCell ref="A109:E109"/>
  </mergeCells>
  <hyperlinks>
    <hyperlink ref="B36" r:id="rId1" display="https://www.daxerb2b.pl/index.php?strona=towary&amp;id_kat=&amp;id_prod=17820&amp;fraza=kalkulator&amp;powrot=wyszukiwarka_nazwa&amp;page=1&amp;id_kontr=brak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2024-01-05T12:00:20Z</dcterms:modified>
</cp:coreProperties>
</file>