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<sst xmlns="http://schemas.openxmlformats.org/spreadsheetml/2006/main" count="607" uniqueCount="398">
  <si>
    <t>Lp.</t>
  </si>
  <si>
    <t>Nazwa badania</t>
  </si>
  <si>
    <t>j.m.</t>
  </si>
  <si>
    <t>szt.</t>
  </si>
  <si>
    <t>Płytki krwi</t>
  </si>
  <si>
    <t>Triglicerydy</t>
  </si>
  <si>
    <t>Jonogram (Na,K ,CL)</t>
  </si>
  <si>
    <t>ASO (ilościowo )</t>
  </si>
  <si>
    <t>Odczyn Waaler-Rose (jakośc)</t>
  </si>
  <si>
    <t>Białko w moczu</t>
  </si>
  <si>
    <t>Kreatynina w moczu</t>
  </si>
  <si>
    <t>Kał na pasożyty (1 ozn,)</t>
  </si>
  <si>
    <t>Prolaktyna (PRL)</t>
  </si>
  <si>
    <t>DHEA-S</t>
  </si>
  <si>
    <t>CEA</t>
  </si>
  <si>
    <t>CMV ( Cytomegalia )</t>
  </si>
  <si>
    <t>TPHA</t>
  </si>
  <si>
    <t>Chlamydia pneumoniae IgG</t>
  </si>
  <si>
    <t>Chlamydia pneumoniae IgM</t>
  </si>
  <si>
    <t xml:space="preserve">Nazwa i adres </t>
  </si>
  <si>
    <t>Oferenta………………………………</t>
  </si>
  <si>
    <t>kol. 1</t>
  </si>
  <si>
    <t>kol. 2</t>
  </si>
  <si>
    <t>kol. 3</t>
  </si>
  <si>
    <t xml:space="preserve">  Formularz cenowy</t>
  </si>
  <si>
    <t>Badanie ogólne moczu (MOCZ)</t>
  </si>
  <si>
    <t>A01</t>
  </si>
  <si>
    <t>Krew utajona w kale (KAL-KRE)</t>
  </si>
  <si>
    <t>A17</t>
  </si>
  <si>
    <t>Albumina (ALB)</t>
  </si>
  <si>
    <t>I09</t>
  </si>
  <si>
    <t>Aminotransferaza alaninowa (ALT)</t>
  </si>
  <si>
    <t>I17</t>
  </si>
  <si>
    <t>Amylaza (AMY)</t>
  </si>
  <si>
    <t>I25</t>
  </si>
  <si>
    <t>Amylaza w moczu (AMY-M)</t>
  </si>
  <si>
    <t>I25.01</t>
  </si>
  <si>
    <t>U75</t>
  </si>
  <si>
    <t>Aminotransferaza asparaginianowa (AST)</t>
  </si>
  <si>
    <t>I19</t>
  </si>
  <si>
    <t>Białko całkowite (TP)</t>
  </si>
  <si>
    <t>I77</t>
  </si>
  <si>
    <t>A07</t>
  </si>
  <si>
    <t>Bilirubina bezpośrednia (BIL-D)</t>
  </si>
  <si>
    <t>I87</t>
  </si>
  <si>
    <t>Bilirubina całkowita (BIL-T)</t>
  </si>
  <si>
    <t>I89</t>
  </si>
  <si>
    <t>Chlorki (Cl)</t>
  </si>
  <si>
    <t>I97</t>
  </si>
  <si>
    <t>Cholesterol całkowity (CHOL)</t>
  </si>
  <si>
    <t>I99</t>
  </si>
  <si>
    <t>K03</t>
  </si>
  <si>
    <t>K01</t>
  </si>
  <si>
    <t>Cholinesteraza (HOLIN)</t>
  </si>
  <si>
    <t>K95</t>
  </si>
  <si>
    <t>Kinaza fosfokreatynowa (CK)</t>
  </si>
  <si>
    <t>M18</t>
  </si>
  <si>
    <t>Białko C-reaktywne (CRP)</t>
  </si>
  <si>
    <t>I81</t>
  </si>
  <si>
    <t>Kinaza fosfokreatynowa izoenzym (CK-MB akt) (CKMB)</t>
  </si>
  <si>
    <t>M19</t>
  </si>
  <si>
    <t>Czynnik reumatoidalny (RF-IL)</t>
  </si>
  <si>
    <t>K21</t>
  </si>
  <si>
    <t>Gamma glutamylotranspeptydaza GGT (GGTP)</t>
  </si>
  <si>
    <t>L31</t>
  </si>
  <si>
    <t>Glukoza (GLU-O)</t>
  </si>
  <si>
    <t>L43</t>
  </si>
  <si>
    <t>Kreatynina (KREA)</t>
  </si>
  <si>
    <t>M37</t>
  </si>
  <si>
    <t>Kwas moczowy (UA)</t>
  </si>
  <si>
    <t>M45</t>
  </si>
  <si>
    <t>Dehydrogenaza mleczanowa (LDH)</t>
  </si>
  <si>
    <t>K33</t>
  </si>
  <si>
    <t>Magnez całkowity (MG)</t>
  </si>
  <si>
    <t>M87</t>
  </si>
  <si>
    <t>Mocznik (UREA)</t>
  </si>
  <si>
    <t>N13</t>
  </si>
  <si>
    <t>Potas (K)</t>
  </si>
  <si>
    <t>N45</t>
  </si>
  <si>
    <t>Proteinogram (PROTEIN)</t>
  </si>
  <si>
    <t>I79</t>
  </si>
  <si>
    <t>Sód (NA)</t>
  </si>
  <si>
    <t>O35</t>
  </si>
  <si>
    <t>O49</t>
  </si>
  <si>
    <t>Wapń</t>
  </si>
  <si>
    <t>O77</t>
  </si>
  <si>
    <t>Fosfataza alkaliczna (ALP)</t>
  </si>
  <si>
    <t>L11</t>
  </si>
  <si>
    <t>Fosfataza kwaśna ACP</t>
  </si>
  <si>
    <t>L15</t>
  </si>
  <si>
    <t>Fosforany (P)</t>
  </si>
  <si>
    <t>L23</t>
  </si>
  <si>
    <t>Lipaza (LIPAZA)</t>
  </si>
  <si>
    <t>M67</t>
  </si>
  <si>
    <t>Ciała ketonowe w moczu</t>
  </si>
  <si>
    <t>A11</t>
  </si>
  <si>
    <t>TIBC</t>
  </si>
  <si>
    <t>O93</t>
  </si>
  <si>
    <t>Żelazo (Fe)</t>
  </si>
  <si>
    <t>O95</t>
  </si>
  <si>
    <t>L05</t>
  </si>
  <si>
    <t>WR</t>
  </si>
  <si>
    <t>Albuminy w moczu ( ilościowo) MALB-M</t>
  </si>
  <si>
    <t>Morfologia 3 diff (MORF-3D)</t>
  </si>
  <si>
    <t>C53</t>
  </si>
  <si>
    <t>Odczyn opadania krwinek czerwonych (OB)</t>
  </si>
  <si>
    <t>C59</t>
  </si>
  <si>
    <t>Rozmaz krwi obwodowej - konsultacja ROZ-KON</t>
  </si>
  <si>
    <t>C55</t>
  </si>
  <si>
    <t>Morfologia analizator 5 diff (MORF-5D)</t>
  </si>
  <si>
    <t>Rozmaz mikroskopowy (ROZMAZ)</t>
  </si>
  <si>
    <t>Retikulocyty mikroskopowo (RETI)</t>
  </si>
  <si>
    <t>C69</t>
  </si>
  <si>
    <t>C66</t>
  </si>
  <si>
    <t>G11</t>
  </si>
  <si>
    <t>Czas protrombinowy (PT)</t>
  </si>
  <si>
    <t>G21</t>
  </si>
  <si>
    <t>Czas trombinowy (TT)</t>
  </si>
  <si>
    <t>G25</t>
  </si>
  <si>
    <t>Fibrynogen (FIBR)</t>
  </si>
  <si>
    <t>G53</t>
  </si>
  <si>
    <t>antygen HBs (HBSAG)</t>
  </si>
  <si>
    <t>P-ciała p/HBc (AHBC)</t>
  </si>
  <si>
    <t>P-ciała p/Hbe (AHBE)</t>
  </si>
  <si>
    <t>Hemoglobina glikowana HbA1c (HBA1C)</t>
  </si>
  <si>
    <t>L55</t>
  </si>
  <si>
    <t>HIV antygen/przeciwciała (HIV-COM)</t>
  </si>
  <si>
    <t>F91</t>
  </si>
  <si>
    <t>V42</t>
  </si>
  <si>
    <t>P-ciała p/HCV (AHCV)</t>
  </si>
  <si>
    <t>V48</t>
  </si>
  <si>
    <t>Antygen HBe</t>
  </si>
  <si>
    <t>V35</t>
  </si>
  <si>
    <t>I53</t>
  </si>
  <si>
    <t>S67</t>
  </si>
  <si>
    <t>S65</t>
  </si>
  <si>
    <t>P/c anty tyreoglobulinie</t>
  </si>
  <si>
    <t>O18</t>
  </si>
  <si>
    <t>Przeciwciała przeciw peroksydazie tarczycowej</t>
  </si>
  <si>
    <t>O09</t>
  </si>
  <si>
    <t>CA 125 (96)</t>
  </si>
  <si>
    <t>I41</t>
  </si>
  <si>
    <t>CA 15.3 (97)</t>
  </si>
  <si>
    <t>E65</t>
  </si>
  <si>
    <t>CA 19.9 (98)</t>
  </si>
  <si>
    <t>Beta HCG (B-HCG)</t>
  </si>
  <si>
    <t>L46</t>
  </si>
  <si>
    <t>Estradiol (ESTR-E2)</t>
  </si>
  <si>
    <t>K99</t>
  </si>
  <si>
    <t>Trijodotyronina wolna (FT3)</t>
  </si>
  <si>
    <t>O55</t>
  </si>
  <si>
    <t>Tyroksyna wolna (FT4)</t>
  </si>
  <si>
    <t>O69</t>
  </si>
  <si>
    <t>Progesteron (PRG)</t>
  </si>
  <si>
    <t>N55</t>
  </si>
  <si>
    <t>N59</t>
  </si>
  <si>
    <t>PSA całkowity (PSA-T)</t>
  </si>
  <si>
    <t>I61</t>
  </si>
  <si>
    <t>Trijodotyronina całkowita (TT3)</t>
  </si>
  <si>
    <t>O51</t>
  </si>
  <si>
    <t>Tyroksyna całkowita (TT4)</t>
  </si>
  <si>
    <t>O67</t>
  </si>
  <si>
    <t>Troponina T (TROP-T)</t>
  </si>
  <si>
    <t>O61</t>
  </si>
  <si>
    <t>Hormon tyreotropowy (TSH)</t>
  </si>
  <si>
    <t>L69</t>
  </si>
  <si>
    <t>LH</t>
  </si>
  <si>
    <t>L67</t>
  </si>
  <si>
    <t>Testosteron (TESTOS)</t>
  </si>
  <si>
    <t>O41</t>
  </si>
  <si>
    <t>Ceruloplazamina</t>
  </si>
  <si>
    <t>I95</t>
  </si>
  <si>
    <t>K27</t>
  </si>
  <si>
    <t>Hormon adrenokortykotropowy (ACTH)</t>
  </si>
  <si>
    <t>L63</t>
  </si>
  <si>
    <t>Hormon folikulotropowy (FSH)</t>
  </si>
  <si>
    <t>L65</t>
  </si>
  <si>
    <t>Kortyzol (KORT)</t>
  </si>
  <si>
    <t>M31</t>
  </si>
  <si>
    <t>D-Dimer (DD)</t>
  </si>
  <si>
    <t>G49</t>
  </si>
  <si>
    <t>Antytrombina III (AT-III)</t>
  </si>
  <si>
    <t>G03</t>
  </si>
  <si>
    <t>Karbamazepina (KARBAM)</t>
  </si>
  <si>
    <t>T33</t>
  </si>
  <si>
    <t>Q04</t>
  </si>
  <si>
    <t>Kwas Walproinowy (KW-WALP)</t>
  </si>
  <si>
    <t>T59</t>
  </si>
  <si>
    <t>Kwas foliowy (KW-FOL)</t>
  </si>
  <si>
    <t>M41</t>
  </si>
  <si>
    <t>Lit (Li)</t>
  </si>
  <si>
    <t>M73</t>
  </si>
  <si>
    <t>USR (46)</t>
  </si>
  <si>
    <t>VDRL (47)</t>
  </si>
  <si>
    <t>Witamina B12</t>
  </si>
  <si>
    <t>O83</t>
  </si>
  <si>
    <t>Grupa krwi ABO, RH</t>
  </si>
  <si>
    <t>Q12</t>
  </si>
  <si>
    <t>Identyfikacja i antybiogram posiewu moczu (WIA-M)</t>
  </si>
  <si>
    <t>F19</t>
  </si>
  <si>
    <t>P-ciała p/CMVIgM CMV-M</t>
  </si>
  <si>
    <t>F23</t>
  </si>
  <si>
    <t>P-ciała p/Toxoplasma gondii IgG (TOX-G)</t>
  </si>
  <si>
    <t>X41</t>
  </si>
  <si>
    <t>A21</t>
  </si>
  <si>
    <t>P-ciała p/Toxoplazma gondii IgM</t>
  </si>
  <si>
    <t>X45</t>
  </si>
  <si>
    <t>Posiew kału (PKAL)</t>
  </si>
  <si>
    <t>Posiew moczu (P-MOCZU)</t>
  </si>
  <si>
    <t>Wymaz z rany tlenowo i beztlenowo (94)</t>
  </si>
  <si>
    <t>Białko Bence-Jonesa (BBJ)</t>
  </si>
  <si>
    <t>PTH (IPTH)</t>
  </si>
  <si>
    <t>N30</t>
  </si>
  <si>
    <t>Transferyna (TRANS)</t>
  </si>
  <si>
    <t>O43</t>
  </si>
  <si>
    <t>O21</t>
  </si>
  <si>
    <t>HCV RNA (ilościowo) HCVRNAI</t>
  </si>
  <si>
    <t>V56</t>
  </si>
  <si>
    <t>Androstendion (ANDROST)</t>
  </si>
  <si>
    <t>Badanie przeglądowe przeciwciał</t>
  </si>
  <si>
    <t>ALLO</t>
  </si>
  <si>
    <t>Posiew wymazu z gardła</t>
  </si>
  <si>
    <t>P-GARD</t>
  </si>
  <si>
    <t>Kał badanie ogólne (KAL-BO)</t>
  </si>
  <si>
    <t>Morfologia3Diff z rozmazem  (MORF-3R)</t>
  </si>
  <si>
    <t>Posiew kału w kierunku Salmonella Shigelle (P-SALM)</t>
  </si>
  <si>
    <t>p/ciała p/HIV 1/HIV 2 met. Western Blot</t>
  </si>
  <si>
    <t>Witamina 25-OH D3</t>
  </si>
  <si>
    <t>O91</t>
  </si>
  <si>
    <t>Posiew beztl. Wymazu z jamy ustnej</t>
  </si>
  <si>
    <t>Posiew kału w kierunku Clostridium difficile</t>
  </si>
  <si>
    <t>Posiew wymazu z jamy ustnej</t>
  </si>
  <si>
    <t>NT-proBNT</t>
  </si>
  <si>
    <t>Posiew krwi - tlenowo</t>
  </si>
  <si>
    <t>PT-KREW</t>
  </si>
  <si>
    <t>Posiew krwi w war. Beztlenowych</t>
  </si>
  <si>
    <t>P-KR-WB</t>
  </si>
  <si>
    <t>Prokalcytonina</t>
  </si>
  <si>
    <t>N58</t>
  </si>
  <si>
    <t>p-ciała p/Borrelia IgG</t>
  </si>
  <si>
    <t>BOR-G</t>
  </si>
  <si>
    <t>Posiew wymazu z rany</t>
  </si>
  <si>
    <t>P-RANA</t>
  </si>
  <si>
    <t>Posiew wymazu z rany tlenowy</t>
  </si>
  <si>
    <t>P-RANA-T</t>
  </si>
  <si>
    <t>S29</t>
  </si>
  <si>
    <t>P-ciała p/Bordetella pertusis IgG</t>
  </si>
  <si>
    <t>S07</t>
  </si>
  <si>
    <t>P-ciała p/Bordetella pertusis IgM</t>
  </si>
  <si>
    <t>S09</t>
  </si>
  <si>
    <t>IgG</t>
  </si>
  <si>
    <t>L93</t>
  </si>
  <si>
    <t>IgM</t>
  </si>
  <si>
    <t>L95</t>
  </si>
  <si>
    <t>Hormon wzrostu (GH)</t>
  </si>
  <si>
    <t>L71</t>
  </si>
  <si>
    <t xml:space="preserve">Ołów  </t>
  </si>
  <si>
    <t>P71</t>
  </si>
  <si>
    <t>Witamina B1</t>
  </si>
  <si>
    <t>Antygen rotawirusów w kale</t>
  </si>
  <si>
    <t>F36</t>
  </si>
  <si>
    <t>P-ciała p/HAV IgM</t>
  </si>
  <si>
    <t>V29</t>
  </si>
  <si>
    <t>Amoniak</t>
  </si>
  <si>
    <t>I23</t>
  </si>
  <si>
    <t>RAZEM</t>
  </si>
  <si>
    <t>Klasyfikacja wg. ICD9</t>
  </si>
  <si>
    <t>FTA (85)</t>
  </si>
  <si>
    <t>FTA-ABS (86)</t>
  </si>
  <si>
    <t>kol. 4</t>
  </si>
  <si>
    <t>kol. 5</t>
  </si>
  <si>
    <t>kol. 6</t>
  </si>
  <si>
    <t>kol. 7</t>
  </si>
  <si>
    <t>kol. 8</t>
  </si>
  <si>
    <t xml:space="preserve">średnia arytmetyczna najdłuższego czasu oczekiwania na wynik </t>
  </si>
  <si>
    <t>wskazać średnią arytmetyczną do dwóch miejsc po przecinku</t>
  </si>
  <si>
    <t>Najdłuższy czas oczekiwania  na wynik (w godzinach)</t>
  </si>
  <si>
    <t xml:space="preserve"> Borellia screening   BOR-SCR</t>
  </si>
  <si>
    <t xml:space="preserve">(czas kaolinowo-kefalinowy)Czas częściowej tromboplastyny po aktywacji (APTT) </t>
  </si>
  <si>
    <t>17-OH-progesteron</t>
  </si>
  <si>
    <t>L79</t>
  </si>
  <si>
    <t>AFP</t>
  </si>
  <si>
    <t>L07</t>
  </si>
  <si>
    <t>Alkohol etylowy</t>
  </si>
  <si>
    <t>P31</t>
  </si>
  <si>
    <t>Antybiobram beztlenowce</t>
  </si>
  <si>
    <t>Antybiogram - enterococcus spp.</t>
  </si>
  <si>
    <t>Antybiogram automatyczny</t>
  </si>
  <si>
    <t>Antybiogram-gronkowiec rozszerzony</t>
  </si>
  <si>
    <t>Antybiogram-Moraxella</t>
  </si>
  <si>
    <t>Antybiogram-pałeczki mocz</t>
  </si>
  <si>
    <t>Antybiogram-pałeczki rozszerzony</t>
  </si>
  <si>
    <t>V39</t>
  </si>
  <si>
    <t>Barbiturany w surowicy</t>
  </si>
  <si>
    <t>P13</t>
  </si>
  <si>
    <t>Benzodiazepina</t>
  </si>
  <si>
    <t>P21</t>
  </si>
  <si>
    <t>I45</t>
  </si>
  <si>
    <t>Cholesterol HDL</t>
  </si>
  <si>
    <t>Clostridium diffcile - toksyna A/B (KCD)</t>
  </si>
  <si>
    <t>1133</t>
  </si>
  <si>
    <t>Erytropoetyna</t>
  </si>
  <si>
    <t>K91</t>
  </si>
  <si>
    <t>Fenobarbital</t>
  </si>
  <si>
    <t>T25</t>
  </si>
  <si>
    <t>Ferrytyna (FERR)</t>
  </si>
  <si>
    <t>Glukoza+aceton (GLU+ACE</t>
  </si>
  <si>
    <t>IgA</t>
  </si>
  <si>
    <t>L85</t>
  </si>
  <si>
    <t>IgE całkowite</t>
  </si>
  <si>
    <t>L89</t>
  </si>
  <si>
    <t>Insulina</t>
  </si>
  <si>
    <t>L97</t>
  </si>
  <si>
    <t>Klozapina</t>
  </si>
  <si>
    <t>Osmolalność moczu</t>
  </si>
  <si>
    <t>N25</t>
  </si>
  <si>
    <t>Osmolalność osocza</t>
  </si>
  <si>
    <t>p/ciała p/Borrelia IgM</t>
  </si>
  <si>
    <t>BOR-M</t>
  </si>
  <si>
    <t>P/ciała p/wirusowi różyczki IgG</t>
  </si>
  <si>
    <t>V19</t>
  </si>
  <si>
    <t>P/ciała p/wirusowi różyczki IgM</t>
  </si>
  <si>
    <t>V23</t>
  </si>
  <si>
    <t>Paracetamol</t>
  </si>
  <si>
    <t>P75</t>
  </si>
  <si>
    <t>P-ciała p/Borelia IgG, Western-blot</t>
  </si>
  <si>
    <t>S 23</t>
  </si>
  <si>
    <t>P-ciała p/Borelia IgM, Western-blot</t>
  </si>
  <si>
    <t>S 27</t>
  </si>
  <si>
    <t>P-ciała p/cytrulinowe</t>
  </si>
  <si>
    <t>N66</t>
  </si>
  <si>
    <t>P-ciała p/gliście ludzkiej IgG</t>
  </si>
  <si>
    <t>X01</t>
  </si>
  <si>
    <t>C31</t>
  </si>
  <si>
    <t>V38</t>
  </si>
  <si>
    <t>P-ciała p/HBs (AHBS)</t>
  </si>
  <si>
    <t>P-ciała p/jądrowe ANA (IF)</t>
  </si>
  <si>
    <t>P-ciała p/Mycoplasma pneumoniae IgG</t>
  </si>
  <si>
    <t>U41</t>
  </si>
  <si>
    <t>P-ciała p/Mycoplasma pneumoniae IgM</t>
  </si>
  <si>
    <t>U43</t>
  </si>
  <si>
    <t>P-ciała p/receptorom TSH</t>
  </si>
  <si>
    <t>O15</t>
  </si>
  <si>
    <t>Peptyd C</t>
  </si>
  <si>
    <t>N33</t>
  </si>
  <si>
    <t>Posiew krwi w kier. grzybów drożdż.</t>
  </si>
  <si>
    <t>Posiew materiału z dolnych dróg oddechowych</t>
  </si>
  <si>
    <t>Posiew w kier. bakterii beztlenowych</t>
  </si>
  <si>
    <t>Posiew w kierunku grzybów drożdżopodobnych</t>
  </si>
  <si>
    <t>Posiew wymaz z nosa</t>
  </si>
  <si>
    <t>Posiew wymazu z kanału słuchowego</t>
  </si>
  <si>
    <t>Posiew wymazu z przetoki</t>
  </si>
  <si>
    <t>Posiew wymazu ze skóry</t>
  </si>
  <si>
    <t>Posiew wymazu ze zmian skórnych</t>
  </si>
  <si>
    <t>Prealbuminy</t>
  </si>
  <si>
    <t>N47</t>
  </si>
  <si>
    <t>profil lipidowy (LIPIDOW)</t>
  </si>
  <si>
    <t>Reticulocyty automatyznie</t>
  </si>
  <si>
    <t xml:space="preserve">C69 </t>
  </si>
  <si>
    <t>Tyreoglobulina</t>
  </si>
  <si>
    <t>O65</t>
  </si>
  <si>
    <t>Cholesterol LDL (wyliczony)</t>
  </si>
  <si>
    <t>Test immunoenzymatyczny ELISA</t>
  </si>
  <si>
    <t>Trójglicerydy  (TG)</t>
  </si>
  <si>
    <t xml:space="preserve">szt. </t>
  </si>
  <si>
    <t>Mikroskopowy osad moczu</t>
  </si>
  <si>
    <t>Gonadotropinakomorkowa w surowicy. Total</t>
  </si>
  <si>
    <t>kol. 9</t>
  </si>
  <si>
    <t>kol. 10</t>
  </si>
  <si>
    <t>kol. 11</t>
  </si>
  <si>
    <t>Załącznik nr 2 do SWZ</t>
  </si>
  <si>
    <t xml:space="preserve">Nr sprawy:  27/LAB/DCZP/2024/P                                              </t>
  </si>
  <si>
    <t>kol. 12</t>
  </si>
  <si>
    <t>kol. 13</t>
  </si>
  <si>
    <t>kol. 14</t>
  </si>
  <si>
    <t>kol. 15</t>
  </si>
  <si>
    <t>kol. 16</t>
  </si>
  <si>
    <t>kol. 17</t>
  </si>
  <si>
    <t>kol. 18</t>
  </si>
  <si>
    <t>ZAMÓWIENIE PODSTAWOWE</t>
  </si>
  <si>
    <t>PRAWO OPCJI</t>
  </si>
  <si>
    <t xml:space="preserve">Cena jednostkowa netto </t>
  </si>
  <si>
    <t>% VAT</t>
  </si>
  <si>
    <t>Cena jednostkowa brutto</t>
  </si>
  <si>
    <t xml:space="preserve">Wartość netto </t>
  </si>
  <si>
    <t>Wartość VAT</t>
  </si>
  <si>
    <t>Cena jednostkowa netto</t>
  </si>
  <si>
    <t>Wartość netto</t>
  </si>
  <si>
    <t>wartość brutto</t>
  </si>
  <si>
    <t xml:space="preserve">Wartość brutto </t>
  </si>
  <si>
    <t>kol. 19</t>
  </si>
  <si>
    <t>ZAM. PODSTAW.</t>
  </si>
  <si>
    <t>Razem zam. podst+pr.opcji</t>
  </si>
  <si>
    <t>netto</t>
  </si>
  <si>
    <t>brutto</t>
  </si>
  <si>
    <t>Szacunkowa wielkość zamówienia na 18 m-cy</t>
  </si>
  <si>
    <t>Szacunkowa wielkość zamówienia na 18 mcy</t>
  </si>
  <si>
    <t xml:space="preserve">uwaga: w kolumnie 7  i 19 Oferent podaje wartośc do dwóch miejsc po przecinku. Dla wskazania wartości należy przyjąć, że: 1 godzina to 1,00;  pół godziny to 0,50;                     15 minut to 0,25.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</si>
</sst>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1" fontId="4" fillId="7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4" fillId="7" borderId="10" xfId="0" applyNumberFormat="1" applyFont="1" applyFill="1" applyBorder="1" applyAlignment="1" applyProtection="1">
      <alignment horizontal="center" vertical="center" wrapText="1"/>
      <protection/>
    </xf>
    <xf numFmtId="2" fontId="3" fillId="7" borderId="10" xfId="0" applyNumberFormat="1" applyFont="1" applyFill="1" applyBorder="1" applyAlignment="1" applyProtection="1">
      <alignment horizontal="center" vertical="center" wrapText="1"/>
      <protection/>
    </xf>
    <xf numFmtId="2" fontId="4" fillId="7" borderId="10" xfId="6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 applyProtection="1">
      <alignment horizontal="center" vertical="center" wrapText="1"/>
      <protection/>
    </xf>
    <xf numFmtId="4" fontId="3" fillId="11" borderId="0" xfId="0" applyNumberFormat="1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1" fontId="4" fillId="9" borderId="10" xfId="0" applyNumberFormat="1" applyFont="1" applyFill="1" applyBorder="1" applyAlignment="1" applyProtection="1">
      <alignment horizontal="center" vertical="center" wrapText="1"/>
      <protection/>
    </xf>
    <xf numFmtId="4" fontId="4" fillId="9" borderId="10" xfId="0" applyNumberFormat="1" applyFont="1" applyFill="1" applyBorder="1" applyAlignment="1">
      <alignment horizontal="center" vertical="center" wrapText="1"/>
    </xf>
    <xf numFmtId="2" fontId="4" fillId="9" borderId="10" xfId="0" applyNumberFormat="1" applyFont="1" applyFill="1" applyBorder="1" applyAlignment="1" applyProtection="1">
      <alignment horizontal="center" vertical="center" wrapText="1"/>
      <protection/>
    </xf>
    <xf numFmtId="2" fontId="3" fillId="9" borderId="10" xfId="0" applyNumberFormat="1" applyFont="1" applyFill="1" applyBorder="1" applyAlignment="1" applyProtection="1">
      <alignment horizontal="center" vertical="center" wrapText="1"/>
      <protection/>
    </xf>
    <xf numFmtId="2" fontId="4" fillId="9" borderId="10" xfId="6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7" borderId="11" xfId="0" applyNumberFormat="1" applyFont="1" applyFill="1" applyBorder="1" applyAlignment="1">
      <alignment horizontal="center" vertical="center" wrapText="1"/>
    </xf>
    <xf numFmtId="1" fontId="3" fillId="7" borderId="11" xfId="0" applyNumberFormat="1" applyFont="1" applyFill="1" applyBorder="1" applyAlignment="1">
      <alignment horizontal="center" vertical="center" wrapText="1"/>
    </xf>
    <xf numFmtId="4" fontId="3" fillId="7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4" fillId="9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0" fillId="9" borderId="11" xfId="0" applyNumberFormat="1" applyFont="1" applyFill="1" applyBorder="1" applyAlignment="1">
      <alignment horizontal="center" vertical="center" wrapText="1"/>
    </xf>
    <xf numFmtId="1" fontId="10" fillId="9" borderId="11" xfId="0" applyNumberFormat="1" applyFont="1" applyFill="1" applyBorder="1" applyAlignment="1">
      <alignment horizontal="center" vertical="center" wrapText="1"/>
    </xf>
    <xf numFmtId="4" fontId="10" fillId="9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2" fontId="3" fillId="2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7"/>
  <sheetViews>
    <sheetView tabSelected="1" zoomScalePageLayoutView="0" workbookViewId="0" topLeftCell="A58">
      <selection activeCell="L17" sqref="L17"/>
    </sheetView>
  </sheetViews>
  <sheetFormatPr defaultColWidth="9.140625" defaultRowHeight="15"/>
  <cols>
    <col min="1" max="1" width="5.57421875" style="15" customWidth="1"/>
    <col min="2" max="2" width="51.421875" style="2" customWidth="1"/>
    <col min="3" max="3" width="9.28125" style="15" customWidth="1"/>
    <col min="4" max="4" width="9.57421875" style="15" customWidth="1"/>
    <col min="5" max="5" width="9.140625" style="15" customWidth="1"/>
    <col min="6" max="6" width="7.00390625" style="15" customWidth="1"/>
    <col min="7" max="7" width="12.57421875" style="27" customWidth="1"/>
    <col min="8" max="8" width="8.57421875" style="21" customWidth="1"/>
    <col min="9" max="9" width="11.421875" style="15" customWidth="1"/>
    <col min="10" max="10" width="11.00390625" style="15" customWidth="1"/>
    <col min="11" max="11" width="9.8515625" style="15" customWidth="1"/>
    <col min="12" max="12" width="13.00390625" style="27" customWidth="1"/>
    <col min="13" max="13" width="11.421875" style="27" customWidth="1"/>
    <col min="14" max="14" width="9.57421875" style="21" customWidth="1"/>
    <col min="15" max="15" width="10.8515625" style="15" customWidth="1"/>
    <col min="16" max="16" width="11.00390625" style="15" customWidth="1"/>
    <col min="17" max="17" width="10.28125" style="25" customWidth="1"/>
    <col min="18" max="18" width="13.00390625" style="15" customWidth="1"/>
    <col min="19" max="19" width="18.28125" style="27" customWidth="1"/>
    <col min="20" max="16384" width="9.140625" style="2" customWidth="1"/>
  </cols>
  <sheetData>
    <row r="1" spans="7:18" ht="15" customHeight="1">
      <c r="G1" s="80" t="s">
        <v>370</v>
      </c>
      <c r="H1" s="80"/>
      <c r="I1" s="80"/>
      <c r="J1" s="80"/>
      <c r="K1" s="80"/>
      <c r="L1" s="80"/>
      <c r="M1" s="51"/>
      <c r="N1" s="39"/>
      <c r="O1" s="10"/>
      <c r="P1" s="10"/>
      <c r="Q1" s="24"/>
      <c r="R1" s="10"/>
    </row>
    <row r="2" ht="6" customHeight="1">
      <c r="A2" s="59"/>
    </row>
    <row r="3" spans="1:2" ht="19.5" customHeight="1">
      <c r="A3" s="87" t="s">
        <v>19</v>
      </c>
      <c r="B3" s="87"/>
    </row>
    <row r="4" spans="1:2" ht="13.5" customHeight="1">
      <c r="A4" s="87" t="s">
        <v>20</v>
      </c>
      <c r="B4" s="87"/>
    </row>
    <row r="5" ht="5.25" customHeight="1">
      <c r="A5" s="59"/>
    </row>
    <row r="6" spans="1:2" ht="18.75" customHeight="1">
      <c r="A6" s="87" t="s">
        <v>371</v>
      </c>
      <c r="B6" s="87"/>
    </row>
    <row r="7" spans="1:18" ht="32.25" customHeight="1">
      <c r="A7" s="81" t="s">
        <v>24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52"/>
      <c r="N7" s="40"/>
      <c r="O7" s="11"/>
      <c r="P7" s="11"/>
      <c r="Q7" s="26"/>
      <c r="R7" s="11"/>
    </row>
    <row r="8" spans="1:19" ht="31.5" customHeight="1">
      <c r="A8" s="59"/>
      <c r="B8" s="78" t="s">
        <v>397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7" ht="31.5" customHeight="1" thickBot="1">
      <c r="A9" s="59"/>
      <c r="B9" s="29"/>
      <c r="H9" s="15"/>
      <c r="N9" s="15"/>
      <c r="Q9" s="15"/>
    </row>
    <row r="10" spans="1:19" ht="26.25" thickBot="1">
      <c r="A10" s="85"/>
      <c r="B10" s="86"/>
      <c r="C10" s="86"/>
      <c r="D10" s="70" t="s">
        <v>391</v>
      </c>
      <c r="E10" s="70" t="s">
        <v>380</v>
      </c>
      <c r="F10" s="71"/>
      <c r="G10" s="88" t="s">
        <v>379</v>
      </c>
      <c r="H10" s="89"/>
      <c r="I10" s="89"/>
      <c r="J10" s="89"/>
      <c r="K10" s="89"/>
      <c r="L10" s="90"/>
      <c r="M10" s="91" t="s">
        <v>380</v>
      </c>
      <c r="N10" s="89"/>
      <c r="O10" s="89"/>
      <c r="P10" s="89"/>
      <c r="Q10" s="89"/>
      <c r="R10" s="90"/>
      <c r="S10" s="72"/>
    </row>
    <row r="11" spans="1:19" ht="90">
      <c r="A11" s="67" t="s">
        <v>0</v>
      </c>
      <c r="B11" s="67" t="s">
        <v>1</v>
      </c>
      <c r="C11" s="68" t="s">
        <v>266</v>
      </c>
      <c r="D11" s="48" t="s">
        <v>395</v>
      </c>
      <c r="E11" s="49" t="s">
        <v>396</v>
      </c>
      <c r="F11" s="69" t="s">
        <v>2</v>
      </c>
      <c r="G11" s="44" t="s">
        <v>381</v>
      </c>
      <c r="H11" s="45" t="s">
        <v>382</v>
      </c>
      <c r="I11" s="44" t="s">
        <v>383</v>
      </c>
      <c r="J11" s="46" t="s">
        <v>384</v>
      </c>
      <c r="K11" s="46" t="s">
        <v>385</v>
      </c>
      <c r="L11" s="44" t="s">
        <v>389</v>
      </c>
      <c r="M11" s="56" t="s">
        <v>386</v>
      </c>
      <c r="N11" s="57" t="s">
        <v>382</v>
      </c>
      <c r="O11" s="56" t="s">
        <v>383</v>
      </c>
      <c r="P11" s="56" t="s">
        <v>387</v>
      </c>
      <c r="Q11" s="56" t="s">
        <v>385</v>
      </c>
      <c r="R11" s="58" t="s">
        <v>388</v>
      </c>
      <c r="S11" s="73" t="s">
        <v>276</v>
      </c>
    </row>
    <row r="12" spans="1:19" ht="30">
      <c r="A12" s="5" t="s">
        <v>21</v>
      </c>
      <c r="B12" s="5" t="s">
        <v>22</v>
      </c>
      <c r="C12" s="38" t="s">
        <v>23</v>
      </c>
      <c r="D12" s="5" t="s">
        <v>269</v>
      </c>
      <c r="E12" s="5" t="s">
        <v>270</v>
      </c>
      <c r="F12" s="5" t="s">
        <v>271</v>
      </c>
      <c r="G12" s="50" t="s">
        <v>272</v>
      </c>
      <c r="H12" s="5" t="s">
        <v>273</v>
      </c>
      <c r="I12" s="5" t="s">
        <v>367</v>
      </c>
      <c r="J12" s="5" t="s">
        <v>368</v>
      </c>
      <c r="K12" s="5" t="s">
        <v>369</v>
      </c>
      <c r="L12" s="50" t="s">
        <v>372</v>
      </c>
      <c r="M12" s="50" t="s">
        <v>373</v>
      </c>
      <c r="N12" s="5" t="s">
        <v>374</v>
      </c>
      <c r="O12" s="5" t="s">
        <v>375</v>
      </c>
      <c r="P12" s="5" t="s">
        <v>376</v>
      </c>
      <c r="Q12" s="5" t="s">
        <v>377</v>
      </c>
      <c r="R12" s="5" t="s">
        <v>378</v>
      </c>
      <c r="S12" s="50" t="s">
        <v>390</v>
      </c>
    </row>
    <row r="13" spans="1:19" ht="15">
      <c r="A13" s="60">
        <v>1</v>
      </c>
      <c r="B13" s="6" t="s">
        <v>277</v>
      </c>
      <c r="C13" s="61" t="s">
        <v>245</v>
      </c>
      <c r="D13" s="16">
        <v>3</v>
      </c>
      <c r="E13" s="33">
        <v>1</v>
      </c>
      <c r="F13" s="3" t="s">
        <v>3</v>
      </c>
      <c r="G13" s="18"/>
      <c r="H13" s="23"/>
      <c r="I13" s="18">
        <f aca="true" t="shared" si="0" ref="I13:I44">G13*H13%+G13</f>
        <v>0</v>
      </c>
      <c r="J13" s="18">
        <f>D13*G13</f>
        <v>0</v>
      </c>
      <c r="K13" s="18">
        <f>J13*H13%</f>
        <v>0</v>
      </c>
      <c r="L13" s="28">
        <f>J13+K13</f>
        <v>0</v>
      </c>
      <c r="M13" s="53"/>
      <c r="N13" s="41"/>
      <c r="O13" s="34">
        <f>M13*N13%+M13</f>
        <v>0</v>
      </c>
      <c r="P13" s="34">
        <f>E13*M13</f>
        <v>0</v>
      </c>
      <c r="Q13" s="35">
        <f>P13*N13%</f>
        <v>0</v>
      </c>
      <c r="R13" s="34">
        <f>P13+Q13</f>
        <v>0</v>
      </c>
      <c r="S13" s="74"/>
    </row>
    <row r="14" spans="1:19" ht="30">
      <c r="A14" s="60">
        <v>2</v>
      </c>
      <c r="B14" s="8" t="s">
        <v>278</v>
      </c>
      <c r="C14" s="62" t="s">
        <v>114</v>
      </c>
      <c r="D14" s="16">
        <v>100</v>
      </c>
      <c r="E14" s="33">
        <v>30</v>
      </c>
      <c r="F14" s="3" t="s">
        <v>3</v>
      </c>
      <c r="G14" s="18"/>
      <c r="H14" s="23"/>
      <c r="I14" s="18">
        <f t="shared" si="0"/>
        <v>0</v>
      </c>
      <c r="J14" s="18">
        <f aca="true" t="shared" si="1" ref="J14:J33">D14*G14</f>
        <v>0</v>
      </c>
      <c r="K14" s="18">
        <f aca="true" t="shared" si="2" ref="K14:K33">J14*H14%</f>
        <v>0</v>
      </c>
      <c r="L14" s="28">
        <f aca="true" t="shared" si="3" ref="L14:L33">J14+K14</f>
        <v>0</v>
      </c>
      <c r="M14" s="53"/>
      <c r="N14" s="41"/>
      <c r="O14" s="34">
        <f aca="true" t="shared" si="4" ref="O14:O23">M14*N14%+M14</f>
        <v>0</v>
      </c>
      <c r="P14" s="34">
        <f aca="true" t="shared" si="5" ref="P14:P23">E14*M14</f>
        <v>0</v>
      </c>
      <c r="Q14" s="35">
        <f aca="true" t="shared" si="6" ref="Q14:Q23">P14*N14%</f>
        <v>0</v>
      </c>
      <c r="R14" s="34">
        <f aca="true" t="shared" si="7" ref="R14:R23">P14+Q14</f>
        <v>0</v>
      </c>
      <c r="S14" s="74"/>
    </row>
    <row r="15" spans="1:19" ht="15">
      <c r="A15" s="60">
        <v>3</v>
      </c>
      <c r="B15" s="6" t="s">
        <v>279</v>
      </c>
      <c r="C15" s="61" t="s">
        <v>280</v>
      </c>
      <c r="D15" s="16">
        <v>3</v>
      </c>
      <c r="E15" s="33">
        <v>1</v>
      </c>
      <c r="F15" s="3" t="s">
        <v>3</v>
      </c>
      <c r="G15" s="18"/>
      <c r="H15" s="23"/>
      <c r="I15" s="18">
        <f t="shared" si="0"/>
        <v>0</v>
      </c>
      <c r="J15" s="18">
        <f t="shared" si="1"/>
        <v>0</v>
      </c>
      <c r="K15" s="18">
        <f t="shared" si="2"/>
        <v>0</v>
      </c>
      <c r="L15" s="28">
        <f t="shared" si="3"/>
        <v>0</v>
      </c>
      <c r="M15" s="53"/>
      <c r="N15" s="41"/>
      <c r="O15" s="34">
        <f t="shared" si="4"/>
        <v>0</v>
      </c>
      <c r="P15" s="34">
        <f t="shared" si="5"/>
        <v>0</v>
      </c>
      <c r="Q15" s="35">
        <f t="shared" si="6"/>
        <v>0</v>
      </c>
      <c r="R15" s="34">
        <f t="shared" si="7"/>
        <v>0</v>
      </c>
      <c r="S15" s="74"/>
    </row>
    <row r="16" spans="1:19" ht="15">
      <c r="A16" s="60">
        <v>4</v>
      </c>
      <c r="B16" s="6" t="s">
        <v>281</v>
      </c>
      <c r="C16" s="61" t="s">
        <v>282</v>
      </c>
      <c r="D16" s="16">
        <v>6</v>
      </c>
      <c r="E16" s="33">
        <v>2</v>
      </c>
      <c r="F16" s="3" t="s">
        <v>3</v>
      </c>
      <c r="G16" s="18"/>
      <c r="H16" s="23"/>
      <c r="I16" s="18">
        <f t="shared" si="0"/>
        <v>0</v>
      </c>
      <c r="J16" s="18">
        <f t="shared" si="1"/>
        <v>0</v>
      </c>
      <c r="K16" s="18">
        <f t="shared" si="2"/>
        <v>0</v>
      </c>
      <c r="L16" s="28">
        <f t="shared" si="3"/>
        <v>0</v>
      </c>
      <c r="M16" s="53"/>
      <c r="N16" s="41"/>
      <c r="O16" s="34">
        <f t="shared" si="4"/>
        <v>0</v>
      </c>
      <c r="P16" s="34">
        <f t="shared" si="5"/>
        <v>0</v>
      </c>
      <c r="Q16" s="35">
        <f t="shared" si="6"/>
        <v>0</v>
      </c>
      <c r="R16" s="34">
        <f t="shared" si="7"/>
        <v>0</v>
      </c>
      <c r="S16" s="74"/>
    </row>
    <row r="17" spans="1:19" ht="15">
      <c r="A17" s="60">
        <v>5</v>
      </c>
      <c r="B17" s="7" t="s">
        <v>29</v>
      </c>
      <c r="C17" s="62" t="s">
        <v>30</v>
      </c>
      <c r="D17" s="16">
        <v>500</v>
      </c>
      <c r="E17" s="33">
        <v>200</v>
      </c>
      <c r="F17" s="3" t="s">
        <v>3</v>
      </c>
      <c r="G17" s="18"/>
      <c r="H17" s="23"/>
      <c r="I17" s="18">
        <f t="shared" si="0"/>
        <v>0</v>
      </c>
      <c r="J17" s="18">
        <f t="shared" si="1"/>
        <v>0</v>
      </c>
      <c r="K17" s="18">
        <f t="shared" si="2"/>
        <v>0</v>
      </c>
      <c r="L17" s="28">
        <f t="shared" si="3"/>
        <v>0</v>
      </c>
      <c r="M17" s="53"/>
      <c r="N17" s="41"/>
      <c r="O17" s="34">
        <f t="shared" si="4"/>
        <v>0</v>
      </c>
      <c r="P17" s="34">
        <f t="shared" si="5"/>
        <v>0</v>
      </c>
      <c r="Q17" s="35">
        <f t="shared" si="6"/>
        <v>0</v>
      </c>
      <c r="R17" s="34">
        <f t="shared" si="7"/>
        <v>0</v>
      </c>
      <c r="S17" s="74"/>
    </row>
    <row r="18" spans="1:19" ht="15">
      <c r="A18" s="60">
        <v>6</v>
      </c>
      <c r="B18" s="6" t="s">
        <v>102</v>
      </c>
      <c r="C18" s="61"/>
      <c r="D18" s="16">
        <v>10</v>
      </c>
      <c r="E18" s="33">
        <v>4</v>
      </c>
      <c r="F18" s="3" t="s">
        <v>3</v>
      </c>
      <c r="G18" s="18"/>
      <c r="H18" s="23"/>
      <c r="I18" s="18">
        <f t="shared" si="0"/>
        <v>0</v>
      </c>
      <c r="J18" s="18">
        <f t="shared" si="1"/>
        <v>0</v>
      </c>
      <c r="K18" s="18">
        <f t="shared" si="2"/>
        <v>0</v>
      </c>
      <c r="L18" s="28">
        <f t="shared" si="3"/>
        <v>0</v>
      </c>
      <c r="M18" s="53"/>
      <c r="N18" s="41"/>
      <c r="O18" s="34">
        <f t="shared" si="4"/>
        <v>0</v>
      </c>
      <c r="P18" s="34">
        <f t="shared" si="5"/>
        <v>0</v>
      </c>
      <c r="Q18" s="35">
        <f t="shared" si="6"/>
        <v>0</v>
      </c>
      <c r="R18" s="34">
        <f t="shared" si="7"/>
        <v>0</v>
      </c>
      <c r="S18" s="74"/>
    </row>
    <row r="19" spans="1:19" ht="15">
      <c r="A19" s="60">
        <v>7</v>
      </c>
      <c r="B19" s="6" t="s">
        <v>283</v>
      </c>
      <c r="C19" s="61" t="s">
        <v>284</v>
      </c>
      <c r="D19" s="16">
        <v>8</v>
      </c>
      <c r="E19" s="33">
        <v>3</v>
      </c>
      <c r="F19" s="3" t="s">
        <v>3</v>
      </c>
      <c r="G19" s="18"/>
      <c r="H19" s="23"/>
      <c r="I19" s="18">
        <f t="shared" si="0"/>
        <v>0</v>
      </c>
      <c r="J19" s="18">
        <f t="shared" si="1"/>
        <v>0</v>
      </c>
      <c r="K19" s="18">
        <f t="shared" si="2"/>
        <v>0</v>
      </c>
      <c r="L19" s="28">
        <f t="shared" si="3"/>
        <v>0</v>
      </c>
      <c r="M19" s="53"/>
      <c r="N19" s="41"/>
      <c r="O19" s="34">
        <f t="shared" si="4"/>
        <v>0</v>
      </c>
      <c r="P19" s="34">
        <f t="shared" si="5"/>
        <v>0</v>
      </c>
      <c r="Q19" s="35">
        <f t="shared" si="6"/>
        <v>0</v>
      </c>
      <c r="R19" s="34">
        <f t="shared" si="7"/>
        <v>0</v>
      </c>
      <c r="S19" s="74"/>
    </row>
    <row r="20" spans="1:19" ht="15">
      <c r="A20" s="60">
        <v>8</v>
      </c>
      <c r="B20" s="7" t="s">
        <v>31</v>
      </c>
      <c r="C20" s="62" t="s">
        <v>32</v>
      </c>
      <c r="D20" s="16">
        <v>5200</v>
      </c>
      <c r="E20" s="33">
        <v>1700</v>
      </c>
      <c r="F20" s="4" t="s">
        <v>3</v>
      </c>
      <c r="G20" s="18"/>
      <c r="H20" s="23"/>
      <c r="I20" s="18">
        <f t="shared" si="0"/>
        <v>0</v>
      </c>
      <c r="J20" s="18">
        <f t="shared" si="1"/>
        <v>0</v>
      </c>
      <c r="K20" s="18">
        <f t="shared" si="2"/>
        <v>0</v>
      </c>
      <c r="L20" s="28">
        <f t="shared" si="3"/>
        <v>0</v>
      </c>
      <c r="M20" s="53"/>
      <c r="N20" s="41"/>
      <c r="O20" s="34">
        <f t="shared" si="4"/>
        <v>0</v>
      </c>
      <c r="P20" s="34">
        <f t="shared" si="5"/>
        <v>0</v>
      </c>
      <c r="Q20" s="35">
        <f t="shared" si="6"/>
        <v>0</v>
      </c>
      <c r="R20" s="34">
        <f t="shared" si="7"/>
        <v>0</v>
      </c>
      <c r="S20" s="75"/>
    </row>
    <row r="21" spans="1:19" ht="15">
      <c r="A21" s="60">
        <v>9</v>
      </c>
      <c r="B21" s="7" t="s">
        <v>38</v>
      </c>
      <c r="C21" s="62" t="s">
        <v>39</v>
      </c>
      <c r="D21" s="16">
        <v>5200</v>
      </c>
      <c r="E21" s="33">
        <v>1700</v>
      </c>
      <c r="F21" s="3" t="s">
        <v>3</v>
      </c>
      <c r="G21" s="18"/>
      <c r="H21" s="23"/>
      <c r="I21" s="18">
        <f t="shared" si="0"/>
        <v>0</v>
      </c>
      <c r="J21" s="18">
        <f t="shared" si="1"/>
        <v>0</v>
      </c>
      <c r="K21" s="18">
        <f t="shared" si="2"/>
        <v>0</v>
      </c>
      <c r="L21" s="28">
        <f t="shared" si="3"/>
        <v>0</v>
      </c>
      <c r="M21" s="53"/>
      <c r="N21" s="41"/>
      <c r="O21" s="34">
        <f t="shared" si="4"/>
        <v>0</v>
      </c>
      <c r="P21" s="34">
        <f t="shared" si="5"/>
        <v>0</v>
      </c>
      <c r="Q21" s="35">
        <f t="shared" si="6"/>
        <v>0</v>
      </c>
      <c r="R21" s="34">
        <f t="shared" si="7"/>
        <v>0</v>
      </c>
      <c r="S21" s="74"/>
    </row>
    <row r="22" spans="1:19" ht="15">
      <c r="A22" s="60">
        <v>10</v>
      </c>
      <c r="B22" s="6" t="s">
        <v>263</v>
      </c>
      <c r="C22" s="61" t="s">
        <v>264</v>
      </c>
      <c r="D22" s="16">
        <v>8</v>
      </c>
      <c r="E22" s="33">
        <v>3</v>
      </c>
      <c r="F22" s="3" t="s">
        <v>3</v>
      </c>
      <c r="G22" s="18"/>
      <c r="H22" s="23"/>
      <c r="I22" s="18">
        <f t="shared" si="0"/>
        <v>0</v>
      </c>
      <c r="J22" s="18">
        <f t="shared" si="1"/>
        <v>0</v>
      </c>
      <c r="K22" s="18">
        <f t="shared" si="2"/>
        <v>0</v>
      </c>
      <c r="L22" s="28">
        <f t="shared" si="3"/>
        <v>0</v>
      </c>
      <c r="M22" s="53"/>
      <c r="N22" s="41"/>
      <c r="O22" s="34">
        <f t="shared" si="4"/>
        <v>0</v>
      </c>
      <c r="P22" s="34">
        <f t="shared" si="5"/>
        <v>0</v>
      </c>
      <c r="Q22" s="35">
        <f t="shared" si="6"/>
        <v>0</v>
      </c>
      <c r="R22" s="34">
        <f t="shared" si="7"/>
        <v>0</v>
      </c>
      <c r="S22" s="74"/>
    </row>
    <row r="23" spans="1:19" ht="15">
      <c r="A23" s="60">
        <v>11</v>
      </c>
      <c r="B23" s="7" t="s">
        <v>33</v>
      </c>
      <c r="C23" s="62" t="s">
        <v>34</v>
      </c>
      <c r="D23" s="16">
        <v>160</v>
      </c>
      <c r="E23" s="33">
        <v>60</v>
      </c>
      <c r="F23" s="3" t="s">
        <v>3</v>
      </c>
      <c r="G23" s="18"/>
      <c r="H23" s="23"/>
      <c r="I23" s="18">
        <f t="shared" si="0"/>
        <v>0</v>
      </c>
      <c r="J23" s="18">
        <f t="shared" si="1"/>
        <v>0</v>
      </c>
      <c r="K23" s="18">
        <f t="shared" si="2"/>
        <v>0</v>
      </c>
      <c r="L23" s="28">
        <f t="shared" si="3"/>
        <v>0</v>
      </c>
      <c r="M23" s="53"/>
      <c r="N23" s="41"/>
      <c r="O23" s="34">
        <f t="shared" si="4"/>
        <v>0</v>
      </c>
      <c r="P23" s="34">
        <f t="shared" si="5"/>
        <v>0</v>
      </c>
      <c r="Q23" s="35">
        <f t="shared" si="6"/>
        <v>0</v>
      </c>
      <c r="R23" s="34">
        <f t="shared" si="7"/>
        <v>0</v>
      </c>
      <c r="S23" s="74"/>
    </row>
    <row r="24" spans="1:19" ht="15">
      <c r="A24" s="60">
        <v>12</v>
      </c>
      <c r="B24" s="6" t="s">
        <v>35</v>
      </c>
      <c r="C24" s="61" t="s">
        <v>36</v>
      </c>
      <c r="D24" s="16">
        <v>7</v>
      </c>
      <c r="E24" s="33">
        <v>4</v>
      </c>
      <c r="F24" s="3" t="s">
        <v>3</v>
      </c>
      <c r="G24" s="18"/>
      <c r="H24" s="23"/>
      <c r="I24" s="18">
        <f t="shared" si="0"/>
        <v>0</v>
      </c>
      <c r="J24" s="18">
        <f t="shared" si="1"/>
        <v>0</v>
      </c>
      <c r="K24" s="18">
        <f t="shared" si="2"/>
        <v>0</v>
      </c>
      <c r="L24" s="28">
        <f t="shared" si="3"/>
        <v>0</v>
      </c>
      <c r="M24" s="35"/>
      <c r="N24" s="41"/>
      <c r="O24" s="34">
        <f aca="true" t="shared" si="8" ref="O24:O87">M24*N24%+M24</f>
        <v>0</v>
      </c>
      <c r="P24" s="34">
        <f aca="true" t="shared" si="9" ref="P24:P87">E24*M24</f>
        <v>0</v>
      </c>
      <c r="Q24" s="35">
        <f aca="true" t="shared" si="10" ref="Q24:Q87">P24*N24%</f>
        <v>0</v>
      </c>
      <c r="R24" s="34">
        <f aca="true" t="shared" si="11" ref="R24:R87">P24+Q24</f>
        <v>0</v>
      </c>
      <c r="S24" s="74"/>
    </row>
    <row r="25" spans="1:19" ht="15">
      <c r="A25" s="60">
        <v>13</v>
      </c>
      <c r="B25" s="6" t="s">
        <v>218</v>
      </c>
      <c r="C25" s="61"/>
      <c r="D25" s="16">
        <v>7</v>
      </c>
      <c r="E25" s="33">
        <v>3</v>
      </c>
      <c r="F25" s="3" t="s">
        <v>3</v>
      </c>
      <c r="G25" s="18"/>
      <c r="H25" s="23"/>
      <c r="I25" s="18">
        <f t="shared" si="0"/>
        <v>0</v>
      </c>
      <c r="J25" s="18">
        <f t="shared" si="1"/>
        <v>0</v>
      </c>
      <c r="K25" s="18">
        <f t="shared" si="2"/>
        <v>0</v>
      </c>
      <c r="L25" s="28">
        <f t="shared" si="3"/>
        <v>0</v>
      </c>
      <c r="M25" s="35"/>
      <c r="N25" s="41"/>
      <c r="O25" s="34">
        <f t="shared" si="8"/>
        <v>0</v>
      </c>
      <c r="P25" s="34">
        <f t="shared" si="9"/>
        <v>0</v>
      </c>
      <c r="Q25" s="35">
        <f t="shared" si="10"/>
        <v>0</v>
      </c>
      <c r="R25" s="34">
        <f t="shared" si="11"/>
        <v>0</v>
      </c>
      <c r="S25" s="74"/>
    </row>
    <row r="26" spans="1:19" ht="15">
      <c r="A26" s="60">
        <v>14</v>
      </c>
      <c r="B26" s="6" t="s">
        <v>285</v>
      </c>
      <c r="C26" s="61"/>
      <c r="D26" s="16">
        <v>7</v>
      </c>
      <c r="E26" s="33">
        <v>3</v>
      </c>
      <c r="F26" s="3" t="s">
        <v>3</v>
      </c>
      <c r="G26" s="18"/>
      <c r="H26" s="23"/>
      <c r="I26" s="18">
        <f t="shared" si="0"/>
        <v>0</v>
      </c>
      <c r="J26" s="18">
        <f t="shared" si="1"/>
        <v>0</v>
      </c>
      <c r="K26" s="18">
        <f t="shared" si="2"/>
        <v>0</v>
      </c>
      <c r="L26" s="28">
        <f t="shared" si="3"/>
        <v>0</v>
      </c>
      <c r="M26" s="35"/>
      <c r="N26" s="41"/>
      <c r="O26" s="34">
        <f t="shared" si="8"/>
        <v>0</v>
      </c>
      <c r="P26" s="34">
        <f t="shared" si="9"/>
        <v>0</v>
      </c>
      <c r="Q26" s="35">
        <f t="shared" si="10"/>
        <v>0</v>
      </c>
      <c r="R26" s="34">
        <f t="shared" si="11"/>
        <v>0</v>
      </c>
      <c r="S26" s="74"/>
    </row>
    <row r="27" spans="1:19" ht="15">
      <c r="A27" s="60">
        <v>15</v>
      </c>
      <c r="B27" s="6" t="s">
        <v>286</v>
      </c>
      <c r="C27" s="61"/>
      <c r="D27" s="16">
        <v>7</v>
      </c>
      <c r="E27" s="33">
        <v>3</v>
      </c>
      <c r="F27" s="3" t="s">
        <v>3</v>
      </c>
      <c r="G27" s="18"/>
      <c r="H27" s="23"/>
      <c r="I27" s="18">
        <f t="shared" si="0"/>
        <v>0</v>
      </c>
      <c r="J27" s="18">
        <f t="shared" si="1"/>
        <v>0</v>
      </c>
      <c r="K27" s="18">
        <f t="shared" si="2"/>
        <v>0</v>
      </c>
      <c r="L27" s="28">
        <f t="shared" si="3"/>
        <v>0</v>
      </c>
      <c r="M27" s="35"/>
      <c r="N27" s="41"/>
      <c r="O27" s="34">
        <f t="shared" si="8"/>
        <v>0</v>
      </c>
      <c r="P27" s="34">
        <f t="shared" si="9"/>
        <v>0</v>
      </c>
      <c r="Q27" s="35">
        <f t="shared" si="10"/>
        <v>0</v>
      </c>
      <c r="R27" s="34">
        <f t="shared" si="11"/>
        <v>0</v>
      </c>
      <c r="S27" s="74"/>
    </row>
    <row r="28" spans="1:19" ht="15">
      <c r="A28" s="60">
        <v>16</v>
      </c>
      <c r="B28" s="6" t="s">
        <v>287</v>
      </c>
      <c r="C28" s="61"/>
      <c r="D28" s="16">
        <v>20</v>
      </c>
      <c r="E28" s="33">
        <v>3</v>
      </c>
      <c r="F28" s="3" t="s">
        <v>3</v>
      </c>
      <c r="G28" s="18"/>
      <c r="H28" s="23"/>
      <c r="I28" s="18">
        <f t="shared" si="0"/>
        <v>0</v>
      </c>
      <c r="J28" s="18">
        <f t="shared" si="1"/>
        <v>0</v>
      </c>
      <c r="K28" s="18">
        <f t="shared" si="2"/>
        <v>0</v>
      </c>
      <c r="L28" s="28">
        <f t="shared" si="3"/>
        <v>0</v>
      </c>
      <c r="M28" s="35"/>
      <c r="N28" s="41"/>
      <c r="O28" s="34">
        <f t="shared" si="8"/>
        <v>0</v>
      </c>
      <c r="P28" s="34">
        <f t="shared" si="9"/>
        <v>0</v>
      </c>
      <c r="Q28" s="35">
        <f t="shared" si="10"/>
        <v>0</v>
      </c>
      <c r="R28" s="34">
        <f t="shared" si="11"/>
        <v>0</v>
      </c>
      <c r="S28" s="74"/>
    </row>
    <row r="29" spans="1:19" ht="15">
      <c r="A29" s="60">
        <v>17</v>
      </c>
      <c r="B29" s="6" t="s">
        <v>288</v>
      </c>
      <c r="C29" s="61"/>
      <c r="D29" s="16">
        <v>7</v>
      </c>
      <c r="E29" s="33">
        <v>3</v>
      </c>
      <c r="F29" s="3" t="s">
        <v>3</v>
      </c>
      <c r="G29" s="18"/>
      <c r="H29" s="23"/>
      <c r="I29" s="18">
        <f t="shared" si="0"/>
        <v>0</v>
      </c>
      <c r="J29" s="18">
        <f t="shared" si="1"/>
        <v>0</v>
      </c>
      <c r="K29" s="18">
        <f t="shared" si="2"/>
        <v>0</v>
      </c>
      <c r="L29" s="28">
        <f t="shared" si="3"/>
        <v>0</v>
      </c>
      <c r="M29" s="35"/>
      <c r="N29" s="41"/>
      <c r="O29" s="34">
        <f t="shared" si="8"/>
        <v>0</v>
      </c>
      <c r="P29" s="34">
        <f t="shared" si="9"/>
        <v>0</v>
      </c>
      <c r="Q29" s="35">
        <f t="shared" si="10"/>
        <v>0</v>
      </c>
      <c r="R29" s="34">
        <f t="shared" si="11"/>
        <v>0</v>
      </c>
      <c r="S29" s="74"/>
    </row>
    <row r="30" spans="1:19" ht="15">
      <c r="A30" s="60">
        <v>18</v>
      </c>
      <c r="B30" s="6" t="s">
        <v>289</v>
      </c>
      <c r="C30" s="61"/>
      <c r="D30" s="16">
        <v>7</v>
      </c>
      <c r="E30" s="33">
        <v>3</v>
      </c>
      <c r="F30" s="3" t="s">
        <v>3</v>
      </c>
      <c r="G30" s="18"/>
      <c r="H30" s="23"/>
      <c r="I30" s="18">
        <f t="shared" si="0"/>
        <v>0</v>
      </c>
      <c r="J30" s="18">
        <f t="shared" si="1"/>
        <v>0</v>
      </c>
      <c r="K30" s="18">
        <f t="shared" si="2"/>
        <v>0</v>
      </c>
      <c r="L30" s="28">
        <f t="shared" si="3"/>
        <v>0</v>
      </c>
      <c r="M30" s="35"/>
      <c r="N30" s="41"/>
      <c r="O30" s="34">
        <f t="shared" si="8"/>
        <v>0</v>
      </c>
      <c r="P30" s="34">
        <f t="shared" si="9"/>
        <v>0</v>
      </c>
      <c r="Q30" s="35">
        <f t="shared" si="10"/>
        <v>0</v>
      </c>
      <c r="R30" s="34">
        <f t="shared" si="11"/>
        <v>0</v>
      </c>
      <c r="S30" s="74"/>
    </row>
    <row r="31" spans="1:19" ht="15">
      <c r="A31" s="60">
        <v>19</v>
      </c>
      <c r="B31" s="6" t="s">
        <v>290</v>
      </c>
      <c r="C31" s="61"/>
      <c r="D31" s="16">
        <v>28</v>
      </c>
      <c r="E31" s="33">
        <v>9</v>
      </c>
      <c r="F31" s="3" t="s">
        <v>3</v>
      </c>
      <c r="G31" s="18"/>
      <c r="H31" s="23"/>
      <c r="I31" s="18">
        <f t="shared" si="0"/>
        <v>0</v>
      </c>
      <c r="J31" s="18">
        <f t="shared" si="1"/>
        <v>0</v>
      </c>
      <c r="K31" s="18">
        <f t="shared" si="2"/>
        <v>0</v>
      </c>
      <c r="L31" s="28">
        <f t="shared" si="3"/>
        <v>0</v>
      </c>
      <c r="M31" s="35"/>
      <c r="N31" s="41"/>
      <c r="O31" s="34">
        <f t="shared" si="8"/>
        <v>0</v>
      </c>
      <c r="P31" s="34">
        <f t="shared" si="9"/>
        <v>0</v>
      </c>
      <c r="Q31" s="35">
        <f t="shared" si="10"/>
        <v>0</v>
      </c>
      <c r="R31" s="34">
        <f t="shared" si="11"/>
        <v>0</v>
      </c>
      <c r="S31" s="74"/>
    </row>
    <row r="32" spans="1:19" ht="15">
      <c r="A32" s="60">
        <v>20</v>
      </c>
      <c r="B32" s="6" t="s">
        <v>291</v>
      </c>
      <c r="C32" s="61"/>
      <c r="D32" s="16">
        <v>7</v>
      </c>
      <c r="E32" s="33">
        <v>3</v>
      </c>
      <c r="F32" s="3" t="s">
        <v>3</v>
      </c>
      <c r="G32" s="18"/>
      <c r="H32" s="23"/>
      <c r="I32" s="18">
        <f t="shared" si="0"/>
        <v>0</v>
      </c>
      <c r="J32" s="18">
        <f t="shared" si="1"/>
        <v>0</v>
      </c>
      <c r="K32" s="18">
        <f t="shared" si="2"/>
        <v>0</v>
      </c>
      <c r="L32" s="28">
        <f t="shared" si="3"/>
        <v>0</v>
      </c>
      <c r="M32" s="35"/>
      <c r="N32" s="41"/>
      <c r="O32" s="34">
        <f t="shared" si="8"/>
        <v>0</v>
      </c>
      <c r="P32" s="34">
        <f t="shared" si="9"/>
        <v>0</v>
      </c>
      <c r="Q32" s="35">
        <f t="shared" si="10"/>
        <v>0</v>
      </c>
      <c r="R32" s="34">
        <f t="shared" si="11"/>
        <v>0</v>
      </c>
      <c r="S32" s="74"/>
    </row>
    <row r="33" spans="1:19" ht="15">
      <c r="A33" s="60">
        <v>21</v>
      </c>
      <c r="B33" s="6" t="s">
        <v>131</v>
      </c>
      <c r="C33" s="61" t="s">
        <v>132</v>
      </c>
      <c r="D33" s="16">
        <v>7</v>
      </c>
      <c r="E33" s="33">
        <v>3</v>
      </c>
      <c r="F33" s="3" t="s">
        <v>3</v>
      </c>
      <c r="G33" s="18"/>
      <c r="H33" s="23"/>
      <c r="I33" s="18">
        <f t="shared" si="0"/>
        <v>0</v>
      </c>
      <c r="J33" s="18">
        <f t="shared" si="1"/>
        <v>0</v>
      </c>
      <c r="K33" s="18">
        <f t="shared" si="2"/>
        <v>0</v>
      </c>
      <c r="L33" s="28">
        <f t="shared" si="3"/>
        <v>0</v>
      </c>
      <c r="M33" s="35"/>
      <c r="N33" s="41"/>
      <c r="O33" s="34">
        <f t="shared" si="8"/>
        <v>0</v>
      </c>
      <c r="P33" s="34">
        <f t="shared" si="9"/>
        <v>0</v>
      </c>
      <c r="Q33" s="35">
        <f t="shared" si="10"/>
        <v>0</v>
      </c>
      <c r="R33" s="34">
        <f t="shared" si="11"/>
        <v>0</v>
      </c>
      <c r="S33" s="74"/>
    </row>
    <row r="34" spans="1:19" ht="15">
      <c r="A34" s="60">
        <v>22</v>
      </c>
      <c r="B34" s="6" t="s">
        <v>121</v>
      </c>
      <c r="C34" s="61" t="s">
        <v>292</v>
      </c>
      <c r="D34" s="16">
        <v>30</v>
      </c>
      <c r="E34" s="33">
        <v>10</v>
      </c>
      <c r="F34" s="3" t="s">
        <v>3</v>
      </c>
      <c r="G34" s="18"/>
      <c r="H34" s="23"/>
      <c r="I34" s="18">
        <f t="shared" si="0"/>
        <v>0</v>
      </c>
      <c r="J34" s="18">
        <f aca="true" t="shared" si="12" ref="J34:J97">D34*G34</f>
        <v>0</v>
      </c>
      <c r="K34" s="18">
        <f aca="true" t="shared" si="13" ref="K34:K97">J34*H34%</f>
        <v>0</v>
      </c>
      <c r="L34" s="28">
        <f aca="true" t="shared" si="14" ref="L34:L97">J34+K34</f>
        <v>0</v>
      </c>
      <c r="M34" s="35"/>
      <c r="N34" s="41"/>
      <c r="O34" s="34">
        <f t="shared" si="8"/>
        <v>0</v>
      </c>
      <c r="P34" s="34">
        <f t="shared" si="9"/>
        <v>0</v>
      </c>
      <c r="Q34" s="35">
        <f t="shared" si="10"/>
        <v>0</v>
      </c>
      <c r="R34" s="34">
        <f t="shared" si="11"/>
        <v>0</v>
      </c>
      <c r="S34" s="74"/>
    </row>
    <row r="35" spans="1:19" ht="15">
      <c r="A35" s="60">
        <v>23</v>
      </c>
      <c r="B35" s="6" t="s">
        <v>259</v>
      </c>
      <c r="C35" s="61" t="s">
        <v>260</v>
      </c>
      <c r="D35" s="16">
        <v>7</v>
      </c>
      <c r="E35" s="33">
        <v>2</v>
      </c>
      <c r="F35" s="3" t="s">
        <v>3</v>
      </c>
      <c r="G35" s="18"/>
      <c r="H35" s="23"/>
      <c r="I35" s="18">
        <f t="shared" si="0"/>
        <v>0</v>
      </c>
      <c r="J35" s="18">
        <f t="shared" si="12"/>
        <v>0</v>
      </c>
      <c r="K35" s="18">
        <f t="shared" si="13"/>
        <v>0</v>
      </c>
      <c r="L35" s="28">
        <f t="shared" si="14"/>
        <v>0</v>
      </c>
      <c r="M35" s="35"/>
      <c r="N35" s="41"/>
      <c r="O35" s="34">
        <f t="shared" si="8"/>
        <v>0</v>
      </c>
      <c r="P35" s="34">
        <f t="shared" si="9"/>
        <v>0</v>
      </c>
      <c r="Q35" s="35">
        <f t="shared" si="10"/>
        <v>0</v>
      </c>
      <c r="R35" s="34">
        <f t="shared" si="11"/>
        <v>0</v>
      </c>
      <c r="S35" s="74"/>
    </row>
    <row r="36" spans="1:19" ht="15">
      <c r="A36" s="60">
        <v>24</v>
      </c>
      <c r="B36" s="14" t="s">
        <v>181</v>
      </c>
      <c r="C36" s="63" t="s">
        <v>182</v>
      </c>
      <c r="D36" s="16">
        <v>30</v>
      </c>
      <c r="E36" s="33">
        <v>9</v>
      </c>
      <c r="F36" s="3" t="s">
        <v>3</v>
      </c>
      <c r="G36" s="18"/>
      <c r="H36" s="23"/>
      <c r="I36" s="18">
        <f t="shared" si="0"/>
        <v>0</v>
      </c>
      <c r="J36" s="18">
        <f t="shared" si="12"/>
        <v>0</v>
      </c>
      <c r="K36" s="18">
        <f t="shared" si="13"/>
        <v>0</v>
      </c>
      <c r="L36" s="28">
        <f t="shared" si="14"/>
        <v>0</v>
      </c>
      <c r="M36" s="35"/>
      <c r="N36" s="41"/>
      <c r="O36" s="34">
        <f t="shared" si="8"/>
        <v>0</v>
      </c>
      <c r="P36" s="34">
        <f t="shared" si="9"/>
        <v>0</v>
      </c>
      <c r="Q36" s="35">
        <f t="shared" si="10"/>
        <v>0</v>
      </c>
      <c r="R36" s="34">
        <f t="shared" si="11"/>
        <v>0</v>
      </c>
      <c r="S36" s="74"/>
    </row>
    <row r="37" spans="1:19" ht="15">
      <c r="A37" s="60">
        <v>25</v>
      </c>
      <c r="B37" s="6" t="s">
        <v>7</v>
      </c>
      <c r="C37" s="61" t="s">
        <v>37</v>
      </c>
      <c r="D37" s="16">
        <v>8</v>
      </c>
      <c r="E37" s="33">
        <v>2</v>
      </c>
      <c r="F37" s="3" t="s">
        <v>3</v>
      </c>
      <c r="G37" s="18"/>
      <c r="H37" s="23"/>
      <c r="I37" s="18">
        <f t="shared" si="0"/>
        <v>0</v>
      </c>
      <c r="J37" s="18">
        <f t="shared" si="12"/>
        <v>0</v>
      </c>
      <c r="K37" s="18">
        <f t="shared" si="13"/>
        <v>0</v>
      </c>
      <c r="L37" s="28">
        <f t="shared" si="14"/>
        <v>0</v>
      </c>
      <c r="M37" s="35"/>
      <c r="N37" s="41"/>
      <c r="O37" s="34">
        <f t="shared" si="8"/>
        <v>0</v>
      </c>
      <c r="P37" s="34">
        <f t="shared" si="9"/>
        <v>0</v>
      </c>
      <c r="Q37" s="35">
        <f t="shared" si="10"/>
        <v>0</v>
      </c>
      <c r="R37" s="34">
        <f t="shared" si="11"/>
        <v>0</v>
      </c>
      <c r="S37" s="74"/>
    </row>
    <row r="38" spans="1:19" ht="15">
      <c r="A38" s="60">
        <v>26</v>
      </c>
      <c r="B38" s="6" t="s">
        <v>7</v>
      </c>
      <c r="C38" s="61"/>
      <c r="D38" s="16">
        <v>15</v>
      </c>
      <c r="E38" s="33">
        <v>3</v>
      </c>
      <c r="F38" s="3" t="s">
        <v>3</v>
      </c>
      <c r="G38" s="18"/>
      <c r="H38" s="23"/>
      <c r="I38" s="18">
        <f t="shared" si="0"/>
        <v>0</v>
      </c>
      <c r="J38" s="18">
        <f t="shared" si="12"/>
        <v>0</v>
      </c>
      <c r="K38" s="18">
        <f t="shared" si="13"/>
        <v>0</v>
      </c>
      <c r="L38" s="28">
        <f t="shared" si="14"/>
        <v>0</v>
      </c>
      <c r="M38" s="35"/>
      <c r="N38" s="41"/>
      <c r="O38" s="34">
        <f t="shared" si="8"/>
        <v>0</v>
      </c>
      <c r="P38" s="34">
        <f t="shared" si="9"/>
        <v>0</v>
      </c>
      <c r="Q38" s="35">
        <f t="shared" si="10"/>
        <v>0</v>
      </c>
      <c r="R38" s="34">
        <f t="shared" si="11"/>
        <v>0</v>
      </c>
      <c r="S38" s="74"/>
    </row>
    <row r="39" spans="1:19" ht="15">
      <c r="A39" s="60">
        <v>27</v>
      </c>
      <c r="B39" s="7" t="s">
        <v>25</v>
      </c>
      <c r="C39" s="62" t="s">
        <v>26</v>
      </c>
      <c r="D39" s="16">
        <v>1200</v>
      </c>
      <c r="E39" s="33">
        <v>400</v>
      </c>
      <c r="F39" s="3" t="s">
        <v>3</v>
      </c>
      <c r="G39" s="18"/>
      <c r="H39" s="23"/>
      <c r="I39" s="18">
        <f t="shared" si="0"/>
        <v>0</v>
      </c>
      <c r="J39" s="18">
        <f t="shared" si="12"/>
        <v>0</v>
      </c>
      <c r="K39" s="18">
        <f t="shared" si="13"/>
        <v>0</v>
      </c>
      <c r="L39" s="28">
        <f t="shared" si="14"/>
        <v>0</v>
      </c>
      <c r="M39" s="35"/>
      <c r="N39" s="41"/>
      <c r="O39" s="34">
        <f t="shared" si="8"/>
        <v>0</v>
      </c>
      <c r="P39" s="34">
        <f t="shared" si="9"/>
        <v>0</v>
      </c>
      <c r="Q39" s="35">
        <f t="shared" si="10"/>
        <v>0</v>
      </c>
      <c r="R39" s="34">
        <f t="shared" si="11"/>
        <v>0</v>
      </c>
      <c r="S39" s="74"/>
    </row>
    <row r="40" spans="1:19" ht="15">
      <c r="A40" s="60">
        <v>28</v>
      </c>
      <c r="B40" s="6" t="s">
        <v>219</v>
      </c>
      <c r="C40" s="61" t="s">
        <v>220</v>
      </c>
      <c r="D40" s="16">
        <v>8</v>
      </c>
      <c r="E40" s="33">
        <v>3</v>
      </c>
      <c r="F40" s="3" t="s">
        <v>3</v>
      </c>
      <c r="G40" s="18"/>
      <c r="H40" s="23"/>
      <c r="I40" s="18">
        <f t="shared" si="0"/>
        <v>0</v>
      </c>
      <c r="J40" s="18">
        <f t="shared" si="12"/>
        <v>0</v>
      </c>
      <c r="K40" s="18">
        <f t="shared" si="13"/>
        <v>0</v>
      </c>
      <c r="L40" s="28">
        <f t="shared" si="14"/>
        <v>0</v>
      </c>
      <c r="M40" s="35"/>
      <c r="N40" s="41"/>
      <c r="O40" s="34">
        <f t="shared" si="8"/>
        <v>0</v>
      </c>
      <c r="P40" s="34">
        <f t="shared" si="9"/>
        <v>0</v>
      </c>
      <c r="Q40" s="35">
        <f t="shared" si="10"/>
        <v>0</v>
      </c>
      <c r="R40" s="34">
        <f t="shared" si="11"/>
        <v>0</v>
      </c>
      <c r="S40" s="74"/>
    </row>
    <row r="41" spans="1:19" ht="15">
      <c r="A41" s="60">
        <v>29</v>
      </c>
      <c r="B41" s="6" t="s">
        <v>293</v>
      </c>
      <c r="C41" s="61" t="s">
        <v>294</v>
      </c>
      <c r="D41" s="16">
        <v>8</v>
      </c>
      <c r="E41" s="33">
        <v>3</v>
      </c>
      <c r="F41" s="3" t="s">
        <v>3</v>
      </c>
      <c r="G41" s="18"/>
      <c r="H41" s="23"/>
      <c r="I41" s="18">
        <f t="shared" si="0"/>
        <v>0</v>
      </c>
      <c r="J41" s="18">
        <f t="shared" si="12"/>
        <v>0</v>
      </c>
      <c r="K41" s="18">
        <f t="shared" si="13"/>
        <v>0</v>
      </c>
      <c r="L41" s="28">
        <f t="shared" si="14"/>
        <v>0</v>
      </c>
      <c r="M41" s="35"/>
      <c r="N41" s="41"/>
      <c r="O41" s="34">
        <f t="shared" si="8"/>
        <v>0</v>
      </c>
      <c r="P41" s="34">
        <f t="shared" si="9"/>
        <v>0</v>
      </c>
      <c r="Q41" s="35">
        <f t="shared" si="10"/>
        <v>0</v>
      </c>
      <c r="R41" s="34">
        <f t="shared" si="11"/>
        <v>0</v>
      </c>
      <c r="S41" s="74"/>
    </row>
    <row r="42" spans="1:19" ht="15">
      <c r="A42" s="60">
        <v>30</v>
      </c>
      <c r="B42" s="6" t="s">
        <v>295</v>
      </c>
      <c r="C42" s="61" t="s">
        <v>296</v>
      </c>
      <c r="D42" s="16">
        <v>8</v>
      </c>
      <c r="E42" s="33">
        <v>3</v>
      </c>
      <c r="F42" s="3" t="s">
        <v>3</v>
      </c>
      <c r="G42" s="18"/>
      <c r="H42" s="23"/>
      <c r="I42" s="18">
        <f t="shared" si="0"/>
        <v>0</v>
      </c>
      <c r="J42" s="18">
        <f t="shared" si="12"/>
        <v>0</v>
      </c>
      <c r="K42" s="18">
        <f t="shared" si="13"/>
        <v>0</v>
      </c>
      <c r="L42" s="28">
        <f t="shared" si="14"/>
        <v>0</v>
      </c>
      <c r="M42" s="35"/>
      <c r="N42" s="41"/>
      <c r="O42" s="34">
        <f t="shared" si="8"/>
        <v>0</v>
      </c>
      <c r="P42" s="34">
        <f t="shared" si="9"/>
        <v>0</v>
      </c>
      <c r="Q42" s="35">
        <f t="shared" si="10"/>
        <v>0</v>
      </c>
      <c r="R42" s="34">
        <f t="shared" si="11"/>
        <v>0</v>
      </c>
      <c r="S42" s="74"/>
    </row>
    <row r="43" spans="1:19" ht="15">
      <c r="A43" s="60">
        <v>31</v>
      </c>
      <c r="B43" s="7" t="s">
        <v>145</v>
      </c>
      <c r="C43" s="62" t="s">
        <v>146</v>
      </c>
      <c r="D43" s="16">
        <v>550</v>
      </c>
      <c r="E43" s="33">
        <v>200</v>
      </c>
      <c r="F43" s="3" t="s">
        <v>3</v>
      </c>
      <c r="G43" s="18"/>
      <c r="H43" s="23"/>
      <c r="I43" s="18">
        <f t="shared" si="0"/>
        <v>0</v>
      </c>
      <c r="J43" s="18">
        <f t="shared" si="12"/>
        <v>0</v>
      </c>
      <c r="K43" s="18">
        <f t="shared" si="13"/>
        <v>0</v>
      </c>
      <c r="L43" s="28">
        <f t="shared" si="14"/>
        <v>0</v>
      </c>
      <c r="M43" s="35"/>
      <c r="N43" s="41"/>
      <c r="O43" s="34">
        <f t="shared" si="8"/>
        <v>0</v>
      </c>
      <c r="P43" s="34">
        <f t="shared" si="9"/>
        <v>0</v>
      </c>
      <c r="Q43" s="35">
        <f t="shared" si="10"/>
        <v>0</v>
      </c>
      <c r="R43" s="34">
        <f t="shared" si="11"/>
        <v>0</v>
      </c>
      <c r="S43" s="74"/>
    </row>
    <row r="44" spans="1:19" ht="15">
      <c r="A44" s="60">
        <v>32</v>
      </c>
      <c r="B44" s="6" t="s">
        <v>210</v>
      </c>
      <c r="C44" s="61"/>
      <c r="D44" s="16">
        <v>7</v>
      </c>
      <c r="E44" s="33">
        <v>2</v>
      </c>
      <c r="F44" s="3" t="s">
        <v>3</v>
      </c>
      <c r="G44" s="18"/>
      <c r="H44" s="23"/>
      <c r="I44" s="18">
        <f t="shared" si="0"/>
        <v>0</v>
      </c>
      <c r="J44" s="18">
        <f t="shared" si="12"/>
        <v>0</v>
      </c>
      <c r="K44" s="18">
        <f t="shared" si="13"/>
        <v>0</v>
      </c>
      <c r="L44" s="28">
        <f t="shared" si="14"/>
        <v>0</v>
      </c>
      <c r="M44" s="35"/>
      <c r="N44" s="41"/>
      <c r="O44" s="34">
        <f t="shared" si="8"/>
        <v>0</v>
      </c>
      <c r="P44" s="34">
        <f t="shared" si="9"/>
        <v>0</v>
      </c>
      <c r="Q44" s="35">
        <f t="shared" si="10"/>
        <v>0</v>
      </c>
      <c r="R44" s="34">
        <f t="shared" si="11"/>
        <v>0</v>
      </c>
      <c r="S44" s="74"/>
    </row>
    <row r="45" spans="1:19" ht="15">
      <c r="A45" s="60">
        <v>33</v>
      </c>
      <c r="B45" s="7" t="s">
        <v>40</v>
      </c>
      <c r="C45" s="62" t="s">
        <v>41</v>
      </c>
      <c r="D45" s="16">
        <v>60</v>
      </c>
      <c r="E45" s="33">
        <v>20</v>
      </c>
      <c r="F45" s="3" t="s">
        <v>3</v>
      </c>
      <c r="G45" s="19"/>
      <c r="H45" s="23"/>
      <c r="I45" s="18">
        <f aca="true" t="shared" si="15" ref="I45:I76">G45*H45%+G45</f>
        <v>0</v>
      </c>
      <c r="J45" s="18">
        <f t="shared" si="12"/>
        <v>0</v>
      </c>
      <c r="K45" s="18">
        <f t="shared" si="13"/>
        <v>0</v>
      </c>
      <c r="L45" s="28">
        <f t="shared" si="14"/>
        <v>0</v>
      </c>
      <c r="M45" s="36"/>
      <c r="N45" s="41"/>
      <c r="O45" s="34">
        <f t="shared" si="8"/>
        <v>0</v>
      </c>
      <c r="P45" s="34">
        <f t="shared" si="9"/>
        <v>0</v>
      </c>
      <c r="Q45" s="35">
        <f t="shared" si="10"/>
        <v>0</v>
      </c>
      <c r="R45" s="34">
        <f t="shared" si="11"/>
        <v>0</v>
      </c>
      <c r="S45" s="74"/>
    </row>
    <row r="46" spans="1:19" ht="15">
      <c r="A46" s="60">
        <v>34</v>
      </c>
      <c r="B46" s="7" t="s">
        <v>57</v>
      </c>
      <c r="C46" s="62" t="s">
        <v>58</v>
      </c>
      <c r="D46" s="16">
        <v>2700</v>
      </c>
      <c r="E46" s="33">
        <v>1000</v>
      </c>
      <c r="F46" s="3" t="s">
        <v>3</v>
      </c>
      <c r="G46" s="18"/>
      <c r="H46" s="23"/>
      <c r="I46" s="18">
        <f t="shared" si="15"/>
        <v>0</v>
      </c>
      <c r="J46" s="18">
        <f t="shared" si="12"/>
        <v>0</v>
      </c>
      <c r="K46" s="18">
        <f t="shared" si="13"/>
        <v>0</v>
      </c>
      <c r="L46" s="28">
        <f t="shared" si="14"/>
        <v>0</v>
      </c>
      <c r="M46" s="35"/>
      <c r="N46" s="41"/>
      <c r="O46" s="34">
        <f t="shared" si="8"/>
        <v>0</v>
      </c>
      <c r="P46" s="34">
        <f t="shared" si="9"/>
        <v>0</v>
      </c>
      <c r="Q46" s="35">
        <f t="shared" si="10"/>
        <v>0</v>
      </c>
      <c r="R46" s="34">
        <f t="shared" si="11"/>
        <v>0</v>
      </c>
      <c r="S46" s="74"/>
    </row>
    <row r="47" spans="1:19" ht="15">
      <c r="A47" s="60">
        <v>35</v>
      </c>
      <c r="B47" s="7" t="s">
        <v>9</v>
      </c>
      <c r="C47" s="62" t="s">
        <v>42</v>
      </c>
      <c r="D47" s="16">
        <v>10</v>
      </c>
      <c r="E47" s="33">
        <v>3</v>
      </c>
      <c r="F47" s="3" t="s">
        <v>3</v>
      </c>
      <c r="G47" s="18"/>
      <c r="H47" s="23"/>
      <c r="I47" s="18">
        <f t="shared" si="15"/>
        <v>0</v>
      </c>
      <c r="J47" s="18">
        <f t="shared" si="12"/>
        <v>0</v>
      </c>
      <c r="K47" s="18">
        <f t="shared" si="13"/>
        <v>0</v>
      </c>
      <c r="L47" s="28">
        <f t="shared" si="14"/>
        <v>0</v>
      </c>
      <c r="M47" s="35"/>
      <c r="N47" s="41"/>
      <c r="O47" s="34">
        <f t="shared" si="8"/>
        <v>0</v>
      </c>
      <c r="P47" s="34">
        <f t="shared" si="9"/>
        <v>0</v>
      </c>
      <c r="Q47" s="35">
        <f t="shared" si="10"/>
        <v>0</v>
      </c>
      <c r="R47" s="34">
        <f t="shared" si="11"/>
        <v>0</v>
      </c>
      <c r="S47" s="74"/>
    </row>
    <row r="48" spans="1:19" ht="15">
      <c r="A48" s="60">
        <v>36</v>
      </c>
      <c r="B48" s="7" t="s">
        <v>43</v>
      </c>
      <c r="C48" s="62" t="s">
        <v>44</v>
      </c>
      <c r="D48" s="16">
        <v>100</v>
      </c>
      <c r="E48" s="33">
        <v>30</v>
      </c>
      <c r="F48" s="3" t="s">
        <v>3</v>
      </c>
      <c r="G48" s="18"/>
      <c r="H48" s="23"/>
      <c r="I48" s="18">
        <f t="shared" si="15"/>
        <v>0</v>
      </c>
      <c r="J48" s="18">
        <f t="shared" si="12"/>
        <v>0</v>
      </c>
      <c r="K48" s="18">
        <f t="shared" si="13"/>
        <v>0</v>
      </c>
      <c r="L48" s="28">
        <f t="shared" si="14"/>
        <v>0</v>
      </c>
      <c r="M48" s="35"/>
      <c r="N48" s="41"/>
      <c r="O48" s="34">
        <f t="shared" si="8"/>
        <v>0</v>
      </c>
      <c r="P48" s="34">
        <f t="shared" si="9"/>
        <v>0</v>
      </c>
      <c r="Q48" s="35">
        <f t="shared" si="10"/>
        <v>0</v>
      </c>
      <c r="R48" s="34">
        <f t="shared" si="11"/>
        <v>0</v>
      </c>
      <c r="S48" s="74"/>
    </row>
    <row r="49" spans="1:19" ht="15">
      <c r="A49" s="60">
        <v>37</v>
      </c>
      <c r="B49" s="7" t="s">
        <v>45</v>
      </c>
      <c r="C49" s="62" t="s">
        <v>46</v>
      </c>
      <c r="D49" s="16">
        <v>2500</v>
      </c>
      <c r="E49" s="33">
        <v>800</v>
      </c>
      <c r="F49" s="3" t="s">
        <v>3</v>
      </c>
      <c r="G49" s="18"/>
      <c r="H49" s="23"/>
      <c r="I49" s="18">
        <f t="shared" si="15"/>
        <v>0</v>
      </c>
      <c r="J49" s="18">
        <f t="shared" si="12"/>
        <v>0</v>
      </c>
      <c r="K49" s="18">
        <f t="shared" si="13"/>
        <v>0</v>
      </c>
      <c r="L49" s="28">
        <f t="shared" si="14"/>
        <v>0</v>
      </c>
      <c r="M49" s="35"/>
      <c r="N49" s="41"/>
      <c r="O49" s="34">
        <f t="shared" si="8"/>
        <v>0</v>
      </c>
      <c r="P49" s="34">
        <f t="shared" si="9"/>
        <v>0</v>
      </c>
      <c r="Q49" s="35">
        <f t="shared" si="10"/>
        <v>0</v>
      </c>
      <c r="R49" s="34">
        <f t="shared" si="11"/>
        <v>0</v>
      </c>
      <c r="S49" s="74"/>
    </row>
    <row r="50" spans="1:19" ht="15">
      <c r="A50" s="60">
        <v>38</v>
      </c>
      <c r="B50" s="6" t="s">
        <v>140</v>
      </c>
      <c r="C50" s="61" t="s">
        <v>141</v>
      </c>
      <c r="D50" s="16">
        <v>15</v>
      </c>
      <c r="E50" s="33">
        <v>5</v>
      </c>
      <c r="F50" s="3" t="s">
        <v>3</v>
      </c>
      <c r="G50" s="18"/>
      <c r="H50" s="23"/>
      <c r="I50" s="18">
        <f t="shared" si="15"/>
        <v>0</v>
      </c>
      <c r="J50" s="18">
        <f t="shared" si="12"/>
        <v>0</v>
      </c>
      <c r="K50" s="18">
        <f t="shared" si="13"/>
        <v>0</v>
      </c>
      <c r="L50" s="28">
        <f t="shared" si="14"/>
        <v>0</v>
      </c>
      <c r="M50" s="35"/>
      <c r="N50" s="41"/>
      <c r="O50" s="34">
        <f t="shared" si="8"/>
        <v>0</v>
      </c>
      <c r="P50" s="34">
        <f t="shared" si="9"/>
        <v>0</v>
      </c>
      <c r="Q50" s="35">
        <f t="shared" si="10"/>
        <v>0</v>
      </c>
      <c r="R50" s="34">
        <f t="shared" si="11"/>
        <v>0</v>
      </c>
      <c r="S50" s="74"/>
    </row>
    <row r="51" spans="1:19" ht="15">
      <c r="A51" s="60">
        <v>39</v>
      </c>
      <c r="B51" s="6" t="s">
        <v>142</v>
      </c>
      <c r="C51" s="61" t="s">
        <v>143</v>
      </c>
      <c r="D51" s="16">
        <v>2</v>
      </c>
      <c r="E51" s="33">
        <v>2</v>
      </c>
      <c r="F51" s="3" t="s">
        <v>3</v>
      </c>
      <c r="G51" s="18"/>
      <c r="H51" s="23"/>
      <c r="I51" s="18">
        <f t="shared" si="15"/>
        <v>0</v>
      </c>
      <c r="J51" s="18">
        <f t="shared" si="12"/>
        <v>0</v>
      </c>
      <c r="K51" s="18">
        <f t="shared" si="13"/>
        <v>0</v>
      </c>
      <c r="L51" s="28">
        <f t="shared" si="14"/>
        <v>0</v>
      </c>
      <c r="M51" s="35"/>
      <c r="N51" s="41"/>
      <c r="O51" s="34">
        <f t="shared" si="8"/>
        <v>0</v>
      </c>
      <c r="P51" s="34">
        <f t="shared" si="9"/>
        <v>0</v>
      </c>
      <c r="Q51" s="35">
        <f t="shared" si="10"/>
        <v>0</v>
      </c>
      <c r="R51" s="34">
        <f t="shared" si="11"/>
        <v>0</v>
      </c>
      <c r="S51" s="74"/>
    </row>
    <row r="52" spans="1:19" ht="15">
      <c r="A52" s="60">
        <v>40</v>
      </c>
      <c r="B52" s="6" t="s">
        <v>144</v>
      </c>
      <c r="C52" s="61" t="s">
        <v>297</v>
      </c>
      <c r="D52" s="16">
        <v>8</v>
      </c>
      <c r="E52" s="33">
        <v>3</v>
      </c>
      <c r="F52" s="3" t="s">
        <v>3</v>
      </c>
      <c r="G52" s="18"/>
      <c r="H52" s="23"/>
      <c r="I52" s="18">
        <f t="shared" si="15"/>
        <v>0</v>
      </c>
      <c r="J52" s="18">
        <f t="shared" si="12"/>
        <v>0</v>
      </c>
      <c r="K52" s="18">
        <f t="shared" si="13"/>
        <v>0</v>
      </c>
      <c r="L52" s="28">
        <f t="shared" si="14"/>
        <v>0</v>
      </c>
      <c r="M52" s="35"/>
      <c r="N52" s="41"/>
      <c r="O52" s="34">
        <f t="shared" si="8"/>
        <v>0</v>
      </c>
      <c r="P52" s="34">
        <f t="shared" si="9"/>
        <v>0</v>
      </c>
      <c r="Q52" s="35">
        <f t="shared" si="10"/>
        <v>0</v>
      </c>
      <c r="R52" s="34">
        <f t="shared" si="11"/>
        <v>0</v>
      </c>
      <c r="S52" s="74"/>
    </row>
    <row r="53" spans="1:19" ht="15">
      <c r="A53" s="60">
        <v>41</v>
      </c>
      <c r="B53" s="6" t="s">
        <v>14</v>
      </c>
      <c r="C53" s="61" t="s">
        <v>133</v>
      </c>
      <c r="D53" s="16">
        <v>18</v>
      </c>
      <c r="E53" s="33">
        <v>6</v>
      </c>
      <c r="F53" s="3" t="s">
        <v>3</v>
      </c>
      <c r="G53" s="18"/>
      <c r="H53" s="23"/>
      <c r="I53" s="18">
        <f t="shared" si="15"/>
        <v>0</v>
      </c>
      <c r="J53" s="18">
        <f t="shared" si="12"/>
        <v>0</v>
      </c>
      <c r="K53" s="18">
        <f t="shared" si="13"/>
        <v>0</v>
      </c>
      <c r="L53" s="28">
        <f t="shared" si="14"/>
        <v>0</v>
      </c>
      <c r="M53" s="35"/>
      <c r="N53" s="41"/>
      <c r="O53" s="34">
        <f t="shared" si="8"/>
        <v>0</v>
      </c>
      <c r="P53" s="34">
        <f t="shared" si="9"/>
        <v>0</v>
      </c>
      <c r="Q53" s="35">
        <f t="shared" si="10"/>
        <v>0</v>
      </c>
      <c r="R53" s="34">
        <f t="shared" si="11"/>
        <v>0</v>
      </c>
      <c r="S53" s="74"/>
    </row>
    <row r="54" spans="1:19" ht="15">
      <c r="A54" s="60">
        <v>42</v>
      </c>
      <c r="B54" s="6" t="s">
        <v>170</v>
      </c>
      <c r="C54" s="61" t="s">
        <v>171</v>
      </c>
      <c r="D54" s="16">
        <v>7</v>
      </c>
      <c r="E54" s="33">
        <v>2</v>
      </c>
      <c r="F54" s="3" t="s">
        <v>3</v>
      </c>
      <c r="G54" s="18"/>
      <c r="H54" s="23"/>
      <c r="I54" s="18">
        <f t="shared" si="15"/>
        <v>0</v>
      </c>
      <c r="J54" s="18">
        <f t="shared" si="12"/>
        <v>0</v>
      </c>
      <c r="K54" s="18">
        <f t="shared" si="13"/>
        <v>0</v>
      </c>
      <c r="L54" s="28">
        <f t="shared" si="14"/>
        <v>0</v>
      </c>
      <c r="M54" s="35"/>
      <c r="N54" s="41"/>
      <c r="O54" s="34">
        <f t="shared" si="8"/>
        <v>0</v>
      </c>
      <c r="P54" s="34">
        <f t="shared" si="9"/>
        <v>0</v>
      </c>
      <c r="Q54" s="35">
        <f t="shared" si="10"/>
        <v>0</v>
      </c>
      <c r="R54" s="34">
        <f t="shared" si="11"/>
        <v>0</v>
      </c>
      <c r="S54" s="74"/>
    </row>
    <row r="55" spans="1:19" ht="15">
      <c r="A55" s="60">
        <v>43</v>
      </c>
      <c r="B55" s="6" t="s">
        <v>17</v>
      </c>
      <c r="C55" s="61" t="s">
        <v>134</v>
      </c>
      <c r="D55" s="16">
        <v>9</v>
      </c>
      <c r="E55" s="33">
        <v>3</v>
      </c>
      <c r="F55" s="3" t="s">
        <v>3</v>
      </c>
      <c r="G55" s="18"/>
      <c r="H55" s="23"/>
      <c r="I55" s="18">
        <f t="shared" si="15"/>
        <v>0</v>
      </c>
      <c r="J55" s="18">
        <f t="shared" si="12"/>
        <v>0</v>
      </c>
      <c r="K55" s="18">
        <f t="shared" si="13"/>
        <v>0</v>
      </c>
      <c r="L55" s="28">
        <f t="shared" si="14"/>
        <v>0</v>
      </c>
      <c r="M55" s="35"/>
      <c r="N55" s="41"/>
      <c r="O55" s="34">
        <f t="shared" si="8"/>
        <v>0</v>
      </c>
      <c r="P55" s="34">
        <f t="shared" si="9"/>
        <v>0</v>
      </c>
      <c r="Q55" s="35">
        <f t="shared" si="10"/>
        <v>0</v>
      </c>
      <c r="R55" s="34">
        <f t="shared" si="11"/>
        <v>0</v>
      </c>
      <c r="S55" s="74"/>
    </row>
    <row r="56" spans="1:19" ht="15">
      <c r="A56" s="60">
        <v>44</v>
      </c>
      <c r="B56" s="6" t="s">
        <v>18</v>
      </c>
      <c r="C56" s="61" t="s">
        <v>135</v>
      </c>
      <c r="D56" s="16">
        <v>9</v>
      </c>
      <c r="E56" s="33">
        <v>2</v>
      </c>
      <c r="F56" s="3" t="s">
        <v>3</v>
      </c>
      <c r="G56" s="18"/>
      <c r="H56" s="23"/>
      <c r="I56" s="18">
        <f t="shared" si="15"/>
        <v>0</v>
      </c>
      <c r="J56" s="18">
        <f t="shared" si="12"/>
        <v>0</v>
      </c>
      <c r="K56" s="18">
        <f t="shared" si="13"/>
        <v>0</v>
      </c>
      <c r="L56" s="28">
        <f t="shared" si="14"/>
        <v>0</v>
      </c>
      <c r="M56" s="35"/>
      <c r="N56" s="41"/>
      <c r="O56" s="34">
        <f t="shared" si="8"/>
        <v>0</v>
      </c>
      <c r="P56" s="34">
        <f t="shared" si="9"/>
        <v>0</v>
      </c>
      <c r="Q56" s="35">
        <f t="shared" si="10"/>
        <v>0</v>
      </c>
      <c r="R56" s="34">
        <f t="shared" si="11"/>
        <v>0</v>
      </c>
      <c r="S56" s="74"/>
    </row>
    <row r="57" spans="1:19" ht="15">
      <c r="A57" s="60">
        <v>45</v>
      </c>
      <c r="B57" s="6" t="s">
        <v>47</v>
      </c>
      <c r="C57" s="61" t="s">
        <v>48</v>
      </c>
      <c r="D57" s="16">
        <v>120</v>
      </c>
      <c r="E57" s="33">
        <v>40</v>
      </c>
      <c r="F57" s="3" t="s">
        <v>3</v>
      </c>
      <c r="G57" s="18"/>
      <c r="H57" s="23"/>
      <c r="I57" s="18">
        <f t="shared" si="15"/>
        <v>0</v>
      </c>
      <c r="J57" s="18">
        <f t="shared" si="12"/>
        <v>0</v>
      </c>
      <c r="K57" s="18">
        <f t="shared" si="13"/>
        <v>0</v>
      </c>
      <c r="L57" s="28">
        <f t="shared" si="14"/>
        <v>0</v>
      </c>
      <c r="M57" s="35"/>
      <c r="N57" s="41"/>
      <c r="O57" s="34">
        <f t="shared" si="8"/>
        <v>0</v>
      </c>
      <c r="P57" s="34">
        <f t="shared" si="9"/>
        <v>0</v>
      </c>
      <c r="Q57" s="35">
        <f t="shared" si="10"/>
        <v>0</v>
      </c>
      <c r="R57" s="34">
        <f t="shared" si="11"/>
        <v>0</v>
      </c>
      <c r="S57" s="74"/>
    </row>
    <row r="58" spans="1:19" ht="15">
      <c r="A58" s="60">
        <v>46</v>
      </c>
      <c r="B58" s="7" t="s">
        <v>49</v>
      </c>
      <c r="C58" s="62" t="s">
        <v>50</v>
      </c>
      <c r="D58" s="16">
        <v>1100</v>
      </c>
      <c r="E58" s="33">
        <v>250</v>
      </c>
      <c r="F58" s="3" t="s">
        <v>3</v>
      </c>
      <c r="G58" s="18"/>
      <c r="H58" s="23"/>
      <c r="I58" s="18">
        <f t="shared" si="15"/>
        <v>0</v>
      </c>
      <c r="J58" s="18">
        <f t="shared" si="12"/>
        <v>0</v>
      </c>
      <c r="K58" s="18">
        <f t="shared" si="13"/>
        <v>0</v>
      </c>
      <c r="L58" s="28">
        <f t="shared" si="14"/>
        <v>0</v>
      </c>
      <c r="M58" s="35"/>
      <c r="N58" s="41"/>
      <c r="O58" s="34">
        <f t="shared" si="8"/>
        <v>0</v>
      </c>
      <c r="P58" s="34">
        <f t="shared" si="9"/>
        <v>0</v>
      </c>
      <c r="Q58" s="35">
        <f t="shared" si="10"/>
        <v>0</v>
      </c>
      <c r="R58" s="34">
        <f t="shared" si="11"/>
        <v>0</v>
      </c>
      <c r="S58" s="74"/>
    </row>
    <row r="59" spans="1:19" ht="15">
      <c r="A59" s="60">
        <v>47</v>
      </c>
      <c r="B59" s="7" t="s">
        <v>298</v>
      </c>
      <c r="C59" s="62" t="s">
        <v>52</v>
      </c>
      <c r="D59" s="16">
        <v>350</v>
      </c>
      <c r="E59" s="33">
        <v>110</v>
      </c>
      <c r="F59" s="3" t="s">
        <v>3</v>
      </c>
      <c r="G59" s="18"/>
      <c r="H59" s="23"/>
      <c r="I59" s="18">
        <f t="shared" si="15"/>
        <v>0</v>
      </c>
      <c r="J59" s="18">
        <f t="shared" si="12"/>
        <v>0</v>
      </c>
      <c r="K59" s="18">
        <f t="shared" si="13"/>
        <v>0</v>
      </c>
      <c r="L59" s="28">
        <f t="shared" si="14"/>
        <v>0</v>
      </c>
      <c r="M59" s="35"/>
      <c r="N59" s="41"/>
      <c r="O59" s="34">
        <f t="shared" si="8"/>
        <v>0</v>
      </c>
      <c r="P59" s="34">
        <f t="shared" si="9"/>
        <v>0</v>
      </c>
      <c r="Q59" s="35">
        <f t="shared" si="10"/>
        <v>0</v>
      </c>
      <c r="R59" s="34">
        <f t="shared" si="11"/>
        <v>0</v>
      </c>
      <c r="S59" s="74"/>
    </row>
    <row r="60" spans="1:19" ht="15">
      <c r="A60" s="60">
        <v>48</v>
      </c>
      <c r="B60" s="7" t="s">
        <v>361</v>
      </c>
      <c r="C60" s="62" t="s">
        <v>51</v>
      </c>
      <c r="D60" s="16">
        <v>1100</v>
      </c>
      <c r="E60" s="33">
        <v>110</v>
      </c>
      <c r="F60" s="3" t="s">
        <v>3</v>
      </c>
      <c r="G60" s="18"/>
      <c r="H60" s="23"/>
      <c r="I60" s="18">
        <f t="shared" si="15"/>
        <v>0</v>
      </c>
      <c r="J60" s="18">
        <f t="shared" si="12"/>
        <v>0</v>
      </c>
      <c r="K60" s="18">
        <f t="shared" si="13"/>
        <v>0</v>
      </c>
      <c r="L60" s="28">
        <f t="shared" si="14"/>
        <v>0</v>
      </c>
      <c r="M60" s="35"/>
      <c r="N60" s="41"/>
      <c r="O60" s="34">
        <f t="shared" si="8"/>
        <v>0</v>
      </c>
      <c r="P60" s="34">
        <f t="shared" si="9"/>
        <v>0</v>
      </c>
      <c r="Q60" s="35">
        <f t="shared" si="10"/>
        <v>0</v>
      </c>
      <c r="R60" s="34">
        <f t="shared" si="11"/>
        <v>0</v>
      </c>
      <c r="S60" s="74"/>
    </row>
    <row r="61" spans="1:19" ht="15">
      <c r="A61" s="60">
        <v>49</v>
      </c>
      <c r="B61" s="6" t="s">
        <v>53</v>
      </c>
      <c r="C61" s="61" t="s">
        <v>54</v>
      </c>
      <c r="D61" s="16">
        <v>7</v>
      </c>
      <c r="E61" s="33">
        <v>3</v>
      </c>
      <c r="F61" s="3" t="s">
        <v>3</v>
      </c>
      <c r="G61" s="18"/>
      <c r="H61" s="23"/>
      <c r="I61" s="18">
        <f t="shared" si="15"/>
        <v>0</v>
      </c>
      <c r="J61" s="18">
        <f t="shared" si="12"/>
        <v>0</v>
      </c>
      <c r="K61" s="18">
        <f t="shared" si="13"/>
        <v>0</v>
      </c>
      <c r="L61" s="28">
        <f t="shared" si="14"/>
        <v>0</v>
      </c>
      <c r="M61" s="35"/>
      <c r="N61" s="41"/>
      <c r="O61" s="34">
        <f t="shared" si="8"/>
        <v>0</v>
      </c>
      <c r="P61" s="34">
        <f t="shared" si="9"/>
        <v>0</v>
      </c>
      <c r="Q61" s="35">
        <f t="shared" si="10"/>
        <v>0</v>
      </c>
      <c r="R61" s="34">
        <f t="shared" si="11"/>
        <v>0</v>
      </c>
      <c r="S61" s="74"/>
    </row>
    <row r="62" spans="1:19" ht="15">
      <c r="A62" s="60">
        <v>50</v>
      </c>
      <c r="B62" s="7" t="s">
        <v>94</v>
      </c>
      <c r="C62" s="62" t="s">
        <v>95</v>
      </c>
      <c r="D62" s="16">
        <v>5</v>
      </c>
      <c r="E62" s="33">
        <v>2</v>
      </c>
      <c r="F62" s="3" t="s">
        <v>3</v>
      </c>
      <c r="G62" s="18"/>
      <c r="H62" s="23"/>
      <c r="I62" s="18">
        <f t="shared" si="15"/>
        <v>0</v>
      </c>
      <c r="J62" s="18">
        <f t="shared" si="12"/>
        <v>0</v>
      </c>
      <c r="K62" s="18">
        <f t="shared" si="13"/>
        <v>0</v>
      </c>
      <c r="L62" s="28">
        <f t="shared" si="14"/>
        <v>0</v>
      </c>
      <c r="M62" s="35"/>
      <c r="N62" s="41"/>
      <c r="O62" s="34">
        <f t="shared" si="8"/>
        <v>0</v>
      </c>
      <c r="P62" s="34">
        <f t="shared" si="9"/>
        <v>0</v>
      </c>
      <c r="Q62" s="35">
        <f t="shared" si="10"/>
        <v>0</v>
      </c>
      <c r="R62" s="34">
        <f t="shared" si="11"/>
        <v>0</v>
      </c>
      <c r="S62" s="74"/>
    </row>
    <row r="63" spans="1:19" ht="15">
      <c r="A63" s="60">
        <v>51</v>
      </c>
      <c r="B63" s="6" t="s">
        <v>299</v>
      </c>
      <c r="C63" s="61"/>
      <c r="D63" s="16">
        <v>5</v>
      </c>
      <c r="E63" s="33">
        <v>2</v>
      </c>
      <c r="F63" s="3" t="s">
        <v>3</v>
      </c>
      <c r="G63" s="18"/>
      <c r="H63" s="23"/>
      <c r="I63" s="18">
        <f t="shared" si="15"/>
        <v>0</v>
      </c>
      <c r="J63" s="18">
        <f t="shared" si="12"/>
        <v>0</v>
      </c>
      <c r="K63" s="18">
        <f t="shared" si="13"/>
        <v>0</v>
      </c>
      <c r="L63" s="28">
        <f t="shared" si="14"/>
        <v>0</v>
      </c>
      <c r="M63" s="35"/>
      <c r="N63" s="41"/>
      <c r="O63" s="34">
        <f t="shared" si="8"/>
        <v>0</v>
      </c>
      <c r="P63" s="34">
        <f t="shared" si="9"/>
        <v>0</v>
      </c>
      <c r="Q63" s="35">
        <f t="shared" si="10"/>
        <v>0</v>
      </c>
      <c r="R63" s="34">
        <f t="shared" si="11"/>
        <v>0</v>
      </c>
      <c r="S63" s="74"/>
    </row>
    <row r="64" spans="1:19" ht="15">
      <c r="A64" s="60">
        <v>52</v>
      </c>
      <c r="B64" s="6" t="s">
        <v>15</v>
      </c>
      <c r="C64" s="61" t="s">
        <v>199</v>
      </c>
      <c r="D64" s="16">
        <v>5</v>
      </c>
      <c r="E64" s="33">
        <v>2</v>
      </c>
      <c r="F64" s="3" t="s">
        <v>3</v>
      </c>
      <c r="G64" s="18"/>
      <c r="H64" s="23"/>
      <c r="I64" s="18">
        <f t="shared" si="15"/>
        <v>0</v>
      </c>
      <c r="J64" s="18">
        <f t="shared" si="12"/>
        <v>0</v>
      </c>
      <c r="K64" s="18">
        <f t="shared" si="13"/>
        <v>0</v>
      </c>
      <c r="L64" s="28">
        <f t="shared" si="14"/>
        <v>0</v>
      </c>
      <c r="M64" s="35"/>
      <c r="N64" s="41"/>
      <c r="O64" s="34">
        <f t="shared" si="8"/>
        <v>0</v>
      </c>
      <c r="P64" s="34">
        <f t="shared" si="9"/>
        <v>0</v>
      </c>
      <c r="Q64" s="35">
        <f t="shared" si="10"/>
        <v>0</v>
      </c>
      <c r="R64" s="34">
        <f t="shared" si="11"/>
        <v>0</v>
      </c>
      <c r="S64" s="74"/>
    </row>
    <row r="65" spans="1:19" ht="15">
      <c r="A65" s="60">
        <v>53</v>
      </c>
      <c r="B65" s="7" t="s">
        <v>115</v>
      </c>
      <c r="C65" s="62" t="s">
        <v>116</v>
      </c>
      <c r="D65" s="16">
        <v>170</v>
      </c>
      <c r="E65" s="33">
        <v>50</v>
      </c>
      <c r="F65" s="3" t="s">
        <v>3</v>
      </c>
      <c r="G65" s="18"/>
      <c r="H65" s="23"/>
      <c r="I65" s="18">
        <f t="shared" si="15"/>
        <v>0</v>
      </c>
      <c r="J65" s="18">
        <f t="shared" si="12"/>
        <v>0</v>
      </c>
      <c r="K65" s="18">
        <f t="shared" si="13"/>
        <v>0</v>
      </c>
      <c r="L65" s="28">
        <f t="shared" si="14"/>
        <v>0</v>
      </c>
      <c r="M65" s="35"/>
      <c r="N65" s="41"/>
      <c r="O65" s="34">
        <f t="shared" si="8"/>
        <v>0</v>
      </c>
      <c r="P65" s="34">
        <f t="shared" si="9"/>
        <v>0</v>
      </c>
      <c r="Q65" s="35">
        <f t="shared" si="10"/>
        <v>0</v>
      </c>
      <c r="R65" s="34">
        <f t="shared" si="11"/>
        <v>0</v>
      </c>
      <c r="S65" s="74"/>
    </row>
    <row r="66" spans="1:19" ht="15">
      <c r="A66" s="60">
        <v>54</v>
      </c>
      <c r="B66" s="6" t="s">
        <v>117</v>
      </c>
      <c r="C66" s="61" t="s">
        <v>118</v>
      </c>
      <c r="D66" s="16">
        <v>30</v>
      </c>
      <c r="E66" s="33">
        <v>6</v>
      </c>
      <c r="F66" s="3" t="s">
        <v>3</v>
      </c>
      <c r="G66" s="18"/>
      <c r="H66" s="23"/>
      <c r="I66" s="18">
        <f t="shared" si="15"/>
        <v>0</v>
      </c>
      <c r="J66" s="18">
        <f t="shared" si="12"/>
        <v>0</v>
      </c>
      <c r="K66" s="18">
        <f t="shared" si="13"/>
        <v>0</v>
      </c>
      <c r="L66" s="28">
        <f t="shared" si="14"/>
        <v>0</v>
      </c>
      <c r="M66" s="35"/>
      <c r="N66" s="41"/>
      <c r="O66" s="34">
        <f t="shared" si="8"/>
        <v>0</v>
      </c>
      <c r="P66" s="34">
        <f t="shared" si="9"/>
        <v>0</v>
      </c>
      <c r="Q66" s="35">
        <f t="shared" si="10"/>
        <v>0</v>
      </c>
      <c r="R66" s="34">
        <f t="shared" si="11"/>
        <v>0</v>
      </c>
      <c r="S66" s="74"/>
    </row>
    <row r="67" spans="1:19" ht="15">
      <c r="A67" s="60">
        <v>55</v>
      </c>
      <c r="B67" s="6" t="s">
        <v>61</v>
      </c>
      <c r="C67" s="61" t="s">
        <v>62</v>
      </c>
      <c r="D67" s="16">
        <v>9</v>
      </c>
      <c r="E67" s="33">
        <v>3</v>
      </c>
      <c r="F67" s="3" t="s">
        <v>3</v>
      </c>
      <c r="G67" s="18"/>
      <c r="H67" s="23"/>
      <c r="I67" s="18">
        <f t="shared" si="15"/>
        <v>0</v>
      </c>
      <c r="J67" s="18">
        <f t="shared" si="12"/>
        <v>0</v>
      </c>
      <c r="K67" s="18">
        <f t="shared" si="13"/>
        <v>0</v>
      </c>
      <c r="L67" s="28">
        <f t="shared" si="14"/>
        <v>0</v>
      </c>
      <c r="M67" s="35"/>
      <c r="N67" s="41"/>
      <c r="O67" s="34">
        <f t="shared" si="8"/>
        <v>0</v>
      </c>
      <c r="P67" s="34">
        <f t="shared" si="9"/>
        <v>0</v>
      </c>
      <c r="Q67" s="35">
        <f t="shared" si="10"/>
        <v>0</v>
      </c>
      <c r="R67" s="34">
        <f t="shared" si="11"/>
        <v>0</v>
      </c>
      <c r="S67" s="74"/>
    </row>
    <row r="68" spans="1:19" ht="15">
      <c r="A68" s="60">
        <v>56</v>
      </c>
      <c r="B68" s="7" t="s">
        <v>179</v>
      </c>
      <c r="C68" s="62" t="s">
        <v>180</v>
      </c>
      <c r="D68" s="16">
        <v>220</v>
      </c>
      <c r="E68" s="33">
        <v>70</v>
      </c>
      <c r="F68" s="3" t="s">
        <v>3</v>
      </c>
      <c r="G68" s="18"/>
      <c r="H68" s="23"/>
      <c r="I68" s="18">
        <f t="shared" si="15"/>
        <v>0</v>
      </c>
      <c r="J68" s="18">
        <f t="shared" si="12"/>
        <v>0</v>
      </c>
      <c r="K68" s="18">
        <f t="shared" si="13"/>
        <v>0</v>
      </c>
      <c r="L68" s="28">
        <f t="shared" si="14"/>
        <v>0</v>
      </c>
      <c r="M68" s="35"/>
      <c r="N68" s="41"/>
      <c r="O68" s="34">
        <f t="shared" si="8"/>
        <v>0</v>
      </c>
      <c r="P68" s="34">
        <f t="shared" si="9"/>
        <v>0</v>
      </c>
      <c r="Q68" s="35">
        <f t="shared" si="10"/>
        <v>0</v>
      </c>
      <c r="R68" s="34">
        <f t="shared" si="11"/>
        <v>0</v>
      </c>
      <c r="S68" s="74"/>
    </row>
    <row r="69" spans="1:19" ht="15">
      <c r="A69" s="60">
        <v>57</v>
      </c>
      <c r="B69" s="7" t="s">
        <v>71</v>
      </c>
      <c r="C69" s="62" t="s">
        <v>72</v>
      </c>
      <c r="D69" s="16">
        <v>45</v>
      </c>
      <c r="E69" s="33">
        <v>15</v>
      </c>
      <c r="F69" s="3" t="s">
        <v>3</v>
      </c>
      <c r="G69" s="18"/>
      <c r="H69" s="23"/>
      <c r="I69" s="18">
        <f t="shared" si="15"/>
        <v>0</v>
      </c>
      <c r="J69" s="18">
        <f t="shared" si="12"/>
        <v>0</v>
      </c>
      <c r="K69" s="18">
        <f t="shared" si="13"/>
        <v>0</v>
      </c>
      <c r="L69" s="28">
        <f t="shared" si="14"/>
        <v>0</v>
      </c>
      <c r="M69" s="35"/>
      <c r="N69" s="41"/>
      <c r="O69" s="34">
        <f t="shared" si="8"/>
        <v>0</v>
      </c>
      <c r="P69" s="34">
        <f t="shared" si="9"/>
        <v>0</v>
      </c>
      <c r="Q69" s="35">
        <f t="shared" si="10"/>
        <v>0</v>
      </c>
      <c r="R69" s="34">
        <f t="shared" si="11"/>
        <v>0</v>
      </c>
      <c r="S69" s="74"/>
    </row>
    <row r="70" spans="1:19" ht="15">
      <c r="A70" s="60">
        <v>58</v>
      </c>
      <c r="B70" s="6" t="s">
        <v>13</v>
      </c>
      <c r="C70" s="61" t="s">
        <v>172</v>
      </c>
      <c r="D70" s="16">
        <v>5</v>
      </c>
      <c r="E70" s="33">
        <v>2</v>
      </c>
      <c r="F70" s="3" t="s">
        <v>3</v>
      </c>
      <c r="G70" s="18"/>
      <c r="H70" s="23"/>
      <c r="I70" s="18">
        <f t="shared" si="15"/>
        <v>0</v>
      </c>
      <c r="J70" s="18">
        <f t="shared" si="12"/>
        <v>0</v>
      </c>
      <c r="K70" s="18">
        <f t="shared" si="13"/>
        <v>0</v>
      </c>
      <c r="L70" s="28">
        <f t="shared" si="14"/>
        <v>0</v>
      </c>
      <c r="M70" s="35"/>
      <c r="N70" s="41"/>
      <c r="O70" s="34">
        <f t="shared" si="8"/>
        <v>0</v>
      </c>
      <c r="P70" s="34">
        <f t="shared" si="9"/>
        <v>0</v>
      </c>
      <c r="Q70" s="35">
        <f t="shared" si="10"/>
        <v>0</v>
      </c>
      <c r="R70" s="34">
        <f t="shared" si="11"/>
        <v>0</v>
      </c>
      <c r="S70" s="74"/>
    </row>
    <row r="71" spans="1:19" ht="15">
      <c r="A71" s="60">
        <v>59</v>
      </c>
      <c r="B71" s="7" t="s">
        <v>362</v>
      </c>
      <c r="C71" s="62" t="s">
        <v>300</v>
      </c>
      <c r="D71" s="16">
        <v>5</v>
      </c>
      <c r="E71" s="33">
        <v>2</v>
      </c>
      <c r="F71" s="3" t="s">
        <v>3</v>
      </c>
      <c r="G71" s="18"/>
      <c r="H71" s="23"/>
      <c r="I71" s="18">
        <f t="shared" si="15"/>
        <v>0</v>
      </c>
      <c r="J71" s="18">
        <f t="shared" si="12"/>
        <v>0</v>
      </c>
      <c r="K71" s="18">
        <f t="shared" si="13"/>
        <v>0</v>
      </c>
      <c r="L71" s="28">
        <f t="shared" si="14"/>
        <v>0</v>
      </c>
      <c r="M71" s="35"/>
      <c r="N71" s="41"/>
      <c r="O71" s="34">
        <f t="shared" si="8"/>
        <v>0</v>
      </c>
      <c r="P71" s="34">
        <f t="shared" si="9"/>
        <v>0</v>
      </c>
      <c r="Q71" s="35">
        <f t="shared" si="10"/>
        <v>0</v>
      </c>
      <c r="R71" s="34">
        <f t="shared" si="11"/>
        <v>0</v>
      </c>
      <c r="S71" s="74"/>
    </row>
    <row r="72" spans="1:19" ht="15">
      <c r="A72" s="60">
        <v>60</v>
      </c>
      <c r="B72" s="6" t="s">
        <v>301</v>
      </c>
      <c r="C72" s="61" t="s">
        <v>302</v>
      </c>
      <c r="D72" s="16">
        <v>5</v>
      </c>
      <c r="E72" s="33">
        <v>2</v>
      </c>
      <c r="F72" s="3" t="s">
        <v>3</v>
      </c>
      <c r="G72" s="18"/>
      <c r="H72" s="23"/>
      <c r="I72" s="18">
        <f t="shared" si="15"/>
        <v>0</v>
      </c>
      <c r="J72" s="18">
        <f t="shared" si="12"/>
        <v>0</v>
      </c>
      <c r="K72" s="18">
        <f t="shared" si="13"/>
        <v>0</v>
      </c>
      <c r="L72" s="28">
        <f t="shared" si="14"/>
        <v>0</v>
      </c>
      <c r="M72" s="35"/>
      <c r="N72" s="41"/>
      <c r="O72" s="34">
        <f t="shared" si="8"/>
        <v>0</v>
      </c>
      <c r="P72" s="34">
        <f t="shared" si="9"/>
        <v>0</v>
      </c>
      <c r="Q72" s="35">
        <f t="shared" si="10"/>
        <v>0</v>
      </c>
      <c r="R72" s="34">
        <f t="shared" si="11"/>
        <v>0</v>
      </c>
      <c r="S72" s="74"/>
    </row>
    <row r="73" spans="1:19" ht="15">
      <c r="A73" s="60">
        <v>61</v>
      </c>
      <c r="B73" s="7" t="s">
        <v>147</v>
      </c>
      <c r="C73" s="62" t="s">
        <v>148</v>
      </c>
      <c r="D73" s="16">
        <v>7</v>
      </c>
      <c r="E73" s="33">
        <v>3</v>
      </c>
      <c r="F73" s="3" t="s">
        <v>3</v>
      </c>
      <c r="G73" s="18"/>
      <c r="H73" s="23"/>
      <c r="I73" s="18">
        <f t="shared" si="15"/>
        <v>0</v>
      </c>
      <c r="J73" s="18">
        <f t="shared" si="12"/>
        <v>0</v>
      </c>
      <c r="K73" s="18">
        <f t="shared" si="13"/>
        <v>0</v>
      </c>
      <c r="L73" s="28">
        <f t="shared" si="14"/>
        <v>0</v>
      </c>
      <c r="M73" s="35"/>
      <c r="N73" s="41"/>
      <c r="O73" s="34">
        <f t="shared" si="8"/>
        <v>0</v>
      </c>
      <c r="P73" s="34">
        <f t="shared" si="9"/>
        <v>0</v>
      </c>
      <c r="Q73" s="35">
        <f t="shared" si="10"/>
        <v>0</v>
      </c>
      <c r="R73" s="34">
        <f t="shared" si="11"/>
        <v>0</v>
      </c>
      <c r="S73" s="74"/>
    </row>
    <row r="74" spans="1:19" ht="15">
      <c r="A74" s="60">
        <v>62</v>
      </c>
      <c r="B74" s="6" t="s">
        <v>303</v>
      </c>
      <c r="C74" s="61" t="s">
        <v>304</v>
      </c>
      <c r="D74" s="16">
        <v>7</v>
      </c>
      <c r="E74" s="33">
        <v>3</v>
      </c>
      <c r="F74" s="3" t="s">
        <v>3</v>
      </c>
      <c r="G74" s="18"/>
      <c r="H74" s="23"/>
      <c r="I74" s="18">
        <f t="shared" si="15"/>
        <v>0</v>
      </c>
      <c r="J74" s="18">
        <f t="shared" si="12"/>
        <v>0</v>
      </c>
      <c r="K74" s="18">
        <f t="shared" si="13"/>
        <v>0</v>
      </c>
      <c r="L74" s="28">
        <f t="shared" si="14"/>
        <v>0</v>
      </c>
      <c r="M74" s="35"/>
      <c r="N74" s="41"/>
      <c r="O74" s="34">
        <f t="shared" si="8"/>
        <v>0</v>
      </c>
      <c r="P74" s="34">
        <f t="shared" si="9"/>
        <v>0</v>
      </c>
      <c r="Q74" s="35">
        <f t="shared" si="10"/>
        <v>0</v>
      </c>
      <c r="R74" s="34">
        <f t="shared" si="11"/>
        <v>0</v>
      </c>
      <c r="S74" s="74"/>
    </row>
    <row r="75" spans="1:19" ht="15">
      <c r="A75" s="60">
        <v>63</v>
      </c>
      <c r="B75" s="6" t="s">
        <v>305</v>
      </c>
      <c r="C75" s="61" t="s">
        <v>100</v>
      </c>
      <c r="D75" s="16">
        <v>75</v>
      </c>
      <c r="E75" s="33">
        <v>25</v>
      </c>
      <c r="F75" s="3" t="s">
        <v>3</v>
      </c>
      <c r="G75" s="18"/>
      <c r="H75" s="23"/>
      <c r="I75" s="18">
        <f t="shared" si="15"/>
        <v>0</v>
      </c>
      <c r="J75" s="18">
        <f t="shared" si="12"/>
        <v>0</v>
      </c>
      <c r="K75" s="18">
        <f t="shared" si="13"/>
        <v>0</v>
      </c>
      <c r="L75" s="28">
        <f t="shared" si="14"/>
        <v>0</v>
      </c>
      <c r="M75" s="35"/>
      <c r="N75" s="41"/>
      <c r="O75" s="34">
        <f t="shared" si="8"/>
        <v>0</v>
      </c>
      <c r="P75" s="34">
        <f t="shared" si="9"/>
        <v>0</v>
      </c>
      <c r="Q75" s="35">
        <f t="shared" si="10"/>
        <v>0</v>
      </c>
      <c r="R75" s="34">
        <f t="shared" si="11"/>
        <v>0</v>
      </c>
      <c r="S75" s="74"/>
    </row>
    <row r="76" spans="1:19" ht="15">
      <c r="A76" s="60">
        <v>64</v>
      </c>
      <c r="B76" s="7" t="s">
        <v>119</v>
      </c>
      <c r="C76" s="62" t="s">
        <v>120</v>
      </c>
      <c r="D76" s="16">
        <v>75</v>
      </c>
      <c r="E76" s="33">
        <v>25</v>
      </c>
      <c r="F76" s="3" t="s">
        <v>3</v>
      </c>
      <c r="G76" s="18"/>
      <c r="H76" s="23"/>
      <c r="I76" s="18">
        <f t="shared" si="15"/>
        <v>0</v>
      </c>
      <c r="J76" s="18">
        <f t="shared" si="12"/>
        <v>0</v>
      </c>
      <c r="K76" s="18">
        <f t="shared" si="13"/>
        <v>0</v>
      </c>
      <c r="L76" s="28">
        <f t="shared" si="14"/>
        <v>0</v>
      </c>
      <c r="M76" s="35"/>
      <c r="N76" s="41"/>
      <c r="O76" s="34">
        <f t="shared" si="8"/>
        <v>0</v>
      </c>
      <c r="P76" s="34">
        <f t="shared" si="9"/>
        <v>0</v>
      </c>
      <c r="Q76" s="35">
        <f t="shared" si="10"/>
        <v>0</v>
      </c>
      <c r="R76" s="34">
        <f t="shared" si="11"/>
        <v>0</v>
      </c>
      <c r="S76" s="74"/>
    </row>
    <row r="77" spans="1:19" ht="15">
      <c r="A77" s="60">
        <v>65</v>
      </c>
      <c r="B77" s="7" t="s">
        <v>86</v>
      </c>
      <c r="C77" s="62" t="s">
        <v>87</v>
      </c>
      <c r="D77" s="16">
        <v>150</v>
      </c>
      <c r="E77" s="33">
        <v>50</v>
      </c>
      <c r="F77" s="3" t="s">
        <v>3</v>
      </c>
      <c r="G77" s="18"/>
      <c r="H77" s="23"/>
      <c r="I77" s="18">
        <f aca="true" t="shared" si="16" ref="I77:I108">G77*H77%+G77</f>
        <v>0</v>
      </c>
      <c r="J77" s="18">
        <f t="shared" si="12"/>
        <v>0</v>
      </c>
      <c r="K77" s="18">
        <f t="shared" si="13"/>
        <v>0</v>
      </c>
      <c r="L77" s="28">
        <f t="shared" si="14"/>
        <v>0</v>
      </c>
      <c r="M77" s="35"/>
      <c r="N77" s="41"/>
      <c r="O77" s="34">
        <f t="shared" si="8"/>
        <v>0</v>
      </c>
      <c r="P77" s="34">
        <f t="shared" si="9"/>
        <v>0</v>
      </c>
      <c r="Q77" s="35">
        <f t="shared" si="10"/>
        <v>0</v>
      </c>
      <c r="R77" s="34">
        <f t="shared" si="11"/>
        <v>0</v>
      </c>
      <c r="S77" s="74"/>
    </row>
    <row r="78" spans="1:19" ht="15">
      <c r="A78" s="60">
        <v>66</v>
      </c>
      <c r="B78" s="6" t="s">
        <v>88</v>
      </c>
      <c r="C78" s="61" t="s">
        <v>89</v>
      </c>
      <c r="D78" s="16">
        <v>18</v>
      </c>
      <c r="E78" s="33">
        <v>5</v>
      </c>
      <c r="F78" s="3" t="s">
        <v>3</v>
      </c>
      <c r="G78" s="18"/>
      <c r="H78" s="23"/>
      <c r="I78" s="18">
        <f t="shared" si="16"/>
        <v>0</v>
      </c>
      <c r="J78" s="18">
        <f t="shared" si="12"/>
        <v>0</v>
      </c>
      <c r="K78" s="18">
        <f t="shared" si="13"/>
        <v>0</v>
      </c>
      <c r="L78" s="28">
        <f t="shared" si="14"/>
        <v>0</v>
      </c>
      <c r="M78" s="35"/>
      <c r="N78" s="41"/>
      <c r="O78" s="34">
        <f t="shared" si="8"/>
        <v>0</v>
      </c>
      <c r="P78" s="34">
        <f t="shared" si="9"/>
        <v>0</v>
      </c>
      <c r="Q78" s="35">
        <f t="shared" si="10"/>
        <v>0</v>
      </c>
      <c r="R78" s="34">
        <f t="shared" si="11"/>
        <v>0</v>
      </c>
      <c r="S78" s="74"/>
    </row>
    <row r="79" spans="1:19" ht="15">
      <c r="A79" s="60">
        <v>67</v>
      </c>
      <c r="B79" s="6" t="s">
        <v>90</v>
      </c>
      <c r="C79" s="61" t="s">
        <v>91</v>
      </c>
      <c r="D79" s="16">
        <v>60</v>
      </c>
      <c r="E79" s="33">
        <v>20</v>
      </c>
      <c r="F79" s="3" t="s">
        <v>3</v>
      </c>
      <c r="G79" s="18"/>
      <c r="H79" s="23"/>
      <c r="I79" s="18">
        <f t="shared" si="16"/>
        <v>0</v>
      </c>
      <c r="J79" s="18">
        <f t="shared" si="12"/>
        <v>0</v>
      </c>
      <c r="K79" s="18">
        <f t="shared" si="13"/>
        <v>0</v>
      </c>
      <c r="L79" s="28">
        <f t="shared" si="14"/>
        <v>0</v>
      </c>
      <c r="M79" s="35"/>
      <c r="N79" s="41"/>
      <c r="O79" s="34">
        <f t="shared" si="8"/>
        <v>0</v>
      </c>
      <c r="P79" s="34">
        <f t="shared" si="9"/>
        <v>0</v>
      </c>
      <c r="Q79" s="35">
        <f t="shared" si="10"/>
        <v>0</v>
      </c>
      <c r="R79" s="34">
        <f t="shared" si="11"/>
        <v>0</v>
      </c>
      <c r="S79" s="74"/>
    </row>
    <row r="80" spans="1:19" ht="15" customHeight="1">
      <c r="A80" s="60">
        <v>68</v>
      </c>
      <c r="B80" s="9" t="s">
        <v>267</v>
      </c>
      <c r="C80" s="61"/>
      <c r="D80" s="16">
        <v>5</v>
      </c>
      <c r="E80" s="33">
        <v>2</v>
      </c>
      <c r="F80" s="3" t="s">
        <v>3</v>
      </c>
      <c r="G80" s="18"/>
      <c r="H80" s="23"/>
      <c r="I80" s="18">
        <f t="shared" si="16"/>
        <v>0</v>
      </c>
      <c r="J80" s="18">
        <f t="shared" si="12"/>
        <v>0</v>
      </c>
      <c r="K80" s="18">
        <f t="shared" si="13"/>
        <v>0</v>
      </c>
      <c r="L80" s="28">
        <f t="shared" si="14"/>
        <v>0</v>
      </c>
      <c r="M80" s="35"/>
      <c r="N80" s="41"/>
      <c r="O80" s="34">
        <f t="shared" si="8"/>
        <v>0</v>
      </c>
      <c r="P80" s="34">
        <f t="shared" si="9"/>
        <v>0</v>
      </c>
      <c r="Q80" s="35">
        <f t="shared" si="10"/>
        <v>0</v>
      </c>
      <c r="R80" s="34">
        <f t="shared" si="11"/>
        <v>0</v>
      </c>
      <c r="S80" s="74"/>
    </row>
    <row r="81" spans="1:19" ht="15">
      <c r="A81" s="60">
        <v>69</v>
      </c>
      <c r="B81" s="6" t="s">
        <v>268</v>
      </c>
      <c r="C81" s="61"/>
      <c r="D81" s="16">
        <v>5</v>
      </c>
      <c r="E81" s="33">
        <v>2</v>
      </c>
      <c r="F81" s="3" t="s">
        <v>3</v>
      </c>
      <c r="G81" s="18"/>
      <c r="H81" s="23"/>
      <c r="I81" s="18">
        <f t="shared" si="16"/>
        <v>0</v>
      </c>
      <c r="J81" s="18">
        <f t="shared" si="12"/>
        <v>0</v>
      </c>
      <c r="K81" s="18">
        <f t="shared" si="13"/>
        <v>0</v>
      </c>
      <c r="L81" s="28">
        <f t="shared" si="14"/>
        <v>0</v>
      </c>
      <c r="M81" s="35"/>
      <c r="N81" s="41"/>
      <c r="O81" s="34">
        <f t="shared" si="8"/>
        <v>0</v>
      </c>
      <c r="P81" s="34">
        <f t="shared" si="9"/>
        <v>0</v>
      </c>
      <c r="Q81" s="35">
        <f t="shared" si="10"/>
        <v>0</v>
      </c>
      <c r="R81" s="34">
        <f t="shared" si="11"/>
        <v>0</v>
      </c>
      <c r="S81" s="74"/>
    </row>
    <row r="82" spans="1:19" ht="15">
      <c r="A82" s="60">
        <v>70</v>
      </c>
      <c r="B82" s="7" t="s">
        <v>63</v>
      </c>
      <c r="C82" s="62" t="s">
        <v>64</v>
      </c>
      <c r="D82" s="16">
        <v>4800</v>
      </c>
      <c r="E82" s="33">
        <v>1600</v>
      </c>
      <c r="F82" s="3" t="s">
        <v>3</v>
      </c>
      <c r="G82" s="18"/>
      <c r="H82" s="23"/>
      <c r="I82" s="18">
        <f t="shared" si="16"/>
        <v>0</v>
      </c>
      <c r="J82" s="18">
        <f t="shared" si="12"/>
        <v>0</v>
      </c>
      <c r="K82" s="18">
        <f t="shared" si="13"/>
        <v>0</v>
      </c>
      <c r="L82" s="28">
        <f t="shared" si="14"/>
        <v>0</v>
      </c>
      <c r="M82" s="35"/>
      <c r="N82" s="41"/>
      <c r="O82" s="34">
        <f t="shared" si="8"/>
        <v>0</v>
      </c>
      <c r="P82" s="34">
        <f t="shared" si="9"/>
        <v>0</v>
      </c>
      <c r="Q82" s="35">
        <f t="shared" si="10"/>
        <v>0</v>
      </c>
      <c r="R82" s="34">
        <f t="shared" si="11"/>
        <v>0</v>
      </c>
      <c r="S82" s="74"/>
    </row>
    <row r="83" spans="1:19" ht="15">
      <c r="A83" s="60">
        <v>71</v>
      </c>
      <c r="B83" s="7" t="s">
        <v>366</v>
      </c>
      <c r="C83" s="62"/>
      <c r="D83" s="16">
        <v>40</v>
      </c>
      <c r="E83" s="33">
        <v>15</v>
      </c>
      <c r="F83" s="3" t="s">
        <v>3</v>
      </c>
      <c r="G83" s="18"/>
      <c r="H83" s="23"/>
      <c r="I83" s="18">
        <f t="shared" si="16"/>
        <v>0</v>
      </c>
      <c r="J83" s="18">
        <f t="shared" si="12"/>
        <v>0</v>
      </c>
      <c r="K83" s="18">
        <f t="shared" si="13"/>
        <v>0</v>
      </c>
      <c r="L83" s="28">
        <f t="shared" si="14"/>
        <v>0</v>
      </c>
      <c r="M83" s="35"/>
      <c r="N83" s="41"/>
      <c r="O83" s="34">
        <f t="shared" si="8"/>
        <v>0</v>
      </c>
      <c r="P83" s="34">
        <f t="shared" si="9"/>
        <v>0</v>
      </c>
      <c r="Q83" s="35">
        <f t="shared" si="10"/>
        <v>0</v>
      </c>
      <c r="R83" s="34">
        <f t="shared" si="11"/>
        <v>0</v>
      </c>
      <c r="S83" s="74"/>
    </row>
    <row r="84" spans="1:19" ht="15">
      <c r="A84" s="60">
        <v>72</v>
      </c>
      <c r="B84" s="7" t="s">
        <v>65</v>
      </c>
      <c r="C84" s="62" t="s">
        <v>66</v>
      </c>
      <c r="D84" s="16">
        <v>5000</v>
      </c>
      <c r="E84" s="33">
        <v>1600</v>
      </c>
      <c r="F84" s="3" t="s">
        <v>3</v>
      </c>
      <c r="G84" s="18"/>
      <c r="H84" s="23"/>
      <c r="I84" s="18">
        <f t="shared" si="16"/>
        <v>0</v>
      </c>
      <c r="J84" s="18">
        <f t="shared" si="12"/>
        <v>0</v>
      </c>
      <c r="K84" s="18">
        <f t="shared" si="13"/>
        <v>0</v>
      </c>
      <c r="L84" s="28">
        <f t="shared" si="14"/>
        <v>0</v>
      </c>
      <c r="M84" s="35"/>
      <c r="N84" s="41"/>
      <c r="O84" s="34">
        <f t="shared" si="8"/>
        <v>0</v>
      </c>
      <c r="P84" s="34">
        <f t="shared" si="9"/>
        <v>0</v>
      </c>
      <c r="Q84" s="35">
        <f t="shared" si="10"/>
        <v>0</v>
      </c>
      <c r="R84" s="34">
        <f t="shared" si="11"/>
        <v>0</v>
      </c>
      <c r="S84" s="74"/>
    </row>
    <row r="85" spans="1:19" ht="15">
      <c r="A85" s="60">
        <v>73</v>
      </c>
      <c r="B85" s="6" t="s">
        <v>306</v>
      </c>
      <c r="C85" s="61"/>
      <c r="D85" s="16">
        <v>8</v>
      </c>
      <c r="E85" s="33">
        <v>3</v>
      </c>
      <c r="F85" s="3" t="s">
        <v>3</v>
      </c>
      <c r="G85" s="18"/>
      <c r="H85" s="23"/>
      <c r="I85" s="18">
        <f t="shared" si="16"/>
        <v>0</v>
      </c>
      <c r="J85" s="18">
        <f t="shared" si="12"/>
        <v>0</v>
      </c>
      <c r="K85" s="18">
        <f t="shared" si="13"/>
        <v>0</v>
      </c>
      <c r="L85" s="28">
        <f t="shared" si="14"/>
        <v>0</v>
      </c>
      <c r="M85" s="35"/>
      <c r="N85" s="41"/>
      <c r="O85" s="34">
        <f t="shared" si="8"/>
        <v>0</v>
      </c>
      <c r="P85" s="34">
        <f t="shared" si="9"/>
        <v>0</v>
      </c>
      <c r="Q85" s="35">
        <f t="shared" si="10"/>
        <v>0</v>
      </c>
      <c r="R85" s="34">
        <f t="shared" si="11"/>
        <v>0</v>
      </c>
      <c r="S85" s="74"/>
    </row>
    <row r="86" spans="1:19" ht="15">
      <c r="A86" s="60">
        <v>74</v>
      </c>
      <c r="B86" s="7" t="s">
        <v>196</v>
      </c>
      <c r="C86" s="62" t="s">
        <v>143</v>
      </c>
      <c r="D86" s="16">
        <v>5</v>
      </c>
      <c r="E86" s="33">
        <v>1</v>
      </c>
      <c r="F86" s="3" t="s">
        <v>3</v>
      </c>
      <c r="G86" s="18"/>
      <c r="H86" s="23"/>
      <c r="I86" s="18">
        <f t="shared" si="16"/>
        <v>0</v>
      </c>
      <c r="J86" s="18">
        <f t="shared" si="12"/>
        <v>0</v>
      </c>
      <c r="K86" s="18">
        <f t="shared" si="13"/>
        <v>0</v>
      </c>
      <c r="L86" s="28">
        <f t="shared" si="14"/>
        <v>0</v>
      </c>
      <c r="M86" s="35"/>
      <c r="N86" s="41"/>
      <c r="O86" s="34">
        <f t="shared" si="8"/>
        <v>0</v>
      </c>
      <c r="P86" s="34">
        <f t="shared" si="9"/>
        <v>0</v>
      </c>
      <c r="Q86" s="35">
        <f t="shared" si="10"/>
        <v>0</v>
      </c>
      <c r="R86" s="34">
        <f t="shared" si="11"/>
        <v>0</v>
      </c>
      <c r="S86" s="74"/>
    </row>
    <row r="87" spans="1:19" ht="15">
      <c r="A87" s="60">
        <v>75</v>
      </c>
      <c r="B87" s="6" t="s">
        <v>216</v>
      </c>
      <c r="C87" s="61" t="s">
        <v>217</v>
      </c>
      <c r="D87" s="16">
        <v>6</v>
      </c>
      <c r="E87" s="33">
        <v>2</v>
      </c>
      <c r="F87" s="3" t="s">
        <v>3</v>
      </c>
      <c r="G87" s="18"/>
      <c r="H87" s="23"/>
      <c r="I87" s="18">
        <f t="shared" si="16"/>
        <v>0</v>
      </c>
      <c r="J87" s="18">
        <f t="shared" si="12"/>
        <v>0</v>
      </c>
      <c r="K87" s="18">
        <f t="shared" si="13"/>
        <v>0</v>
      </c>
      <c r="L87" s="28">
        <f t="shared" si="14"/>
        <v>0</v>
      </c>
      <c r="M87" s="35"/>
      <c r="N87" s="41"/>
      <c r="O87" s="34">
        <f t="shared" si="8"/>
        <v>0</v>
      </c>
      <c r="P87" s="34">
        <f t="shared" si="9"/>
        <v>0</v>
      </c>
      <c r="Q87" s="35">
        <f t="shared" si="10"/>
        <v>0</v>
      </c>
      <c r="R87" s="34">
        <f t="shared" si="11"/>
        <v>0</v>
      </c>
      <c r="S87" s="74"/>
    </row>
    <row r="88" spans="1:19" ht="15">
      <c r="A88" s="60">
        <v>76</v>
      </c>
      <c r="B88" s="7" t="s">
        <v>124</v>
      </c>
      <c r="C88" s="62" t="s">
        <v>125</v>
      </c>
      <c r="D88" s="16">
        <v>300</v>
      </c>
      <c r="E88" s="33">
        <v>100</v>
      </c>
      <c r="F88" s="3" t="s">
        <v>3</v>
      </c>
      <c r="G88" s="18"/>
      <c r="H88" s="23"/>
      <c r="I88" s="18">
        <f t="shared" si="16"/>
        <v>0</v>
      </c>
      <c r="J88" s="18">
        <f t="shared" si="12"/>
        <v>0</v>
      </c>
      <c r="K88" s="18">
        <f t="shared" si="13"/>
        <v>0</v>
      </c>
      <c r="L88" s="28">
        <f t="shared" si="14"/>
        <v>0</v>
      </c>
      <c r="M88" s="35"/>
      <c r="N88" s="41"/>
      <c r="O88" s="34">
        <f aca="true" t="shared" si="17" ref="O88:O151">M88*N88%+M88</f>
        <v>0</v>
      </c>
      <c r="P88" s="34">
        <f aca="true" t="shared" si="18" ref="P88:P151">E88*M88</f>
        <v>0</v>
      </c>
      <c r="Q88" s="35">
        <f aca="true" t="shared" si="19" ref="Q88:Q151">P88*N88%</f>
        <v>0</v>
      </c>
      <c r="R88" s="34">
        <f aca="true" t="shared" si="20" ref="R88:R151">P88+Q88</f>
        <v>0</v>
      </c>
      <c r="S88" s="74"/>
    </row>
    <row r="89" spans="1:19" ht="15">
      <c r="A89" s="60">
        <v>77</v>
      </c>
      <c r="B89" s="6" t="s">
        <v>126</v>
      </c>
      <c r="C89" s="61" t="s">
        <v>127</v>
      </c>
      <c r="D89" s="16">
        <v>30</v>
      </c>
      <c r="E89" s="33">
        <v>10</v>
      </c>
      <c r="F89" s="3" t="s">
        <v>3</v>
      </c>
      <c r="G89" s="18"/>
      <c r="H89" s="23"/>
      <c r="I89" s="18">
        <f t="shared" si="16"/>
        <v>0</v>
      </c>
      <c r="J89" s="18">
        <f t="shared" si="12"/>
        <v>0</v>
      </c>
      <c r="K89" s="18">
        <f t="shared" si="13"/>
        <v>0</v>
      </c>
      <c r="L89" s="28">
        <f t="shared" si="14"/>
        <v>0</v>
      </c>
      <c r="M89" s="35"/>
      <c r="N89" s="41"/>
      <c r="O89" s="34">
        <f t="shared" si="17"/>
        <v>0</v>
      </c>
      <c r="P89" s="34">
        <f t="shared" si="18"/>
        <v>0</v>
      </c>
      <c r="Q89" s="35">
        <f t="shared" si="19"/>
        <v>0</v>
      </c>
      <c r="R89" s="34">
        <f t="shared" si="20"/>
        <v>0</v>
      </c>
      <c r="S89" s="74"/>
    </row>
    <row r="90" spans="1:19" ht="15">
      <c r="A90" s="60">
        <v>78</v>
      </c>
      <c r="B90" s="7" t="s">
        <v>173</v>
      </c>
      <c r="C90" s="62" t="s">
        <v>174</v>
      </c>
      <c r="D90" s="16">
        <v>7</v>
      </c>
      <c r="E90" s="33">
        <v>3</v>
      </c>
      <c r="F90" s="3" t="s">
        <v>3</v>
      </c>
      <c r="G90" s="18"/>
      <c r="H90" s="23"/>
      <c r="I90" s="18">
        <f t="shared" si="16"/>
        <v>0</v>
      </c>
      <c r="J90" s="18">
        <f t="shared" si="12"/>
        <v>0</v>
      </c>
      <c r="K90" s="18">
        <f t="shared" si="13"/>
        <v>0</v>
      </c>
      <c r="L90" s="28">
        <f t="shared" si="14"/>
        <v>0</v>
      </c>
      <c r="M90" s="35"/>
      <c r="N90" s="41"/>
      <c r="O90" s="34">
        <f t="shared" si="17"/>
        <v>0</v>
      </c>
      <c r="P90" s="34">
        <f t="shared" si="18"/>
        <v>0</v>
      </c>
      <c r="Q90" s="35">
        <f t="shared" si="19"/>
        <v>0</v>
      </c>
      <c r="R90" s="34">
        <f t="shared" si="20"/>
        <v>0</v>
      </c>
      <c r="S90" s="74"/>
    </row>
    <row r="91" spans="1:19" ht="15">
      <c r="A91" s="60">
        <v>79</v>
      </c>
      <c r="B91" s="7" t="s">
        <v>175</v>
      </c>
      <c r="C91" s="62" t="s">
        <v>176</v>
      </c>
      <c r="D91" s="16">
        <v>7</v>
      </c>
      <c r="E91" s="33">
        <v>3</v>
      </c>
      <c r="F91" s="3" t="s">
        <v>3</v>
      </c>
      <c r="G91" s="18"/>
      <c r="H91" s="23"/>
      <c r="I91" s="18">
        <f t="shared" si="16"/>
        <v>0</v>
      </c>
      <c r="J91" s="18">
        <f t="shared" si="12"/>
        <v>0</v>
      </c>
      <c r="K91" s="18">
        <f t="shared" si="13"/>
        <v>0</v>
      </c>
      <c r="L91" s="28">
        <f t="shared" si="14"/>
        <v>0</v>
      </c>
      <c r="M91" s="35"/>
      <c r="N91" s="41"/>
      <c r="O91" s="34">
        <f t="shared" si="17"/>
        <v>0</v>
      </c>
      <c r="P91" s="34">
        <f t="shared" si="18"/>
        <v>0</v>
      </c>
      <c r="Q91" s="35">
        <f t="shared" si="19"/>
        <v>0</v>
      </c>
      <c r="R91" s="34">
        <f t="shared" si="20"/>
        <v>0</v>
      </c>
      <c r="S91" s="74"/>
    </row>
    <row r="92" spans="1:19" ht="15">
      <c r="A92" s="60">
        <v>80</v>
      </c>
      <c r="B92" s="7" t="s">
        <v>164</v>
      </c>
      <c r="C92" s="62" t="s">
        <v>165</v>
      </c>
      <c r="D92" s="16">
        <v>3000</v>
      </c>
      <c r="E92" s="33">
        <v>800</v>
      </c>
      <c r="F92" s="3" t="s">
        <v>3</v>
      </c>
      <c r="G92" s="18"/>
      <c r="H92" s="23"/>
      <c r="I92" s="18">
        <f t="shared" si="16"/>
        <v>0</v>
      </c>
      <c r="J92" s="18">
        <f t="shared" si="12"/>
        <v>0</v>
      </c>
      <c r="K92" s="18">
        <f t="shared" si="13"/>
        <v>0</v>
      </c>
      <c r="L92" s="28">
        <f t="shared" si="14"/>
        <v>0</v>
      </c>
      <c r="M92" s="35"/>
      <c r="N92" s="41"/>
      <c r="O92" s="34">
        <f t="shared" si="17"/>
        <v>0</v>
      </c>
      <c r="P92" s="34">
        <f t="shared" si="18"/>
        <v>0</v>
      </c>
      <c r="Q92" s="35">
        <f t="shared" si="19"/>
        <v>0</v>
      </c>
      <c r="R92" s="34">
        <f t="shared" si="20"/>
        <v>0</v>
      </c>
      <c r="S92" s="74"/>
    </row>
    <row r="93" spans="1:19" ht="15">
      <c r="A93" s="60">
        <v>81</v>
      </c>
      <c r="B93" s="6" t="s">
        <v>254</v>
      </c>
      <c r="C93" s="61" t="s">
        <v>255</v>
      </c>
      <c r="D93" s="16">
        <v>6</v>
      </c>
      <c r="E93" s="33">
        <v>2</v>
      </c>
      <c r="F93" s="3" t="s">
        <v>3</v>
      </c>
      <c r="G93" s="18"/>
      <c r="H93" s="23"/>
      <c r="I93" s="18">
        <f t="shared" si="16"/>
        <v>0</v>
      </c>
      <c r="J93" s="18">
        <f t="shared" si="12"/>
        <v>0</v>
      </c>
      <c r="K93" s="18">
        <f t="shared" si="13"/>
        <v>0</v>
      </c>
      <c r="L93" s="28">
        <f t="shared" si="14"/>
        <v>0</v>
      </c>
      <c r="M93" s="35"/>
      <c r="N93" s="41"/>
      <c r="O93" s="34">
        <f t="shared" si="17"/>
        <v>0</v>
      </c>
      <c r="P93" s="34">
        <f t="shared" si="18"/>
        <v>0</v>
      </c>
      <c r="Q93" s="35">
        <f t="shared" si="19"/>
        <v>0</v>
      </c>
      <c r="R93" s="34">
        <f t="shared" si="20"/>
        <v>0</v>
      </c>
      <c r="S93" s="74"/>
    </row>
    <row r="94" spans="1:19" ht="15">
      <c r="A94" s="60">
        <v>82</v>
      </c>
      <c r="B94" s="6" t="s">
        <v>198</v>
      </c>
      <c r="C94" s="61"/>
      <c r="D94" s="16">
        <v>6</v>
      </c>
      <c r="E94" s="33">
        <v>2</v>
      </c>
      <c r="F94" s="3" t="s">
        <v>3</v>
      </c>
      <c r="G94" s="18"/>
      <c r="H94" s="23"/>
      <c r="I94" s="18">
        <f t="shared" si="16"/>
        <v>0</v>
      </c>
      <c r="J94" s="18">
        <f t="shared" si="12"/>
        <v>0</v>
      </c>
      <c r="K94" s="18">
        <f t="shared" si="13"/>
        <v>0</v>
      </c>
      <c r="L94" s="28">
        <f t="shared" si="14"/>
        <v>0</v>
      </c>
      <c r="M94" s="35"/>
      <c r="N94" s="41"/>
      <c r="O94" s="34">
        <f t="shared" si="17"/>
        <v>0</v>
      </c>
      <c r="P94" s="34">
        <f t="shared" si="18"/>
        <v>0</v>
      </c>
      <c r="Q94" s="35">
        <f t="shared" si="19"/>
        <v>0</v>
      </c>
      <c r="R94" s="34">
        <f t="shared" si="20"/>
        <v>0</v>
      </c>
      <c r="S94" s="74"/>
    </row>
    <row r="95" spans="1:19" ht="15">
      <c r="A95" s="60">
        <v>83</v>
      </c>
      <c r="B95" s="6" t="s">
        <v>307</v>
      </c>
      <c r="C95" s="61" t="s">
        <v>308</v>
      </c>
      <c r="D95" s="16">
        <v>6</v>
      </c>
      <c r="E95" s="33">
        <v>2</v>
      </c>
      <c r="F95" s="3" t="s">
        <v>3</v>
      </c>
      <c r="G95" s="18"/>
      <c r="H95" s="23"/>
      <c r="I95" s="18">
        <f t="shared" si="16"/>
        <v>0</v>
      </c>
      <c r="J95" s="18">
        <f t="shared" si="12"/>
        <v>0</v>
      </c>
      <c r="K95" s="18">
        <f t="shared" si="13"/>
        <v>0</v>
      </c>
      <c r="L95" s="28">
        <f t="shared" si="14"/>
        <v>0</v>
      </c>
      <c r="M95" s="35"/>
      <c r="N95" s="41"/>
      <c r="O95" s="34">
        <f t="shared" si="17"/>
        <v>0</v>
      </c>
      <c r="P95" s="34">
        <f t="shared" si="18"/>
        <v>0</v>
      </c>
      <c r="Q95" s="35">
        <f t="shared" si="19"/>
        <v>0</v>
      </c>
      <c r="R95" s="34">
        <f t="shared" si="20"/>
        <v>0</v>
      </c>
      <c r="S95" s="74"/>
    </row>
    <row r="96" spans="1:19" ht="15">
      <c r="A96" s="60">
        <v>84</v>
      </c>
      <c r="B96" s="6" t="s">
        <v>309</v>
      </c>
      <c r="C96" s="61" t="s">
        <v>310</v>
      </c>
      <c r="D96" s="16">
        <v>6</v>
      </c>
      <c r="E96" s="33">
        <v>2</v>
      </c>
      <c r="F96" s="3" t="s">
        <v>3</v>
      </c>
      <c r="G96" s="18"/>
      <c r="H96" s="23"/>
      <c r="I96" s="18">
        <f t="shared" si="16"/>
        <v>0</v>
      </c>
      <c r="J96" s="18">
        <f t="shared" si="12"/>
        <v>0</v>
      </c>
      <c r="K96" s="18">
        <f t="shared" si="13"/>
        <v>0</v>
      </c>
      <c r="L96" s="28">
        <f t="shared" si="14"/>
        <v>0</v>
      </c>
      <c r="M96" s="35"/>
      <c r="N96" s="41"/>
      <c r="O96" s="34">
        <f t="shared" si="17"/>
        <v>0</v>
      </c>
      <c r="P96" s="34">
        <f t="shared" si="18"/>
        <v>0</v>
      </c>
      <c r="Q96" s="35">
        <f t="shared" si="19"/>
        <v>0</v>
      </c>
      <c r="R96" s="34">
        <f t="shared" si="20"/>
        <v>0</v>
      </c>
      <c r="S96" s="74"/>
    </row>
    <row r="97" spans="1:19" ht="15">
      <c r="A97" s="60">
        <v>85</v>
      </c>
      <c r="B97" s="6" t="s">
        <v>250</v>
      </c>
      <c r="C97" s="61" t="s">
        <v>251</v>
      </c>
      <c r="D97" s="16">
        <v>6</v>
      </c>
      <c r="E97" s="33">
        <v>2</v>
      </c>
      <c r="F97" s="3" t="s">
        <v>3</v>
      </c>
      <c r="G97" s="18"/>
      <c r="H97" s="23"/>
      <c r="I97" s="18">
        <f t="shared" si="16"/>
        <v>0</v>
      </c>
      <c r="J97" s="18">
        <f t="shared" si="12"/>
        <v>0</v>
      </c>
      <c r="K97" s="18">
        <f t="shared" si="13"/>
        <v>0</v>
      </c>
      <c r="L97" s="28">
        <f t="shared" si="14"/>
        <v>0</v>
      </c>
      <c r="M97" s="35"/>
      <c r="N97" s="41"/>
      <c r="O97" s="34">
        <f t="shared" si="17"/>
        <v>0</v>
      </c>
      <c r="P97" s="34">
        <f t="shared" si="18"/>
        <v>0</v>
      </c>
      <c r="Q97" s="35">
        <f t="shared" si="19"/>
        <v>0</v>
      </c>
      <c r="R97" s="34">
        <f t="shared" si="20"/>
        <v>0</v>
      </c>
      <c r="S97" s="74"/>
    </row>
    <row r="98" spans="1:19" ht="15">
      <c r="A98" s="60">
        <v>86</v>
      </c>
      <c r="B98" s="6" t="s">
        <v>252</v>
      </c>
      <c r="C98" s="61" t="s">
        <v>253</v>
      </c>
      <c r="D98" s="16">
        <v>8</v>
      </c>
      <c r="E98" s="33">
        <v>3</v>
      </c>
      <c r="F98" s="3" t="s">
        <v>3</v>
      </c>
      <c r="G98" s="18"/>
      <c r="H98" s="23"/>
      <c r="I98" s="18">
        <f t="shared" si="16"/>
        <v>0</v>
      </c>
      <c r="J98" s="18">
        <f aca="true" t="shared" si="21" ref="J98:J161">D98*G98</f>
        <v>0</v>
      </c>
      <c r="K98" s="18">
        <f aca="true" t="shared" si="22" ref="K98:K161">J98*H98%</f>
        <v>0</v>
      </c>
      <c r="L98" s="28">
        <f aca="true" t="shared" si="23" ref="L98:L161">J98+K98</f>
        <v>0</v>
      </c>
      <c r="M98" s="35"/>
      <c r="N98" s="41"/>
      <c r="O98" s="34">
        <f t="shared" si="17"/>
        <v>0</v>
      </c>
      <c r="P98" s="34">
        <f t="shared" si="18"/>
        <v>0</v>
      </c>
      <c r="Q98" s="35">
        <f t="shared" si="19"/>
        <v>0</v>
      </c>
      <c r="R98" s="34">
        <f t="shared" si="20"/>
        <v>0</v>
      </c>
      <c r="S98" s="74"/>
    </row>
    <row r="99" spans="1:19" ht="15">
      <c r="A99" s="60">
        <v>87</v>
      </c>
      <c r="B99" s="6" t="s">
        <v>311</v>
      </c>
      <c r="C99" s="61" t="s">
        <v>312</v>
      </c>
      <c r="D99" s="16">
        <v>75</v>
      </c>
      <c r="E99" s="33">
        <v>25</v>
      </c>
      <c r="F99" s="3" t="s">
        <v>3</v>
      </c>
      <c r="G99" s="18"/>
      <c r="H99" s="23"/>
      <c r="I99" s="18">
        <f t="shared" si="16"/>
        <v>0</v>
      </c>
      <c r="J99" s="18">
        <f t="shared" si="21"/>
        <v>0</v>
      </c>
      <c r="K99" s="18">
        <f t="shared" si="22"/>
        <v>0</v>
      </c>
      <c r="L99" s="28">
        <f t="shared" si="23"/>
        <v>0</v>
      </c>
      <c r="M99" s="35"/>
      <c r="N99" s="41"/>
      <c r="O99" s="34">
        <f t="shared" si="17"/>
        <v>0</v>
      </c>
      <c r="P99" s="34">
        <f t="shared" si="18"/>
        <v>0</v>
      </c>
      <c r="Q99" s="35">
        <f t="shared" si="19"/>
        <v>0</v>
      </c>
      <c r="R99" s="34">
        <f t="shared" si="20"/>
        <v>0</v>
      </c>
      <c r="S99" s="74"/>
    </row>
    <row r="100" spans="1:19" ht="15">
      <c r="A100" s="60">
        <v>88</v>
      </c>
      <c r="B100" s="6" t="s">
        <v>6</v>
      </c>
      <c r="C100" s="61"/>
      <c r="D100" s="16">
        <v>22</v>
      </c>
      <c r="E100" s="33">
        <v>2</v>
      </c>
      <c r="F100" s="3" t="s">
        <v>3</v>
      </c>
      <c r="G100" s="18"/>
      <c r="H100" s="23"/>
      <c r="I100" s="18">
        <f t="shared" si="16"/>
        <v>0</v>
      </c>
      <c r="J100" s="18">
        <f t="shared" si="21"/>
        <v>0</v>
      </c>
      <c r="K100" s="18">
        <f t="shared" si="22"/>
        <v>0</v>
      </c>
      <c r="L100" s="28">
        <f t="shared" si="23"/>
        <v>0</v>
      </c>
      <c r="M100" s="35"/>
      <c r="N100" s="41"/>
      <c r="O100" s="34">
        <f t="shared" si="17"/>
        <v>0</v>
      </c>
      <c r="P100" s="34">
        <f t="shared" si="18"/>
        <v>0</v>
      </c>
      <c r="Q100" s="35">
        <f t="shared" si="19"/>
        <v>0</v>
      </c>
      <c r="R100" s="34">
        <f t="shared" si="20"/>
        <v>0</v>
      </c>
      <c r="S100" s="74"/>
    </row>
    <row r="101" spans="1:19" ht="15">
      <c r="A101" s="60">
        <v>89</v>
      </c>
      <c r="B101" s="6" t="s">
        <v>223</v>
      </c>
      <c r="C101" s="61"/>
      <c r="D101" s="16">
        <v>6</v>
      </c>
      <c r="E101" s="33">
        <v>2</v>
      </c>
      <c r="F101" s="3" t="s">
        <v>3</v>
      </c>
      <c r="G101" s="18"/>
      <c r="H101" s="23"/>
      <c r="I101" s="18">
        <f t="shared" si="16"/>
        <v>0</v>
      </c>
      <c r="J101" s="18">
        <f t="shared" si="21"/>
        <v>0</v>
      </c>
      <c r="K101" s="18">
        <f t="shared" si="22"/>
        <v>0</v>
      </c>
      <c r="L101" s="28">
        <f t="shared" si="23"/>
        <v>0</v>
      </c>
      <c r="M101" s="35"/>
      <c r="N101" s="41"/>
      <c r="O101" s="34">
        <f t="shared" si="17"/>
        <v>0</v>
      </c>
      <c r="P101" s="34">
        <f t="shared" si="18"/>
        <v>0</v>
      </c>
      <c r="Q101" s="35">
        <f t="shared" si="19"/>
        <v>0</v>
      </c>
      <c r="R101" s="34">
        <f t="shared" si="20"/>
        <v>0</v>
      </c>
      <c r="S101" s="74"/>
    </row>
    <row r="102" spans="1:19" ht="15">
      <c r="A102" s="60">
        <v>90</v>
      </c>
      <c r="B102" s="6" t="s">
        <v>11</v>
      </c>
      <c r="C102" s="61" t="s">
        <v>204</v>
      </c>
      <c r="D102" s="16">
        <v>6</v>
      </c>
      <c r="E102" s="33">
        <v>2</v>
      </c>
      <c r="F102" s="3" t="s">
        <v>3</v>
      </c>
      <c r="G102" s="18"/>
      <c r="H102" s="23"/>
      <c r="I102" s="18">
        <f t="shared" si="16"/>
        <v>0</v>
      </c>
      <c r="J102" s="18">
        <f t="shared" si="21"/>
        <v>0</v>
      </c>
      <c r="K102" s="18">
        <f t="shared" si="22"/>
        <v>0</v>
      </c>
      <c r="L102" s="28">
        <f t="shared" si="23"/>
        <v>0</v>
      </c>
      <c r="M102" s="35"/>
      <c r="N102" s="41"/>
      <c r="O102" s="34">
        <f t="shared" si="17"/>
        <v>0</v>
      </c>
      <c r="P102" s="34">
        <f t="shared" si="18"/>
        <v>0</v>
      </c>
      <c r="Q102" s="35">
        <f t="shared" si="19"/>
        <v>0</v>
      </c>
      <c r="R102" s="34">
        <f t="shared" si="20"/>
        <v>0</v>
      </c>
      <c r="S102" s="74"/>
    </row>
    <row r="103" spans="1:19" ht="15">
      <c r="A103" s="60">
        <v>91</v>
      </c>
      <c r="B103" s="7" t="s">
        <v>183</v>
      </c>
      <c r="C103" s="62" t="s">
        <v>184</v>
      </c>
      <c r="D103" s="16">
        <v>60</v>
      </c>
      <c r="E103" s="33">
        <v>20</v>
      </c>
      <c r="F103" s="3" t="s">
        <v>3</v>
      </c>
      <c r="G103" s="18"/>
      <c r="H103" s="23"/>
      <c r="I103" s="18">
        <f t="shared" si="16"/>
        <v>0</v>
      </c>
      <c r="J103" s="18">
        <f t="shared" si="21"/>
        <v>0</v>
      </c>
      <c r="K103" s="18">
        <f t="shared" si="22"/>
        <v>0</v>
      </c>
      <c r="L103" s="28">
        <f t="shared" si="23"/>
        <v>0</v>
      </c>
      <c r="M103" s="35"/>
      <c r="N103" s="41"/>
      <c r="O103" s="34">
        <f t="shared" si="17"/>
        <v>0</v>
      </c>
      <c r="P103" s="34">
        <f t="shared" si="18"/>
        <v>0</v>
      </c>
      <c r="Q103" s="35">
        <f t="shared" si="19"/>
        <v>0</v>
      </c>
      <c r="R103" s="34">
        <f t="shared" si="20"/>
        <v>0</v>
      </c>
      <c r="S103" s="74"/>
    </row>
    <row r="104" spans="1:19" ht="15">
      <c r="A104" s="60">
        <v>92</v>
      </c>
      <c r="B104" s="6" t="s">
        <v>55</v>
      </c>
      <c r="C104" s="61" t="s">
        <v>56</v>
      </c>
      <c r="D104" s="16">
        <v>140</v>
      </c>
      <c r="E104" s="33">
        <v>40</v>
      </c>
      <c r="F104" s="3" t="s">
        <v>3</v>
      </c>
      <c r="G104" s="18"/>
      <c r="H104" s="23"/>
      <c r="I104" s="18">
        <f t="shared" si="16"/>
        <v>0</v>
      </c>
      <c r="J104" s="18">
        <f t="shared" si="21"/>
        <v>0</v>
      </c>
      <c r="K104" s="18">
        <f t="shared" si="22"/>
        <v>0</v>
      </c>
      <c r="L104" s="28">
        <f t="shared" si="23"/>
        <v>0</v>
      </c>
      <c r="M104" s="35"/>
      <c r="N104" s="41"/>
      <c r="O104" s="34">
        <f t="shared" si="17"/>
        <v>0</v>
      </c>
      <c r="P104" s="34">
        <f t="shared" si="18"/>
        <v>0</v>
      </c>
      <c r="Q104" s="35">
        <f t="shared" si="19"/>
        <v>0</v>
      </c>
      <c r="R104" s="34">
        <f t="shared" si="20"/>
        <v>0</v>
      </c>
      <c r="S104" s="74"/>
    </row>
    <row r="105" spans="1:19" ht="15">
      <c r="A105" s="60">
        <v>93</v>
      </c>
      <c r="B105" s="7" t="s">
        <v>59</v>
      </c>
      <c r="C105" s="62" t="s">
        <v>60</v>
      </c>
      <c r="D105" s="16">
        <v>8</v>
      </c>
      <c r="E105" s="33">
        <v>3</v>
      </c>
      <c r="F105" s="3" t="s">
        <v>3</v>
      </c>
      <c r="G105" s="18"/>
      <c r="H105" s="23"/>
      <c r="I105" s="18">
        <f t="shared" si="16"/>
        <v>0</v>
      </c>
      <c r="J105" s="18">
        <f t="shared" si="21"/>
        <v>0</v>
      </c>
      <c r="K105" s="18">
        <f t="shared" si="22"/>
        <v>0</v>
      </c>
      <c r="L105" s="28">
        <f t="shared" si="23"/>
        <v>0</v>
      </c>
      <c r="M105" s="35"/>
      <c r="N105" s="41"/>
      <c r="O105" s="34">
        <f t="shared" si="17"/>
        <v>0</v>
      </c>
      <c r="P105" s="34">
        <f t="shared" si="18"/>
        <v>0</v>
      </c>
      <c r="Q105" s="35">
        <f t="shared" si="19"/>
        <v>0</v>
      </c>
      <c r="R105" s="34">
        <f t="shared" si="20"/>
        <v>0</v>
      </c>
      <c r="S105" s="74"/>
    </row>
    <row r="106" spans="1:19" ht="15">
      <c r="A106" s="60">
        <v>94</v>
      </c>
      <c r="B106" s="6" t="s">
        <v>313</v>
      </c>
      <c r="C106" s="61"/>
      <c r="D106" s="16">
        <v>240</v>
      </c>
      <c r="E106" s="33">
        <v>50</v>
      </c>
      <c r="F106" s="3" t="s">
        <v>3</v>
      </c>
      <c r="G106" s="18"/>
      <c r="H106" s="23"/>
      <c r="I106" s="18">
        <f t="shared" si="16"/>
        <v>0</v>
      </c>
      <c r="J106" s="18">
        <f t="shared" si="21"/>
        <v>0</v>
      </c>
      <c r="K106" s="18">
        <f t="shared" si="22"/>
        <v>0</v>
      </c>
      <c r="L106" s="28">
        <f t="shared" si="23"/>
        <v>0</v>
      </c>
      <c r="M106" s="35"/>
      <c r="N106" s="41"/>
      <c r="O106" s="34">
        <f t="shared" si="17"/>
        <v>0</v>
      </c>
      <c r="P106" s="34">
        <f t="shared" si="18"/>
        <v>0</v>
      </c>
      <c r="Q106" s="35">
        <f t="shared" si="19"/>
        <v>0</v>
      </c>
      <c r="R106" s="34">
        <f t="shared" si="20"/>
        <v>0</v>
      </c>
      <c r="S106" s="74"/>
    </row>
    <row r="107" spans="1:19" ht="15">
      <c r="A107" s="60">
        <v>95</v>
      </c>
      <c r="B107" s="7" t="s">
        <v>177</v>
      </c>
      <c r="C107" s="62" t="s">
        <v>178</v>
      </c>
      <c r="D107" s="16">
        <v>10</v>
      </c>
      <c r="E107" s="33">
        <v>5</v>
      </c>
      <c r="F107" s="3" t="s">
        <v>3</v>
      </c>
      <c r="G107" s="18"/>
      <c r="H107" s="23"/>
      <c r="I107" s="18">
        <f t="shared" si="16"/>
        <v>0</v>
      </c>
      <c r="J107" s="18">
        <f t="shared" si="21"/>
        <v>0</v>
      </c>
      <c r="K107" s="18">
        <f t="shared" si="22"/>
        <v>0</v>
      </c>
      <c r="L107" s="28">
        <f t="shared" si="23"/>
        <v>0</v>
      </c>
      <c r="M107" s="35"/>
      <c r="N107" s="41"/>
      <c r="O107" s="34">
        <f t="shared" si="17"/>
        <v>0</v>
      </c>
      <c r="P107" s="34">
        <f t="shared" si="18"/>
        <v>0</v>
      </c>
      <c r="Q107" s="35">
        <f t="shared" si="19"/>
        <v>0</v>
      </c>
      <c r="R107" s="34">
        <f t="shared" si="20"/>
        <v>0</v>
      </c>
      <c r="S107" s="74"/>
    </row>
    <row r="108" spans="1:19" ht="15">
      <c r="A108" s="60">
        <v>96</v>
      </c>
      <c r="B108" s="7" t="s">
        <v>67</v>
      </c>
      <c r="C108" s="62" t="s">
        <v>68</v>
      </c>
      <c r="D108" s="16">
        <v>5250</v>
      </c>
      <c r="E108" s="33">
        <v>1500</v>
      </c>
      <c r="F108" s="3" t="s">
        <v>3</v>
      </c>
      <c r="G108" s="18"/>
      <c r="H108" s="23"/>
      <c r="I108" s="18">
        <f t="shared" si="16"/>
        <v>0</v>
      </c>
      <c r="J108" s="18">
        <f t="shared" si="21"/>
        <v>0</v>
      </c>
      <c r="K108" s="18">
        <f t="shared" si="22"/>
        <v>0</v>
      </c>
      <c r="L108" s="28">
        <f t="shared" si="23"/>
        <v>0</v>
      </c>
      <c r="M108" s="35"/>
      <c r="N108" s="41"/>
      <c r="O108" s="34">
        <f t="shared" si="17"/>
        <v>0</v>
      </c>
      <c r="P108" s="34">
        <f t="shared" si="18"/>
        <v>0</v>
      </c>
      <c r="Q108" s="35">
        <f t="shared" si="19"/>
        <v>0</v>
      </c>
      <c r="R108" s="34">
        <f t="shared" si="20"/>
        <v>0</v>
      </c>
      <c r="S108" s="74"/>
    </row>
    <row r="109" spans="1:19" ht="15">
      <c r="A109" s="60">
        <v>97</v>
      </c>
      <c r="B109" s="7" t="s">
        <v>10</v>
      </c>
      <c r="C109" s="62" t="s">
        <v>68</v>
      </c>
      <c r="D109" s="16">
        <v>20</v>
      </c>
      <c r="E109" s="33">
        <v>6</v>
      </c>
      <c r="F109" s="3" t="s">
        <v>3</v>
      </c>
      <c r="G109" s="18"/>
      <c r="H109" s="23"/>
      <c r="I109" s="18">
        <f aca="true" t="shared" si="24" ref="I109:I140">G109*H109%+G109</f>
        <v>0</v>
      </c>
      <c r="J109" s="18">
        <f t="shared" si="21"/>
        <v>0</v>
      </c>
      <c r="K109" s="18">
        <f t="shared" si="22"/>
        <v>0</v>
      </c>
      <c r="L109" s="28">
        <f t="shared" si="23"/>
        <v>0</v>
      </c>
      <c r="M109" s="35"/>
      <c r="N109" s="41"/>
      <c r="O109" s="34">
        <f t="shared" si="17"/>
        <v>0</v>
      </c>
      <c r="P109" s="34">
        <f t="shared" si="18"/>
        <v>0</v>
      </c>
      <c r="Q109" s="35">
        <f t="shared" si="19"/>
        <v>0</v>
      </c>
      <c r="R109" s="34">
        <f t="shared" si="20"/>
        <v>0</v>
      </c>
      <c r="S109" s="74"/>
    </row>
    <row r="110" spans="1:19" ht="15">
      <c r="A110" s="60">
        <v>98</v>
      </c>
      <c r="B110" s="6" t="s">
        <v>27</v>
      </c>
      <c r="C110" s="61" t="s">
        <v>28</v>
      </c>
      <c r="D110" s="16">
        <v>30</v>
      </c>
      <c r="E110" s="33">
        <v>9</v>
      </c>
      <c r="F110" s="3" t="s">
        <v>3</v>
      </c>
      <c r="G110" s="20"/>
      <c r="H110" s="23"/>
      <c r="I110" s="18">
        <f t="shared" si="24"/>
        <v>0</v>
      </c>
      <c r="J110" s="18">
        <f t="shared" si="21"/>
        <v>0</v>
      </c>
      <c r="K110" s="18">
        <f t="shared" si="22"/>
        <v>0</v>
      </c>
      <c r="L110" s="28">
        <f t="shared" si="23"/>
        <v>0</v>
      </c>
      <c r="M110" s="37"/>
      <c r="N110" s="41"/>
      <c r="O110" s="34">
        <f t="shared" si="17"/>
        <v>0</v>
      </c>
      <c r="P110" s="34">
        <f t="shared" si="18"/>
        <v>0</v>
      </c>
      <c r="Q110" s="35">
        <f t="shared" si="19"/>
        <v>0</v>
      </c>
      <c r="R110" s="34">
        <f t="shared" si="20"/>
        <v>0</v>
      </c>
      <c r="S110" s="74"/>
    </row>
    <row r="111" spans="1:19" ht="15">
      <c r="A111" s="60">
        <v>99</v>
      </c>
      <c r="B111" s="7" t="s">
        <v>188</v>
      </c>
      <c r="C111" s="62" t="s">
        <v>189</v>
      </c>
      <c r="D111" s="16">
        <v>380</v>
      </c>
      <c r="E111" s="33">
        <v>50</v>
      </c>
      <c r="F111" s="3" t="s">
        <v>3</v>
      </c>
      <c r="G111" s="18"/>
      <c r="H111" s="23"/>
      <c r="I111" s="18">
        <f t="shared" si="24"/>
        <v>0</v>
      </c>
      <c r="J111" s="18">
        <f t="shared" si="21"/>
        <v>0</v>
      </c>
      <c r="K111" s="18">
        <f t="shared" si="22"/>
        <v>0</v>
      </c>
      <c r="L111" s="28">
        <f t="shared" si="23"/>
        <v>0</v>
      </c>
      <c r="M111" s="35"/>
      <c r="N111" s="41"/>
      <c r="O111" s="34">
        <f t="shared" si="17"/>
        <v>0</v>
      </c>
      <c r="P111" s="34">
        <f t="shared" si="18"/>
        <v>0</v>
      </c>
      <c r="Q111" s="35">
        <f t="shared" si="19"/>
        <v>0</v>
      </c>
      <c r="R111" s="34">
        <f t="shared" si="20"/>
        <v>0</v>
      </c>
      <c r="S111" s="74"/>
    </row>
    <row r="112" spans="1:19" ht="15">
      <c r="A112" s="60">
        <v>100</v>
      </c>
      <c r="B112" s="7" t="s">
        <v>69</v>
      </c>
      <c r="C112" s="62" t="s">
        <v>70</v>
      </c>
      <c r="D112" s="16">
        <v>220</v>
      </c>
      <c r="E112" s="33">
        <v>50</v>
      </c>
      <c r="F112" s="3" t="s">
        <v>3</v>
      </c>
      <c r="G112" s="18"/>
      <c r="H112" s="23"/>
      <c r="I112" s="18">
        <f t="shared" si="24"/>
        <v>0</v>
      </c>
      <c r="J112" s="18">
        <f t="shared" si="21"/>
        <v>0</v>
      </c>
      <c r="K112" s="18">
        <f t="shared" si="22"/>
        <v>0</v>
      </c>
      <c r="L112" s="28">
        <f t="shared" si="23"/>
        <v>0</v>
      </c>
      <c r="M112" s="35"/>
      <c r="N112" s="41"/>
      <c r="O112" s="34">
        <f t="shared" si="17"/>
        <v>0</v>
      </c>
      <c r="P112" s="34">
        <f t="shared" si="18"/>
        <v>0</v>
      </c>
      <c r="Q112" s="35">
        <f t="shared" si="19"/>
        <v>0</v>
      </c>
      <c r="R112" s="34">
        <f t="shared" si="20"/>
        <v>0</v>
      </c>
      <c r="S112" s="74"/>
    </row>
    <row r="113" spans="1:19" ht="15">
      <c r="A113" s="60">
        <v>101</v>
      </c>
      <c r="B113" s="7" t="s">
        <v>186</v>
      </c>
      <c r="C113" s="62" t="s">
        <v>187</v>
      </c>
      <c r="D113" s="16">
        <v>410</v>
      </c>
      <c r="E113" s="33">
        <v>100</v>
      </c>
      <c r="F113" s="3" t="s">
        <v>3</v>
      </c>
      <c r="G113" s="18"/>
      <c r="H113" s="23"/>
      <c r="I113" s="18">
        <f t="shared" si="24"/>
        <v>0</v>
      </c>
      <c r="J113" s="18">
        <f t="shared" si="21"/>
        <v>0</v>
      </c>
      <c r="K113" s="18">
        <f t="shared" si="22"/>
        <v>0</v>
      </c>
      <c r="L113" s="28">
        <f t="shared" si="23"/>
        <v>0</v>
      </c>
      <c r="M113" s="35"/>
      <c r="N113" s="41"/>
      <c r="O113" s="34">
        <f t="shared" si="17"/>
        <v>0</v>
      </c>
      <c r="P113" s="34">
        <f t="shared" si="18"/>
        <v>0</v>
      </c>
      <c r="Q113" s="35">
        <f t="shared" si="19"/>
        <v>0</v>
      </c>
      <c r="R113" s="34">
        <f t="shared" si="20"/>
        <v>0</v>
      </c>
      <c r="S113" s="74"/>
    </row>
    <row r="114" spans="1:19" ht="15">
      <c r="A114" s="60">
        <v>102</v>
      </c>
      <c r="B114" s="6" t="s">
        <v>166</v>
      </c>
      <c r="C114" s="61" t="s">
        <v>167</v>
      </c>
      <c r="D114" s="16">
        <v>6</v>
      </c>
      <c r="E114" s="33">
        <v>2</v>
      </c>
      <c r="F114" s="3" t="s">
        <v>3</v>
      </c>
      <c r="G114" s="18"/>
      <c r="H114" s="23"/>
      <c r="I114" s="18">
        <f t="shared" si="24"/>
        <v>0</v>
      </c>
      <c r="J114" s="18">
        <f t="shared" si="21"/>
        <v>0</v>
      </c>
      <c r="K114" s="18">
        <f t="shared" si="22"/>
        <v>0</v>
      </c>
      <c r="L114" s="28">
        <f t="shared" si="23"/>
        <v>0</v>
      </c>
      <c r="M114" s="35"/>
      <c r="N114" s="41"/>
      <c r="O114" s="34">
        <f t="shared" si="17"/>
        <v>0</v>
      </c>
      <c r="P114" s="34">
        <f t="shared" si="18"/>
        <v>0</v>
      </c>
      <c r="Q114" s="35">
        <f t="shared" si="19"/>
        <v>0</v>
      </c>
      <c r="R114" s="34">
        <f t="shared" si="20"/>
        <v>0</v>
      </c>
      <c r="S114" s="74"/>
    </row>
    <row r="115" spans="1:19" ht="15">
      <c r="A115" s="60">
        <v>103</v>
      </c>
      <c r="B115" s="7" t="s">
        <v>92</v>
      </c>
      <c r="C115" s="62" t="s">
        <v>93</v>
      </c>
      <c r="D115" s="16">
        <v>90</v>
      </c>
      <c r="E115" s="33">
        <v>30</v>
      </c>
      <c r="F115" s="3" t="s">
        <v>3</v>
      </c>
      <c r="G115" s="18"/>
      <c r="H115" s="23"/>
      <c r="I115" s="18">
        <f t="shared" si="24"/>
        <v>0</v>
      </c>
      <c r="J115" s="18">
        <f t="shared" si="21"/>
        <v>0</v>
      </c>
      <c r="K115" s="18">
        <f t="shared" si="22"/>
        <v>0</v>
      </c>
      <c r="L115" s="28">
        <f t="shared" si="23"/>
        <v>0</v>
      </c>
      <c r="M115" s="35"/>
      <c r="N115" s="41"/>
      <c r="O115" s="34">
        <f t="shared" si="17"/>
        <v>0</v>
      </c>
      <c r="P115" s="34">
        <f t="shared" si="18"/>
        <v>0</v>
      </c>
      <c r="Q115" s="35">
        <f t="shared" si="19"/>
        <v>0</v>
      </c>
      <c r="R115" s="34">
        <f t="shared" si="20"/>
        <v>0</v>
      </c>
      <c r="S115" s="74"/>
    </row>
    <row r="116" spans="1:19" ht="15">
      <c r="A116" s="60">
        <v>104</v>
      </c>
      <c r="B116" s="7" t="s">
        <v>190</v>
      </c>
      <c r="C116" s="62" t="s">
        <v>191</v>
      </c>
      <c r="D116" s="16">
        <v>650</v>
      </c>
      <c r="E116" s="33">
        <v>200</v>
      </c>
      <c r="F116" s="3" t="s">
        <v>3</v>
      </c>
      <c r="G116" s="18"/>
      <c r="H116" s="23"/>
      <c r="I116" s="18">
        <f t="shared" si="24"/>
        <v>0</v>
      </c>
      <c r="J116" s="18">
        <f t="shared" si="21"/>
        <v>0</v>
      </c>
      <c r="K116" s="18">
        <f t="shared" si="22"/>
        <v>0</v>
      </c>
      <c r="L116" s="28">
        <f t="shared" si="23"/>
        <v>0</v>
      </c>
      <c r="M116" s="35"/>
      <c r="N116" s="41"/>
      <c r="O116" s="34">
        <f t="shared" si="17"/>
        <v>0</v>
      </c>
      <c r="P116" s="34">
        <f t="shared" si="18"/>
        <v>0</v>
      </c>
      <c r="Q116" s="35">
        <f t="shared" si="19"/>
        <v>0</v>
      </c>
      <c r="R116" s="34">
        <f t="shared" si="20"/>
        <v>0</v>
      </c>
      <c r="S116" s="74"/>
    </row>
    <row r="117" spans="1:19" ht="15">
      <c r="A117" s="60">
        <v>105</v>
      </c>
      <c r="B117" s="7" t="s">
        <v>73</v>
      </c>
      <c r="C117" s="62" t="s">
        <v>74</v>
      </c>
      <c r="D117" s="16">
        <v>300</v>
      </c>
      <c r="E117" s="33">
        <v>100</v>
      </c>
      <c r="F117" s="3" t="s">
        <v>3</v>
      </c>
      <c r="G117" s="18"/>
      <c r="H117" s="23"/>
      <c r="I117" s="18">
        <f t="shared" si="24"/>
        <v>0</v>
      </c>
      <c r="J117" s="18">
        <f t="shared" si="21"/>
        <v>0</v>
      </c>
      <c r="K117" s="18">
        <f t="shared" si="22"/>
        <v>0</v>
      </c>
      <c r="L117" s="28">
        <f t="shared" si="23"/>
        <v>0</v>
      </c>
      <c r="M117" s="35"/>
      <c r="N117" s="41"/>
      <c r="O117" s="34">
        <f t="shared" si="17"/>
        <v>0</v>
      </c>
      <c r="P117" s="34">
        <f t="shared" si="18"/>
        <v>0</v>
      </c>
      <c r="Q117" s="35">
        <f t="shared" si="19"/>
        <v>0</v>
      </c>
      <c r="R117" s="34">
        <f t="shared" si="20"/>
        <v>0</v>
      </c>
      <c r="S117" s="74"/>
    </row>
    <row r="118" spans="1:19" ht="15">
      <c r="A118" s="60">
        <v>106</v>
      </c>
      <c r="B118" s="7" t="s">
        <v>75</v>
      </c>
      <c r="C118" s="62" t="s">
        <v>76</v>
      </c>
      <c r="D118" s="16">
        <v>3600</v>
      </c>
      <c r="E118" s="33">
        <v>1200</v>
      </c>
      <c r="F118" s="3" t="s">
        <v>3</v>
      </c>
      <c r="G118" s="18"/>
      <c r="H118" s="23"/>
      <c r="I118" s="18">
        <f t="shared" si="24"/>
        <v>0</v>
      </c>
      <c r="J118" s="18">
        <f t="shared" si="21"/>
        <v>0</v>
      </c>
      <c r="K118" s="18">
        <f t="shared" si="22"/>
        <v>0</v>
      </c>
      <c r="L118" s="28">
        <f t="shared" si="23"/>
        <v>0</v>
      </c>
      <c r="M118" s="35"/>
      <c r="N118" s="41"/>
      <c r="O118" s="34">
        <f t="shared" si="17"/>
        <v>0</v>
      </c>
      <c r="P118" s="34">
        <f t="shared" si="18"/>
        <v>0</v>
      </c>
      <c r="Q118" s="35">
        <f t="shared" si="19"/>
        <v>0</v>
      </c>
      <c r="R118" s="34">
        <f t="shared" si="20"/>
        <v>0</v>
      </c>
      <c r="S118" s="74"/>
    </row>
    <row r="119" spans="1:19" ht="15">
      <c r="A119" s="60">
        <v>107</v>
      </c>
      <c r="B119" s="7" t="s">
        <v>365</v>
      </c>
      <c r="C119" s="62"/>
      <c r="D119" s="16">
        <v>750</v>
      </c>
      <c r="E119" s="33">
        <v>250</v>
      </c>
      <c r="F119" s="3" t="s">
        <v>364</v>
      </c>
      <c r="G119" s="18"/>
      <c r="H119" s="23"/>
      <c r="I119" s="18">
        <f t="shared" si="24"/>
        <v>0</v>
      </c>
      <c r="J119" s="18">
        <f t="shared" si="21"/>
        <v>0</v>
      </c>
      <c r="K119" s="18">
        <f t="shared" si="22"/>
        <v>0</v>
      </c>
      <c r="L119" s="28">
        <f t="shared" si="23"/>
        <v>0</v>
      </c>
      <c r="M119" s="35"/>
      <c r="N119" s="41"/>
      <c r="O119" s="34">
        <f t="shared" si="17"/>
        <v>0</v>
      </c>
      <c r="P119" s="34">
        <f t="shared" si="18"/>
        <v>0</v>
      </c>
      <c r="Q119" s="35">
        <f t="shared" si="19"/>
        <v>0</v>
      </c>
      <c r="R119" s="34">
        <f t="shared" si="20"/>
        <v>0</v>
      </c>
      <c r="S119" s="74"/>
    </row>
    <row r="120" spans="1:19" ht="15">
      <c r="A120" s="60">
        <v>108</v>
      </c>
      <c r="B120" s="7" t="s">
        <v>103</v>
      </c>
      <c r="C120" s="62" t="s">
        <v>104</v>
      </c>
      <c r="D120" s="16">
        <v>120</v>
      </c>
      <c r="E120" s="33">
        <v>31</v>
      </c>
      <c r="F120" s="3" t="s">
        <v>3</v>
      </c>
      <c r="G120" s="18"/>
      <c r="H120" s="23"/>
      <c r="I120" s="18">
        <f t="shared" si="24"/>
        <v>0</v>
      </c>
      <c r="J120" s="18">
        <f t="shared" si="21"/>
        <v>0</v>
      </c>
      <c r="K120" s="18">
        <f t="shared" si="22"/>
        <v>0</v>
      </c>
      <c r="L120" s="28">
        <f t="shared" si="23"/>
        <v>0</v>
      </c>
      <c r="M120" s="35"/>
      <c r="N120" s="41"/>
      <c r="O120" s="34">
        <f t="shared" si="17"/>
        <v>0</v>
      </c>
      <c r="P120" s="34">
        <f t="shared" si="18"/>
        <v>0</v>
      </c>
      <c r="Q120" s="35">
        <f t="shared" si="19"/>
        <v>0</v>
      </c>
      <c r="R120" s="34">
        <f t="shared" si="20"/>
        <v>0</v>
      </c>
      <c r="S120" s="74"/>
    </row>
    <row r="121" spans="1:19" ht="15">
      <c r="A121" s="60">
        <v>109</v>
      </c>
      <c r="B121" s="6" t="s">
        <v>109</v>
      </c>
      <c r="C121" s="61" t="s">
        <v>108</v>
      </c>
      <c r="D121" s="16">
        <v>7800</v>
      </c>
      <c r="E121" s="33">
        <v>2600</v>
      </c>
      <c r="F121" s="3" t="s">
        <v>3</v>
      </c>
      <c r="G121" s="18"/>
      <c r="H121" s="23"/>
      <c r="I121" s="18">
        <f t="shared" si="24"/>
        <v>0</v>
      </c>
      <c r="J121" s="18">
        <f t="shared" si="21"/>
        <v>0</v>
      </c>
      <c r="K121" s="18">
        <f t="shared" si="22"/>
        <v>0</v>
      </c>
      <c r="L121" s="28">
        <f t="shared" si="23"/>
        <v>0</v>
      </c>
      <c r="M121" s="35"/>
      <c r="N121" s="41"/>
      <c r="O121" s="34">
        <f t="shared" si="17"/>
        <v>0</v>
      </c>
      <c r="P121" s="34">
        <f t="shared" si="18"/>
        <v>0</v>
      </c>
      <c r="Q121" s="35">
        <f t="shared" si="19"/>
        <v>0</v>
      </c>
      <c r="R121" s="34">
        <f t="shared" si="20"/>
        <v>0</v>
      </c>
      <c r="S121" s="74"/>
    </row>
    <row r="122" spans="1:19" ht="15">
      <c r="A122" s="60">
        <v>110</v>
      </c>
      <c r="B122" s="6" t="s">
        <v>224</v>
      </c>
      <c r="C122" s="61" t="s">
        <v>108</v>
      </c>
      <c r="D122" s="16">
        <v>6</v>
      </c>
      <c r="E122" s="33">
        <v>2</v>
      </c>
      <c r="F122" s="3" t="s">
        <v>3</v>
      </c>
      <c r="G122" s="18"/>
      <c r="H122" s="23"/>
      <c r="I122" s="18">
        <f t="shared" si="24"/>
        <v>0</v>
      </c>
      <c r="J122" s="18">
        <f t="shared" si="21"/>
        <v>0</v>
      </c>
      <c r="K122" s="18">
        <f t="shared" si="22"/>
        <v>0</v>
      </c>
      <c r="L122" s="28">
        <f t="shared" si="23"/>
        <v>0</v>
      </c>
      <c r="M122" s="35"/>
      <c r="N122" s="41"/>
      <c r="O122" s="34">
        <f t="shared" si="17"/>
        <v>0</v>
      </c>
      <c r="P122" s="34">
        <f t="shared" si="18"/>
        <v>0</v>
      </c>
      <c r="Q122" s="35">
        <f t="shared" si="19"/>
        <v>0</v>
      </c>
      <c r="R122" s="34">
        <f t="shared" si="20"/>
        <v>0</v>
      </c>
      <c r="S122" s="74"/>
    </row>
    <row r="123" spans="1:19" ht="15">
      <c r="A123" s="60">
        <v>111</v>
      </c>
      <c r="B123" s="6" t="s">
        <v>232</v>
      </c>
      <c r="C123" s="61"/>
      <c r="D123" s="16">
        <v>30</v>
      </c>
      <c r="E123" s="33">
        <v>10</v>
      </c>
      <c r="F123" s="3" t="s">
        <v>3</v>
      </c>
      <c r="G123" s="20"/>
      <c r="H123" s="23"/>
      <c r="I123" s="18">
        <f t="shared" si="24"/>
        <v>0</v>
      </c>
      <c r="J123" s="18">
        <f t="shared" si="21"/>
        <v>0</v>
      </c>
      <c r="K123" s="18">
        <f t="shared" si="22"/>
        <v>0</v>
      </c>
      <c r="L123" s="28">
        <f t="shared" si="23"/>
        <v>0</v>
      </c>
      <c r="M123" s="37"/>
      <c r="N123" s="41"/>
      <c r="O123" s="34">
        <f t="shared" si="17"/>
        <v>0</v>
      </c>
      <c r="P123" s="34">
        <f t="shared" si="18"/>
        <v>0</v>
      </c>
      <c r="Q123" s="35">
        <f t="shared" si="19"/>
        <v>0</v>
      </c>
      <c r="R123" s="34">
        <f t="shared" si="20"/>
        <v>0</v>
      </c>
      <c r="S123" s="74"/>
    </row>
    <row r="124" spans="1:19" ht="15">
      <c r="A124" s="60">
        <v>112</v>
      </c>
      <c r="B124" s="7" t="s">
        <v>105</v>
      </c>
      <c r="C124" s="62" t="s">
        <v>106</v>
      </c>
      <c r="D124" s="16">
        <v>230</v>
      </c>
      <c r="E124" s="33">
        <v>50</v>
      </c>
      <c r="F124" s="3" t="s">
        <v>3</v>
      </c>
      <c r="G124" s="20"/>
      <c r="H124" s="23"/>
      <c r="I124" s="18">
        <f t="shared" si="24"/>
        <v>0</v>
      </c>
      <c r="J124" s="18">
        <f t="shared" si="21"/>
        <v>0</v>
      </c>
      <c r="K124" s="18">
        <f t="shared" si="22"/>
        <v>0</v>
      </c>
      <c r="L124" s="28">
        <f t="shared" si="23"/>
        <v>0</v>
      </c>
      <c r="M124" s="37"/>
      <c r="N124" s="41"/>
      <c r="O124" s="34">
        <f t="shared" si="17"/>
        <v>0</v>
      </c>
      <c r="P124" s="34">
        <f t="shared" si="18"/>
        <v>0</v>
      </c>
      <c r="Q124" s="35">
        <f t="shared" si="19"/>
        <v>0</v>
      </c>
      <c r="R124" s="34">
        <f t="shared" si="20"/>
        <v>0</v>
      </c>
      <c r="S124" s="74"/>
    </row>
    <row r="125" spans="1:19" ht="15">
      <c r="A125" s="60">
        <v>113</v>
      </c>
      <c r="B125" s="6" t="s">
        <v>8</v>
      </c>
      <c r="C125" s="61" t="s">
        <v>185</v>
      </c>
      <c r="D125" s="16">
        <v>6</v>
      </c>
      <c r="E125" s="33">
        <v>2</v>
      </c>
      <c r="F125" s="3" t="s">
        <v>3</v>
      </c>
      <c r="G125" s="18"/>
      <c r="H125" s="23"/>
      <c r="I125" s="18">
        <f t="shared" si="24"/>
        <v>0</v>
      </c>
      <c r="J125" s="18">
        <f t="shared" si="21"/>
        <v>0</v>
      </c>
      <c r="K125" s="18">
        <f t="shared" si="22"/>
        <v>0</v>
      </c>
      <c r="L125" s="28">
        <f t="shared" si="23"/>
        <v>0</v>
      </c>
      <c r="M125" s="35"/>
      <c r="N125" s="41"/>
      <c r="O125" s="34">
        <f t="shared" si="17"/>
        <v>0</v>
      </c>
      <c r="P125" s="34">
        <f t="shared" si="18"/>
        <v>0</v>
      </c>
      <c r="Q125" s="35">
        <f t="shared" si="19"/>
        <v>0</v>
      </c>
      <c r="R125" s="34">
        <f t="shared" si="20"/>
        <v>0</v>
      </c>
      <c r="S125" s="74"/>
    </row>
    <row r="126" spans="1:19" ht="15">
      <c r="A126" s="60">
        <v>114</v>
      </c>
      <c r="B126" s="6" t="s">
        <v>256</v>
      </c>
      <c r="C126" s="61" t="s">
        <v>257</v>
      </c>
      <c r="D126" s="16">
        <v>6</v>
      </c>
      <c r="E126" s="33">
        <v>2</v>
      </c>
      <c r="F126" s="3" t="s">
        <v>3</v>
      </c>
      <c r="G126" s="18"/>
      <c r="H126" s="23"/>
      <c r="I126" s="18">
        <f t="shared" si="24"/>
        <v>0</v>
      </c>
      <c r="J126" s="18">
        <f t="shared" si="21"/>
        <v>0</v>
      </c>
      <c r="K126" s="18">
        <f t="shared" si="22"/>
        <v>0</v>
      </c>
      <c r="L126" s="28">
        <f t="shared" si="23"/>
        <v>0</v>
      </c>
      <c r="M126" s="35"/>
      <c r="N126" s="41"/>
      <c r="O126" s="34">
        <f t="shared" si="17"/>
        <v>0</v>
      </c>
      <c r="P126" s="34">
        <f t="shared" si="18"/>
        <v>0</v>
      </c>
      <c r="Q126" s="35">
        <f t="shared" si="19"/>
        <v>0</v>
      </c>
      <c r="R126" s="34">
        <f t="shared" si="20"/>
        <v>0</v>
      </c>
      <c r="S126" s="74"/>
    </row>
    <row r="127" spans="1:19" ht="15">
      <c r="A127" s="60">
        <v>115</v>
      </c>
      <c r="B127" s="6" t="s">
        <v>314</v>
      </c>
      <c r="C127" s="61" t="s">
        <v>315</v>
      </c>
      <c r="D127" s="16">
        <v>6</v>
      </c>
      <c r="E127" s="33">
        <v>2</v>
      </c>
      <c r="F127" s="3" t="s">
        <v>3</v>
      </c>
      <c r="G127" s="18"/>
      <c r="H127" s="23"/>
      <c r="I127" s="18">
        <f t="shared" si="24"/>
        <v>0</v>
      </c>
      <c r="J127" s="18">
        <f t="shared" si="21"/>
        <v>0</v>
      </c>
      <c r="K127" s="18">
        <f t="shared" si="22"/>
        <v>0</v>
      </c>
      <c r="L127" s="28">
        <f t="shared" si="23"/>
        <v>0</v>
      </c>
      <c r="M127" s="35"/>
      <c r="N127" s="41"/>
      <c r="O127" s="34">
        <f t="shared" si="17"/>
        <v>0</v>
      </c>
      <c r="P127" s="34">
        <f t="shared" si="18"/>
        <v>0</v>
      </c>
      <c r="Q127" s="35">
        <f t="shared" si="19"/>
        <v>0</v>
      </c>
      <c r="R127" s="34">
        <f t="shared" si="20"/>
        <v>0</v>
      </c>
      <c r="S127" s="74"/>
    </row>
    <row r="128" spans="1:19" ht="15">
      <c r="A128" s="60">
        <v>116</v>
      </c>
      <c r="B128" s="6" t="s">
        <v>316</v>
      </c>
      <c r="C128" s="61" t="s">
        <v>315</v>
      </c>
      <c r="D128" s="16">
        <v>6</v>
      </c>
      <c r="E128" s="33">
        <v>2</v>
      </c>
      <c r="F128" s="3" t="s">
        <v>3</v>
      </c>
      <c r="G128" s="18"/>
      <c r="H128" s="23"/>
      <c r="I128" s="18">
        <f t="shared" si="24"/>
        <v>0</v>
      </c>
      <c r="J128" s="18">
        <f t="shared" si="21"/>
        <v>0</v>
      </c>
      <c r="K128" s="18">
        <f t="shared" si="22"/>
        <v>0</v>
      </c>
      <c r="L128" s="28">
        <f t="shared" si="23"/>
        <v>0</v>
      </c>
      <c r="M128" s="35"/>
      <c r="N128" s="41"/>
      <c r="O128" s="34">
        <f t="shared" si="17"/>
        <v>0</v>
      </c>
      <c r="P128" s="34">
        <f t="shared" si="18"/>
        <v>0</v>
      </c>
      <c r="Q128" s="35">
        <f t="shared" si="19"/>
        <v>0</v>
      </c>
      <c r="R128" s="34">
        <f t="shared" si="20"/>
        <v>0</v>
      </c>
      <c r="S128" s="74"/>
    </row>
    <row r="129" spans="1:19" ht="15">
      <c r="A129" s="60">
        <v>117</v>
      </c>
      <c r="B129" s="6" t="s">
        <v>136</v>
      </c>
      <c r="C129" s="61" t="s">
        <v>137</v>
      </c>
      <c r="D129" s="16">
        <v>8</v>
      </c>
      <c r="E129" s="33">
        <v>3</v>
      </c>
      <c r="F129" s="3" t="s">
        <v>3</v>
      </c>
      <c r="G129" s="18"/>
      <c r="H129" s="23"/>
      <c r="I129" s="18">
        <f t="shared" si="24"/>
        <v>0</v>
      </c>
      <c r="J129" s="18">
        <f t="shared" si="21"/>
        <v>0</v>
      </c>
      <c r="K129" s="18">
        <f t="shared" si="22"/>
        <v>0</v>
      </c>
      <c r="L129" s="28">
        <f t="shared" si="23"/>
        <v>0</v>
      </c>
      <c r="M129" s="35"/>
      <c r="N129" s="41"/>
      <c r="O129" s="34">
        <f t="shared" si="17"/>
        <v>0</v>
      </c>
      <c r="P129" s="34">
        <f t="shared" si="18"/>
        <v>0</v>
      </c>
      <c r="Q129" s="35">
        <f t="shared" si="19"/>
        <v>0</v>
      </c>
      <c r="R129" s="34">
        <f t="shared" si="20"/>
        <v>0</v>
      </c>
      <c r="S129" s="74"/>
    </row>
    <row r="130" spans="1:19" ht="15">
      <c r="A130" s="60">
        <v>118</v>
      </c>
      <c r="B130" s="6" t="s">
        <v>317</v>
      </c>
      <c r="C130" s="61" t="s">
        <v>318</v>
      </c>
      <c r="D130" s="16">
        <v>8</v>
      </c>
      <c r="E130" s="33">
        <v>3</v>
      </c>
      <c r="F130" s="3" t="s">
        <v>3</v>
      </c>
      <c r="G130" s="18"/>
      <c r="H130" s="23"/>
      <c r="I130" s="18">
        <f t="shared" si="24"/>
        <v>0</v>
      </c>
      <c r="J130" s="18">
        <f t="shared" si="21"/>
        <v>0</v>
      </c>
      <c r="K130" s="18">
        <f t="shared" si="22"/>
        <v>0</v>
      </c>
      <c r="L130" s="28">
        <f t="shared" si="23"/>
        <v>0</v>
      </c>
      <c r="M130" s="35"/>
      <c r="N130" s="41"/>
      <c r="O130" s="34">
        <f t="shared" si="17"/>
        <v>0</v>
      </c>
      <c r="P130" s="34">
        <f t="shared" si="18"/>
        <v>0</v>
      </c>
      <c r="Q130" s="35">
        <f t="shared" si="19"/>
        <v>0</v>
      </c>
      <c r="R130" s="34">
        <f t="shared" si="20"/>
        <v>0</v>
      </c>
      <c r="S130" s="74"/>
    </row>
    <row r="131" spans="1:19" ht="15">
      <c r="A131" s="60">
        <v>119</v>
      </c>
      <c r="B131" s="6" t="s">
        <v>226</v>
      </c>
      <c r="C131" s="61"/>
      <c r="D131" s="16">
        <v>8</v>
      </c>
      <c r="E131" s="33">
        <v>3</v>
      </c>
      <c r="F131" s="3" t="s">
        <v>3</v>
      </c>
      <c r="G131" s="18"/>
      <c r="H131" s="23"/>
      <c r="I131" s="18">
        <f t="shared" si="24"/>
        <v>0</v>
      </c>
      <c r="J131" s="18">
        <f t="shared" si="21"/>
        <v>0</v>
      </c>
      <c r="K131" s="18">
        <f t="shared" si="22"/>
        <v>0</v>
      </c>
      <c r="L131" s="28">
        <f t="shared" si="23"/>
        <v>0</v>
      </c>
      <c r="M131" s="35"/>
      <c r="N131" s="41"/>
      <c r="O131" s="34">
        <f t="shared" si="17"/>
        <v>0</v>
      </c>
      <c r="P131" s="34">
        <f t="shared" si="18"/>
        <v>0</v>
      </c>
      <c r="Q131" s="35">
        <f t="shared" si="19"/>
        <v>0</v>
      </c>
      <c r="R131" s="34">
        <f t="shared" si="20"/>
        <v>0</v>
      </c>
      <c r="S131" s="74"/>
    </row>
    <row r="132" spans="1:19" ht="15">
      <c r="A132" s="60">
        <v>120</v>
      </c>
      <c r="B132" s="6" t="s">
        <v>319</v>
      </c>
      <c r="C132" s="61" t="s">
        <v>320</v>
      </c>
      <c r="D132" s="16">
        <v>6</v>
      </c>
      <c r="E132" s="33">
        <v>2</v>
      </c>
      <c r="F132" s="3" t="s">
        <v>3</v>
      </c>
      <c r="G132" s="18"/>
      <c r="H132" s="23"/>
      <c r="I132" s="18">
        <f t="shared" si="24"/>
        <v>0</v>
      </c>
      <c r="J132" s="18">
        <f t="shared" si="21"/>
        <v>0</v>
      </c>
      <c r="K132" s="18">
        <f t="shared" si="22"/>
        <v>0</v>
      </c>
      <c r="L132" s="28">
        <f t="shared" si="23"/>
        <v>0</v>
      </c>
      <c r="M132" s="35"/>
      <c r="N132" s="41"/>
      <c r="O132" s="34">
        <f t="shared" si="17"/>
        <v>0</v>
      </c>
      <c r="P132" s="34">
        <f t="shared" si="18"/>
        <v>0</v>
      </c>
      <c r="Q132" s="35">
        <f t="shared" si="19"/>
        <v>0</v>
      </c>
      <c r="R132" s="34">
        <f t="shared" si="20"/>
        <v>0</v>
      </c>
      <c r="S132" s="74"/>
    </row>
    <row r="133" spans="1:19" ht="15">
      <c r="A133" s="60">
        <v>121</v>
      </c>
      <c r="B133" s="6" t="s">
        <v>321</v>
      </c>
      <c r="C133" s="61" t="s">
        <v>322</v>
      </c>
      <c r="D133" s="16">
        <v>6</v>
      </c>
      <c r="E133" s="33">
        <v>2</v>
      </c>
      <c r="F133" s="3" t="s">
        <v>3</v>
      </c>
      <c r="G133" s="18"/>
      <c r="H133" s="23"/>
      <c r="I133" s="18">
        <f t="shared" si="24"/>
        <v>0</v>
      </c>
      <c r="J133" s="18">
        <f t="shared" si="21"/>
        <v>0</v>
      </c>
      <c r="K133" s="18">
        <f t="shared" si="22"/>
        <v>0</v>
      </c>
      <c r="L133" s="28">
        <f t="shared" si="23"/>
        <v>0</v>
      </c>
      <c r="M133" s="35"/>
      <c r="N133" s="41"/>
      <c r="O133" s="34">
        <f t="shared" si="17"/>
        <v>0</v>
      </c>
      <c r="P133" s="34">
        <f t="shared" si="18"/>
        <v>0</v>
      </c>
      <c r="Q133" s="35">
        <f t="shared" si="19"/>
        <v>0</v>
      </c>
      <c r="R133" s="34">
        <f t="shared" si="20"/>
        <v>0</v>
      </c>
      <c r="S133" s="74"/>
    </row>
    <row r="134" spans="1:19" ht="15">
      <c r="A134" s="60">
        <v>122</v>
      </c>
      <c r="B134" s="6" t="s">
        <v>323</v>
      </c>
      <c r="C134" s="61" t="s">
        <v>324</v>
      </c>
      <c r="D134" s="16">
        <v>6</v>
      </c>
      <c r="E134" s="33">
        <v>2</v>
      </c>
      <c r="F134" s="3" t="s">
        <v>3</v>
      </c>
      <c r="G134" s="18"/>
      <c r="H134" s="23"/>
      <c r="I134" s="18">
        <f t="shared" si="24"/>
        <v>0</v>
      </c>
      <c r="J134" s="18">
        <f t="shared" si="21"/>
        <v>0</v>
      </c>
      <c r="K134" s="18">
        <f t="shared" si="22"/>
        <v>0</v>
      </c>
      <c r="L134" s="28">
        <f t="shared" si="23"/>
        <v>0</v>
      </c>
      <c r="M134" s="35"/>
      <c r="N134" s="41"/>
      <c r="O134" s="34">
        <f t="shared" si="17"/>
        <v>0</v>
      </c>
      <c r="P134" s="34">
        <f t="shared" si="18"/>
        <v>0</v>
      </c>
      <c r="Q134" s="35">
        <f t="shared" si="19"/>
        <v>0</v>
      </c>
      <c r="R134" s="34">
        <f t="shared" si="20"/>
        <v>0</v>
      </c>
      <c r="S134" s="74"/>
    </row>
    <row r="135" spans="1:19" ht="15">
      <c r="A135" s="60">
        <v>123</v>
      </c>
      <c r="B135" s="6" t="s">
        <v>246</v>
      </c>
      <c r="C135" s="61" t="s">
        <v>247</v>
      </c>
      <c r="D135" s="16">
        <v>6</v>
      </c>
      <c r="E135" s="33">
        <v>2</v>
      </c>
      <c r="F135" s="3" t="s">
        <v>3</v>
      </c>
      <c r="G135" s="18"/>
      <c r="H135" s="23"/>
      <c r="I135" s="18">
        <f t="shared" si="24"/>
        <v>0</v>
      </c>
      <c r="J135" s="18">
        <f t="shared" si="21"/>
        <v>0</v>
      </c>
      <c r="K135" s="18">
        <f t="shared" si="22"/>
        <v>0</v>
      </c>
      <c r="L135" s="28">
        <f t="shared" si="23"/>
        <v>0</v>
      </c>
      <c r="M135" s="35"/>
      <c r="N135" s="41"/>
      <c r="O135" s="34">
        <f t="shared" si="17"/>
        <v>0</v>
      </c>
      <c r="P135" s="34">
        <f t="shared" si="18"/>
        <v>0</v>
      </c>
      <c r="Q135" s="35">
        <f t="shared" si="19"/>
        <v>0</v>
      </c>
      <c r="R135" s="34">
        <f t="shared" si="20"/>
        <v>0</v>
      </c>
      <c r="S135" s="74"/>
    </row>
    <row r="136" spans="1:19" ht="15">
      <c r="A136" s="60">
        <v>124</v>
      </c>
      <c r="B136" s="6" t="s">
        <v>248</v>
      </c>
      <c r="C136" s="61" t="s">
        <v>249</v>
      </c>
      <c r="D136" s="16">
        <v>6</v>
      </c>
      <c r="E136" s="33">
        <v>2</v>
      </c>
      <c r="F136" s="3" t="s">
        <v>3</v>
      </c>
      <c r="G136" s="18"/>
      <c r="H136" s="23"/>
      <c r="I136" s="18">
        <f t="shared" si="24"/>
        <v>0</v>
      </c>
      <c r="J136" s="18">
        <f t="shared" si="21"/>
        <v>0</v>
      </c>
      <c r="K136" s="18">
        <f t="shared" si="22"/>
        <v>0</v>
      </c>
      <c r="L136" s="28">
        <f t="shared" si="23"/>
        <v>0</v>
      </c>
      <c r="M136" s="35"/>
      <c r="N136" s="41"/>
      <c r="O136" s="34">
        <f t="shared" si="17"/>
        <v>0</v>
      </c>
      <c r="P136" s="34">
        <f t="shared" si="18"/>
        <v>0</v>
      </c>
      <c r="Q136" s="35">
        <f t="shared" si="19"/>
        <v>0</v>
      </c>
      <c r="R136" s="34">
        <f t="shared" si="20"/>
        <v>0</v>
      </c>
      <c r="S136" s="74"/>
    </row>
    <row r="137" spans="1:19" ht="15">
      <c r="A137" s="60">
        <v>125</v>
      </c>
      <c r="B137" s="6" t="s">
        <v>325</v>
      </c>
      <c r="C137" s="61" t="s">
        <v>326</v>
      </c>
      <c r="D137" s="16">
        <v>6</v>
      </c>
      <c r="E137" s="33">
        <v>2</v>
      </c>
      <c r="F137" s="3" t="s">
        <v>3</v>
      </c>
      <c r="G137" s="18"/>
      <c r="H137" s="23"/>
      <c r="I137" s="18">
        <f t="shared" si="24"/>
        <v>0</v>
      </c>
      <c r="J137" s="18">
        <f t="shared" si="21"/>
        <v>0</v>
      </c>
      <c r="K137" s="18">
        <f t="shared" si="22"/>
        <v>0</v>
      </c>
      <c r="L137" s="28">
        <f t="shared" si="23"/>
        <v>0</v>
      </c>
      <c r="M137" s="35"/>
      <c r="N137" s="41"/>
      <c r="O137" s="34">
        <f t="shared" si="17"/>
        <v>0</v>
      </c>
      <c r="P137" s="34">
        <f t="shared" si="18"/>
        <v>0</v>
      </c>
      <c r="Q137" s="35">
        <f t="shared" si="19"/>
        <v>0</v>
      </c>
      <c r="R137" s="34">
        <f t="shared" si="20"/>
        <v>0</v>
      </c>
      <c r="S137" s="74"/>
    </row>
    <row r="138" spans="1:19" ht="15">
      <c r="A138" s="60">
        <v>126</v>
      </c>
      <c r="B138" s="6" t="s">
        <v>327</v>
      </c>
      <c r="C138" s="61" t="s">
        <v>328</v>
      </c>
      <c r="D138" s="16">
        <v>6</v>
      </c>
      <c r="E138" s="33">
        <v>2</v>
      </c>
      <c r="F138" s="3" t="s">
        <v>3</v>
      </c>
      <c r="G138" s="18"/>
      <c r="H138" s="23"/>
      <c r="I138" s="18">
        <f t="shared" si="24"/>
        <v>0</v>
      </c>
      <c r="J138" s="18">
        <f t="shared" si="21"/>
        <v>0</v>
      </c>
      <c r="K138" s="18">
        <f t="shared" si="22"/>
        <v>0</v>
      </c>
      <c r="L138" s="28">
        <f t="shared" si="23"/>
        <v>0</v>
      </c>
      <c r="M138" s="35"/>
      <c r="N138" s="41"/>
      <c r="O138" s="34">
        <f t="shared" si="17"/>
        <v>0</v>
      </c>
      <c r="P138" s="34">
        <f t="shared" si="18"/>
        <v>0</v>
      </c>
      <c r="Q138" s="35">
        <f t="shared" si="19"/>
        <v>0</v>
      </c>
      <c r="R138" s="34">
        <f t="shared" si="20"/>
        <v>0</v>
      </c>
      <c r="S138" s="74"/>
    </row>
    <row r="139" spans="1:19" ht="15">
      <c r="A139" s="60">
        <v>127</v>
      </c>
      <c r="B139" s="6" t="s">
        <v>239</v>
      </c>
      <c r="C139" s="61" t="s">
        <v>240</v>
      </c>
      <c r="D139" s="16">
        <v>6</v>
      </c>
      <c r="E139" s="33">
        <v>2</v>
      </c>
      <c r="F139" s="3" t="s">
        <v>3</v>
      </c>
      <c r="G139" s="18"/>
      <c r="H139" s="23"/>
      <c r="I139" s="18">
        <f t="shared" si="24"/>
        <v>0</v>
      </c>
      <c r="J139" s="18">
        <f t="shared" si="21"/>
        <v>0</v>
      </c>
      <c r="K139" s="18">
        <f t="shared" si="22"/>
        <v>0</v>
      </c>
      <c r="L139" s="28">
        <f t="shared" si="23"/>
        <v>0</v>
      </c>
      <c r="M139" s="35"/>
      <c r="N139" s="41"/>
      <c r="O139" s="34">
        <f t="shared" si="17"/>
        <v>0</v>
      </c>
      <c r="P139" s="34">
        <f t="shared" si="18"/>
        <v>0</v>
      </c>
      <c r="Q139" s="35">
        <f t="shared" si="19"/>
        <v>0</v>
      </c>
      <c r="R139" s="34">
        <f t="shared" si="20"/>
        <v>0</v>
      </c>
      <c r="S139" s="74"/>
    </row>
    <row r="140" spans="1:19" ht="15">
      <c r="A140" s="60">
        <v>128</v>
      </c>
      <c r="B140" s="6" t="s">
        <v>200</v>
      </c>
      <c r="C140" s="61" t="s">
        <v>201</v>
      </c>
      <c r="D140" s="16">
        <v>6</v>
      </c>
      <c r="E140" s="33">
        <v>2</v>
      </c>
      <c r="F140" s="3" t="s">
        <v>3</v>
      </c>
      <c r="G140" s="18"/>
      <c r="H140" s="23"/>
      <c r="I140" s="18">
        <f t="shared" si="24"/>
        <v>0</v>
      </c>
      <c r="J140" s="18">
        <f t="shared" si="21"/>
        <v>0</v>
      </c>
      <c r="K140" s="18">
        <f t="shared" si="22"/>
        <v>0</v>
      </c>
      <c r="L140" s="28">
        <f t="shared" si="23"/>
        <v>0</v>
      </c>
      <c r="M140" s="35"/>
      <c r="N140" s="41"/>
      <c r="O140" s="34">
        <f t="shared" si="17"/>
        <v>0</v>
      </c>
      <c r="P140" s="34">
        <f t="shared" si="18"/>
        <v>0</v>
      </c>
      <c r="Q140" s="35">
        <f t="shared" si="19"/>
        <v>0</v>
      </c>
      <c r="R140" s="34">
        <f t="shared" si="20"/>
        <v>0</v>
      </c>
      <c r="S140" s="74"/>
    </row>
    <row r="141" spans="1:19" ht="15">
      <c r="A141" s="60">
        <v>129</v>
      </c>
      <c r="B141" s="6" t="s">
        <v>329</v>
      </c>
      <c r="C141" s="61" t="s">
        <v>330</v>
      </c>
      <c r="D141" s="16">
        <v>3</v>
      </c>
      <c r="E141" s="33">
        <v>1</v>
      </c>
      <c r="F141" s="3" t="s">
        <v>3</v>
      </c>
      <c r="G141" s="18"/>
      <c r="H141" s="23"/>
      <c r="I141" s="18">
        <f aca="true" t="shared" si="25" ref="I141:I172">G141*H141%+G141</f>
        <v>0</v>
      </c>
      <c r="J141" s="18">
        <f t="shared" si="21"/>
        <v>0</v>
      </c>
      <c r="K141" s="18">
        <f t="shared" si="22"/>
        <v>0</v>
      </c>
      <c r="L141" s="28">
        <f t="shared" si="23"/>
        <v>0</v>
      </c>
      <c r="M141" s="35"/>
      <c r="N141" s="41"/>
      <c r="O141" s="34">
        <f t="shared" si="17"/>
        <v>0</v>
      </c>
      <c r="P141" s="34">
        <f t="shared" si="18"/>
        <v>0</v>
      </c>
      <c r="Q141" s="35">
        <f t="shared" si="19"/>
        <v>0</v>
      </c>
      <c r="R141" s="34">
        <f t="shared" si="20"/>
        <v>0</v>
      </c>
      <c r="S141" s="74"/>
    </row>
    <row r="142" spans="1:19" ht="15">
      <c r="A142" s="60">
        <v>130</v>
      </c>
      <c r="B142" s="6" t="s">
        <v>331</v>
      </c>
      <c r="C142" s="61" t="s">
        <v>332</v>
      </c>
      <c r="D142" s="16">
        <v>5</v>
      </c>
      <c r="E142" s="33">
        <v>2</v>
      </c>
      <c r="F142" s="3" t="s">
        <v>3</v>
      </c>
      <c r="G142" s="18"/>
      <c r="H142" s="23"/>
      <c r="I142" s="18">
        <f t="shared" si="25"/>
        <v>0</v>
      </c>
      <c r="J142" s="18">
        <f t="shared" si="21"/>
        <v>0</v>
      </c>
      <c r="K142" s="18">
        <f t="shared" si="22"/>
        <v>0</v>
      </c>
      <c r="L142" s="28">
        <f t="shared" si="23"/>
        <v>0</v>
      </c>
      <c r="M142" s="35"/>
      <c r="N142" s="41"/>
      <c r="O142" s="34">
        <f t="shared" si="17"/>
        <v>0</v>
      </c>
      <c r="P142" s="34">
        <f t="shared" si="18"/>
        <v>0</v>
      </c>
      <c r="Q142" s="35">
        <f t="shared" si="19"/>
        <v>0</v>
      </c>
      <c r="R142" s="34">
        <f t="shared" si="20"/>
        <v>0</v>
      </c>
      <c r="S142" s="74"/>
    </row>
    <row r="143" spans="1:19" ht="15">
      <c r="A143" s="60">
        <v>131</v>
      </c>
      <c r="B143" s="6" t="s">
        <v>261</v>
      </c>
      <c r="C143" s="61" t="s">
        <v>262</v>
      </c>
      <c r="D143" s="16">
        <v>5</v>
      </c>
      <c r="E143" s="33">
        <v>2</v>
      </c>
      <c r="F143" s="3" t="s">
        <v>3</v>
      </c>
      <c r="G143" s="18"/>
      <c r="H143" s="23"/>
      <c r="I143" s="18">
        <f t="shared" si="25"/>
        <v>0</v>
      </c>
      <c r="J143" s="18">
        <f t="shared" si="21"/>
        <v>0</v>
      </c>
      <c r="K143" s="18">
        <f t="shared" si="22"/>
        <v>0</v>
      </c>
      <c r="L143" s="28">
        <f t="shared" si="23"/>
        <v>0</v>
      </c>
      <c r="M143" s="35"/>
      <c r="N143" s="41"/>
      <c r="O143" s="34">
        <f t="shared" si="17"/>
        <v>0</v>
      </c>
      <c r="P143" s="34">
        <f t="shared" si="18"/>
        <v>0</v>
      </c>
      <c r="Q143" s="35">
        <f t="shared" si="19"/>
        <v>0</v>
      </c>
      <c r="R143" s="34">
        <f t="shared" si="20"/>
        <v>0</v>
      </c>
      <c r="S143" s="74"/>
    </row>
    <row r="144" spans="1:19" ht="15">
      <c r="A144" s="60">
        <v>132</v>
      </c>
      <c r="B144" s="6" t="s">
        <v>122</v>
      </c>
      <c r="C144" s="61" t="s">
        <v>333</v>
      </c>
      <c r="D144" s="16">
        <v>8</v>
      </c>
      <c r="E144" s="33">
        <v>3</v>
      </c>
      <c r="F144" s="3" t="s">
        <v>3</v>
      </c>
      <c r="G144" s="18"/>
      <c r="H144" s="23"/>
      <c r="I144" s="18">
        <f t="shared" si="25"/>
        <v>0</v>
      </c>
      <c r="J144" s="18">
        <f t="shared" si="21"/>
        <v>0</v>
      </c>
      <c r="K144" s="18">
        <f t="shared" si="22"/>
        <v>0</v>
      </c>
      <c r="L144" s="28">
        <f t="shared" si="23"/>
        <v>0</v>
      </c>
      <c r="M144" s="35"/>
      <c r="N144" s="41"/>
      <c r="O144" s="34">
        <f t="shared" si="17"/>
        <v>0</v>
      </c>
      <c r="P144" s="34">
        <f t="shared" si="18"/>
        <v>0</v>
      </c>
      <c r="Q144" s="35">
        <f t="shared" si="19"/>
        <v>0</v>
      </c>
      <c r="R144" s="34">
        <f t="shared" si="20"/>
        <v>0</v>
      </c>
      <c r="S144" s="74"/>
    </row>
    <row r="145" spans="1:19" ht="15">
      <c r="A145" s="60">
        <v>133</v>
      </c>
      <c r="B145" s="6" t="s">
        <v>123</v>
      </c>
      <c r="C145" s="61" t="s">
        <v>334</v>
      </c>
      <c r="D145" s="16">
        <v>15</v>
      </c>
      <c r="E145" s="33">
        <v>5</v>
      </c>
      <c r="F145" s="3" t="s">
        <v>3</v>
      </c>
      <c r="G145" s="18"/>
      <c r="H145" s="23"/>
      <c r="I145" s="18">
        <f t="shared" si="25"/>
        <v>0</v>
      </c>
      <c r="J145" s="18">
        <f t="shared" si="21"/>
        <v>0</v>
      </c>
      <c r="K145" s="18">
        <f t="shared" si="22"/>
        <v>0</v>
      </c>
      <c r="L145" s="28">
        <f t="shared" si="23"/>
        <v>0</v>
      </c>
      <c r="M145" s="35"/>
      <c r="N145" s="41"/>
      <c r="O145" s="34">
        <f t="shared" si="17"/>
        <v>0</v>
      </c>
      <c r="P145" s="34">
        <f t="shared" si="18"/>
        <v>0</v>
      </c>
      <c r="Q145" s="35">
        <f t="shared" si="19"/>
        <v>0</v>
      </c>
      <c r="R145" s="34">
        <f t="shared" si="20"/>
        <v>0</v>
      </c>
      <c r="S145" s="74"/>
    </row>
    <row r="146" spans="1:19" ht="15">
      <c r="A146" s="60">
        <v>134</v>
      </c>
      <c r="B146" s="6" t="s">
        <v>335</v>
      </c>
      <c r="C146" s="61" t="s">
        <v>128</v>
      </c>
      <c r="D146" s="16">
        <v>15</v>
      </c>
      <c r="E146" s="33">
        <v>5</v>
      </c>
      <c r="F146" s="3" t="s">
        <v>3</v>
      </c>
      <c r="G146" s="18"/>
      <c r="H146" s="23"/>
      <c r="I146" s="18">
        <f t="shared" si="25"/>
        <v>0</v>
      </c>
      <c r="J146" s="18">
        <f t="shared" si="21"/>
        <v>0</v>
      </c>
      <c r="K146" s="18">
        <f t="shared" si="22"/>
        <v>0</v>
      </c>
      <c r="L146" s="28">
        <f t="shared" si="23"/>
        <v>0</v>
      </c>
      <c r="M146" s="35"/>
      <c r="N146" s="41"/>
      <c r="O146" s="34">
        <f t="shared" si="17"/>
        <v>0</v>
      </c>
      <c r="P146" s="34">
        <f t="shared" si="18"/>
        <v>0</v>
      </c>
      <c r="Q146" s="35">
        <f t="shared" si="19"/>
        <v>0</v>
      </c>
      <c r="R146" s="34">
        <f t="shared" si="20"/>
        <v>0</v>
      </c>
      <c r="S146" s="74"/>
    </row>
    <row r="147" spans="1:19" ht="15">
      <c r="A147" s="60">
        <v>135</v>
      </c>
      <c r="B147" s="6" t="s">
        <v>129</v>
      </c>
      <c r="C147" s="61" t="s">
        <v>130</v>
      </c>
      <c r="D147" s="16">
        <v>80</v>
      </c>
      <c r="E147" s="33">
        <v>25</v>
      </c>
      <c r="F147" s="3" t="s">
        <v>3</v>
      </c>
      <c r="G147" s="18"/>
      <c r="H147" s="23"/>
      <c r="I147" s="18">
        <f t="shared" si="25"/>
        <v>0</v>
      </c>
      <c r="J147" s="18">
        <f t="shared" si="21"/>
        <v>0</v>
      </c>
      <c r="K147" s="18">
        <f t="shared" si="22"/>
        <v>0</v>
      </c>
      <c r="L147" s="28">
        <f t="shared" si="23"/>
        <v>0</v>
      </c>
      <c r="M147" s="35"/>
      <c r="N147" s="41"/>
      <c r="O147" s="34">
        <f t="shared" si="17"/>
        <v>0</v>
      </c>
      <c r="P147" s="34">
        <f t="shared" si="18"/>
        <v>0</v>
      </c>
      <c r="Q147" s="35">
        <f t="shared" si="19"/>
        <v>0</v>
      </c>
      <c r="R147" s="34">
        <f t="shared" si="20"/>
        <v>0</v>
      </c>
      <c r="S147" s="74"/>
    </row>
    <row r="148" spans="1:19" ht="15">
      <c r="A148" s="60">
        <v>136</v>
      </c>
      <c r="B148" s="6" t="s">
        <v>336</v>
      </c>
      <c r="C148" s="61" t="s">
        <v>215</v>
      </c>
      <c r="D148" s="16">
        <v>6</v>
      </c>
      <c r="E148" s="33">
        <v>2</v>
      </c>
      <c r="F148" s="3" t="s">
        <v>3</v>
      </c>
      <c r="G148" s="18"/>
      <c r="H148" s="23"/>
      <c r="I148" s="18">
        <f t="shared" si="25"/>
        <v>0</v>
      </c>
      <c r="J148" s="18">
        <f t="shared" si="21"/>
        <v>0</v>
      </c>
      <c r="K148" s="18">
        <f t="shared" si="22"/>
        <v>0</v>
      </c>
      <c r="L148" s="28">
        <f t="shared" si="23"/>
        <v>0</v>
      </c>
      <c r="M148" s="35"/>
      <c r="N148" s="41"/>
      <c r="O148" s="34">
        <f t="shared" si="17"/>
        <v>0</v>
      </c>
      <c r="P148" s="34">
        <f t="shared" si="18"/>
        <v>0</v>
      </c>
      <c r="Q148" s="35">
        <f t="shared" si="19"/>
        <v>0</v>
      </c>
      <c r="R148" s="34">
        <f t="shared" si="20"/>
        <v>0</v>
      </c>
      <c r="S148" s="74"/>
    </row>
    <row r="149" spans="1:19" ht="15">
      <c r="A149" s="60">
        <v>137</v>
      </c>
      <c r="B149" s="6" t="s">
        <v>337</v>
      </c>
      <c r="C149" s="61" t="s">
        <v>338</v>
      </c>
      <c r="D149" s="16">
        <v>6</v>
      </c>
      <c r="E149" s="33">
        <v>2</v>
      </c>
      <c r="F149" s="3" t="s">
        <v>3</v>
      </c>
      <c r="G149" s="18"/>
      <c r="H149" s="23"/>
      <c r="I149" s="18">
        <f t="shared" si="25"/>
        <v>0</v>
      </c>
      <c r="J149" s="18">
        <f t="shared" si="21"/>
        <v>0</v>
      </c>
      <c r="K149" s="18">
        <f t="shared" si="22"/>
        <v>0</v>
      </c>
      <c r="L149" s="28">
        <f t="shared" si="23"/>
        <v>0</v>
      </c>
      <c r="M149" s="35"/>
      <c r="N149" s="41"/>
      <c r="O149" s="34">
        <f t="shared" si="17"/>
        <v>0</v>
      </c>
      <c r="P149" s="34">
        <f t="shared" si="18"/>
        <v>0</v>
      </c>
      <c r="Q149" s="35">
        <f t="shared" si="19"/>
        <v>0</v>
      </c>
      <c r="R149" s="34">
        <f t="shared" si="20"/>
        <v>0</v>
      </c>
      <c r="S149" s="74"/>
    </row>
    <row r="150" spans="1:19" ht="15">
      <c r="A150" s="60">
        <v>138</v>
      </c>
      <c r="B150" s="6" t="s">
        <v>339</v>
      </c>
      <c r="C150" s="61" t="s">
        <v>340</v>
      </c>
      <c r="D150" s="16">
        <v>6</v>
      </c>
      <c r="E150" s="33">
        <v>2</v>
      </c>
      <c r="F150" s="3" t="s">
        <v>3</v>
      </c>
      <c r="G150" s="18"/>
      <c r="H150" s="23"/>
      <c r="I150" s="18">
        <f t="shared" si="25"/>
        <v>0</v>
      </c>
      <c r="J150" s="18">
        <f t="shared" si="21"/>
        <v>0</v>
      </c>
      <c r="K150" s="18">
        <f t="shared" si="22"/>
        <v>0</v>
      </c>
      <c r="L150" s="28">
        <f t="shared" si="23"/>
        <v>0</v>
      </c>
      <c r="M150" s="35"/>
      <c r="N150" s="41"/>
      <c r="O150" s="34">
        <f t="shared" si="17"/>
        <v>0</v>
      </c>
      <c r="P150" s="34">
        <f t="shared" si="18"/>
        <v>0</v>
      </c>
      <c r="Q150" s="35">
        <f t="shared" si="19"/>
        <v>0</v>
      </c>
      <c r="R150" s="34">
        <f t="shared" si="20"/>
        <v>0</v>
      </c>
      <c r="S150" s="74"/>
    </row>
    <row r="151" spans="1:19" ht="15">
      <c r="A151" s="60">
        <v>139</v>
      </c>
      <c r="B151" s="6" t="s">
        <v>341</v>
      </c>
      <c r="C151" s="61" t="s">
        <v>342</v>
      </c>
      <c r="D151" s="16">
        <v>15</v>
      </c>
      <c r="E151" s="33">
        <v>5</v>
      </c>
      <c r="F151" s="3" t="s">
        <v>3</v>
      </c>
      <c r="G151" s="18"/>
      <c r="H151" s="23"/>
      <c r="I151" s="18">
        <f t="shared" si="25"/>
        <v>0</v>
      </c>
      <c r="J151" s="18">
        <f t="shared" si="21"/>
        <v>0</v>
      </c>
      <c r="K151" s="18">
        <f t="shared" si="22"/>
        <v>0</v>
      </c>
      <c r="L151" s="28">
        <f t="shared" si="23"/>
        <v>0</v>
      </c>
      <c r="M151" s="35"/>
      <c r="N151" s="41"/>
      <c r="O151" s="34">
        <f t="shared" si="17"/>
        <v>0</v>
      </c>
      <c r="P151" s="34">
        <f t="shared" si="18"/>
        <v>0</v>
      </c>
      <c r="Q151" s="35">
        <f t="shared" si="19"/>
        <v>0</v>
      </c>
      <c r="R151" s="34">
        <f t="shared" si="20"/>
        <v>0</v>
      </c>
      <c r="S151" s="74"/>
    </row>
    <row r="152" spans="1:19" ht="15">
      <c r="A152" s="60">
        <v>140</v>
      </c>
      <c r="B152" s="6" t="s">
        <v>202</v>
      </c>
      <c r="C152" s="61" t="s">
        <v>203</v>
      </c>
      <c r="D152" s="16">
        <v>4</v>
      </c>
      <c r="E152" s="33">
        <v>1</v>
      </c>
      <c r="F152" s="3" t="s">
        <v>3</v>
      </c>
      <c r="G152" s="18"/>
      <c r="H152" s="23"/>
      <c r="I152" s="18">
        <f t="shared" si="25"/>
        <v>0</v>
      </c>
      <c r="J152" s="18">
        <f t="shared" si="21"/>
        <v>0</v>
      </c>
      <c r="K152" s="18">
        <f t="shared" si="22"/>
        <v>0</v>
      </c>
      <c r="L152" s="28">
        <f t="shared" si="23"/>
        <v>0</v>
      </c>
      <c r="M152" s="35"/>
      <c r="N152" s="41"/>
      <c r="O152" s="34">
        <f aca="true" t="shared" si="26" ref="O152:O211">M152*N152%+M152</f>
        <v>0</v>
      </c>
      <c r="P152" s="34">
        <f aca="true" t="shared" si="27" ref="P152:P211">E152*M152</f>
        <v>0</v>
      </c>
      <c r="Q152" s="35">
        <f aca="true" t="shared" si="28" ref="Q152:Q211">P152*N152%</f>
        <v>0</v>
      </c>
      <c r="R152" s="34">
        <f aca="true" t="shared" si="29" ref="R152:R211">P152+Q152</f>
        <v>0</v>
      </c>
      <c r="S152" s="74"/>
    </row>
    <row r="153" spans="1:19" ht="15">
      <c r="A153" s="60">
        <v>141</v>
      </c>
      <c r="B153" s="6" t="s">
        <v>205</v>
      </c>
      <c r="C153" s="61" t="s">
        <v>206</v>
      </c>
      <c r="D153" s="16">
        <v>4</v>
      </c>
      <c r="E153" s="33">
        <v>1</v>
      </c>
      <c r="F153" s="3" t="s">
        <v>3</v>
      </c>
      <c r="G153" s="18"/>
      <c r="H153" s="23"/>
      <c r="I153" s="18">
        <f t="shared" si="25"/>
        <v>0</v>
      </c>
      <c r="J153" s="18">
        <f t="shared" si="21"/>
        <v>0</v>
      </c>
      <c r="K153" s="18">
        <f t="shared" si="22"/>
        <v>0</v>
      </c>
      <c r="L153" s="28">
        <f t="shared" si="23"/>
        <v>0</v>
      </c>
      <c r="M153" s="35"/>
      <c r="N153" s="41"/>
      <c r="O153" s="34">
        <f t="shared" si="26"/>
        <v>0</v>
      </c>
      <c r="P153" s="34">
        <f t="shared" si="27"/>
        <v>0</v>
      </c>
      <c r="Q153" s="35">
        <f t="shared" si="28"/>
        <v>0</v>
      </c>
      <c r="R153" s="34">
        <f t="shared" si="29"/>
        <v>0</v>
      </c>
      <c r="S153" s="74"/>
    </row>
    <row r="154" spans="1:19" ht="15">
      <c r="A154" s="60">
        <v>142</v>
      </c>
      <c r="B154" s="6" t="s">
        <v>343</v>
      </c>
      <c r="C154" s="61" t="s">
        <v>344</v>
      </c>
      <c r="D154" s="16">
        <v>25</v>
      </c>
      <c r="E154" s="33">
        <v>9</v>
      </c>
      <c r="F154" s="3" t="s">
        <v>3</v>
      </c>
      <c r="G154" s="18"/>
      <c r="H154" s="23"/>
      <c r="I154" s="18">
        <f t="shared" si="25"/>
        <v>0</v>
      </c>
      <c r="J154" s="18">
        <f t="shared" si="21"/>
        <v>0</v>
      </c>
      <c r="K154" s="18">
        <f t="shared" si="22"/>
        <v>0</v>
      </c>
      <c r="L154" s="28">
        <f t="shared" si="23"/>
        <v>0</v>
      </c>
      <c r="M154" s="35"/>
      <c r="N154" s="41"/>
      <c r="O154" s="34">
        <f t="shared" si="26"/>
        <v>0</v>
      </c>
      <c r="P154" s="34">
        <f t="shared" si="27"/>
        <v>0</v>
      </c>
      <c r="Q154" s="35">
        <f t="shared" si="28"/>
        <v>0</v>
      </c>
      <c r="R154" s="34">
        <f t="shared" si="29"/>
        <v>0</v>
      </c>
      <c r="S154" s="74"/>
    </row>
    <row r="155" spans="1:19" ht="15">
      <c r="A155" s="60">
        <v>143</v>
      </c>
      <c r="B155" s="7" t="s">
        <v>4</v>
      </c>
      <c r="C155" s="62" t="s">
        <v>113</v>
      </c>
      <c r="D155" s="16">
        <v>6</v>
      </c>
      <c r="E155" s="33">
        <v>2</v>
      </c>
      <c r="F155" s="3" t="s">
        <v>3</v>
      </c>
      <c r="G155" s="18"/>
      <c r="H155" s="23"/>
      <c r="I155" s="18">
        <f t="shared" si="25"/>
        <v>0</v>
      </c>
      <c r="J155" s="18">
        <f t="shared" si="21"/>
        <v>0</v>
      </c>
      <c r="K155" s="18">
        <f t="shared" si="22"/>
        <v>0</v>
      </c>
      <c r="L155" s="28">
        <f t="shared" si="23"/>
        <v>0</v>
      </c>
      <c r="M155" s="35"/>
      <c r="N155" s="41"/>
      <c r="O155" s="34">
        <f t="shared" si="26"/>
        <v>0</v>
      </c>
      <c r="P155" s="34">
        <f t="shared" si="27"/>
        <v>0</v>
      </c>
      <c r="Q155" s="35">
        <f t="shared" si="28"/>
        <v>0</v>
      </c>
      <c r="R155" s="34">
        <f t="shared" si="29"/>
        <v>0</v>
      </c>
      <c r="S155" s="74"/>
    </row>
    <row r="156" spans="1:19" ht="15">
      <c r="A156" s="60">
        <v>144</v>
      </c>
      <c r="B156" s="6" t="s">
        <v>229</v>
      </c>
      <c r="C156" s="61"/>
      <c r="D156" s="16">
        <v>6</v>
      </c>
      <c r="E156" s="33">
        <v>2</v>
      </c>
      <c r="F156" s="3" t="s">
        <v>3</v>
      </c>
      <c r="G156" s="18"/>
      <c r="H156" s="23"/>
      <c r="I156" s="18">
        <f t="shared" si="25"/>
        <v>0</v>
      </c>
      <c r="J156" s="18">
        <f t="shared" si="21"/>
        <v>0</v>
      </c>
      <c r="K156" s="18">
        <f t="shared" si="22"/>
        <v>0</v>
      </c>
      <c r="L156" s="28">
        <f t="shared" si="23"/>
        <v>0</v>
      </c>
      <c r="M156" s="35"/>
      <c r="N156" s="41"/>
      <c r="O156" s="34">
        <f t="shared" si="26"/>
        <v>0</v>
      </c>
      <c r="P156" s="34">
        <f t="shared" si="27"/>
        <v>0</v>
      </c>
      <c r="Q156" s="35">
        <f t="shared" si="28"/>
        <v>0</v>
      </c>
      <c r="R156" s="34">
        <f t="shared" si="29"/>
        <v>0</v>
      </c>
      <c r="S156" s="74"/>
    </row>
    <row r="157" spans="1:19" ht="15">
      <c r="A157" s="60">
        <v>145</v>
      </c>
      <c r="B157" s="6" t="s">
        <v>207</v>
      </c>
      <c r="C157" s="61"/>
      <c r="D157" s="16">
        <v>6</v>
      </c>
      <c r="E157" s="33">
        <v>2</v>
      </c>
      <c r="F157" s="3" t="s">
        <v>3</v>
      </c>
      <c r="G157" s="18"/>
      <c r="H157" s="23"/>
      <c r="I157" s="18">
        <f t="shared" si="25"/>
        <v>0</v>
      </c>
      <c r="J157" s="18">
        <f t="shared" si="21"/>
        <v>0</v>
      </c>
      <c r="K157" s="18">
        <f t="shared" si="22"/>
        <v>0</v>
      </c>
      <c r="L157" s="28">
        <f t="shared" si="23"/>
        <v>0</v>
      </c>
      <c r="M157" s="35"/>
      <c r="N157" s="41"/>
      <c r="O157" s="34">
        <f t="shared" si="26"/>
        <v>0</v>
      </c>
      <c r="P157" s="34">
        <f t="shared" si="27"/>
        <v>0</v>
      </c>
      <c r="Q157" s="35">
        <f t="shared" si="28"/>
        <v>0</v>
      </c>
      <c r="R157" s="34">
        <f t="shared" si="29"/>
        <v>0</v>
      </c>
      <c r="S157" s="74"/>
    </row>
    <row r="158" spans="1:19" ht="15">
      <c r="A158" s="60">
        <v>146</v>
      </c>
      <c r="B158" s="6" t="s">
        <v>230</v>
      </c>
      <c r="C158" s="61"/>
      <c r="D158" s="16">
        <v>6</v>
      </c>
      <c r="E158" s="33">
        <v>2</v>
      </c>
      <c r="F158" s="3" t="s">
        <v>3</v>
      </c>
      <c r="G158" s="18"/>
      <c r="H158" s="23"/>
      <c r="I158" s="18">
        <f t="shared" si="25"/>
        <v>0</v>
      </c>
      <c r="J158" s="18">
        <f t="shared" si="21"/>
        <v>0</v>
      </c>
      <c r="K158" s="18">
        <f t="shared" si="22"/>
        <v>0</v>
      </c>
      <c r="L158" s="28">
        <f t="shared" si="23"/>
        <v>0</v>
      </c>
      <c r="M158" s="35"/>
      <c r="N158" s="41"/>
      <c r="O158" s="34">
        <f t="shared" si="26"/>
        <v>0</v>
      </c>
      <c r="P158" s="34">
        <f t="shared" si="27"/>
        <v>0</v>
      </c>
      <c r="Q158" s="35">
        <f t="shared" si="28"/>
        <v>0</v>
      </c>
      <c r="R158" s="34">
        <f t="shared" si="29"/>
        <v>0</v>
      </c>
      <c r="S158" s="74"/>
    </row>
    <row r="159" spans="1:19" ht="15">
      <c r="A159" s="60">
        <v>147</v>
      </c>
      <c r="B159" s="6" t="s">
        <v>225</v>
      </c>
      <c r="C159" s="61"/>
      <c r="D159" s="16">
        <v>6</v>
      </c>
      <c r="E159" s="33">
        <v>2</v>
      </c>
      <c r="F159" s="3" t="s">
        <v>3</v>
      </c>
      <c r="G159" s="18"/>
      <c r="H159" s="23"/>
      <c r="I159" s="18">
        <f t="shared" si="25"/>
        <v>0</v>
      </c>
      <c r="J159" s="18">
        <f t="shared" si="21"/>
        <v>0</v>
      </c>
      <c r="K159" s="18">
        <f t="shared" si="22"/>
        <v>0</v>
      </c>
      <c r="L159" s="28">
        <f t="shared" si="23"/>
        <v>0</v>
      </c>
      <c r="M159" s="35"/>
      <c r="N159" s="41"/>
      <c r="O159" s="34">
        <f t="shared" si="26"/>
        <v>0</v>
      </c>
      <c r="P159" s="34">
        <f t="shared" si="27"/>
        <v>0</v>
      </c>
      <c r="Q159" s="35">
        <f t="shared" si="28"/>
        <v>0</v>
      </c>
      <c r="R159" s="34">
        <f t="shared" si="29"/>
        <v>0</v>
      </c>
      <c r="S159" s="74"/>
    </row>
    <row r="160" spans="1:19" ht="15">
      <c r="A160" s="60">
        <v>148</v>
      </c>
      <c r="B160" s="6" t="s">
        <v>233</v>
      </c>
      <c r="C160" s="61" t="s">
        <v>234</v>
      </c>
      <c r="D160" s="16">
        <v>3</v>
      </c>
      <c r="E160" s="33">
        <v>1</v>
      </c>
      <c r="F160" s="3" t="s">
        <v>3</v>
      </c>
      <c r="G160" s="18"/>
      <c r="H160" s="23"/>
      <c r="I160" s="18">
        <f t="shared" si="25"/>
        <v>0</v>
      </c>
      <c r="J160" s="18">
        <f t="shared" si="21"/>
        <v>0</v>
      </c>
      <c r="K160" s="18">
        <f t="shared" si="22"/>
        <v>0</v>
      </c>
      <c r="L160" s="28">
        <f t="shared" si="23"/>
        <v>0</v>
      </c>
      <c r="M160" s="35"/>
      <c r="N160" s="41"/>
      <c r="O160" s="34">
        <f t="shared" si="26"/>
        <v>0</v>
      </c>
      <c r="P160" s="34">
        <f t="shared" si="27"/>
        <v>0</v>
      </c>
      <c r="Q160" s="35">
        <f t="shared" si="28"/>
        <v>0</v>
      </c>
      <c r="R160" s="34">
        <f t="shared" si="29"/>
        <v>0</v>
      </c>
      <c r="S160" s="74"/>
    </row>
    <row r="161" spans="1:19" ht="15">
      <c r="A161" s="60">
        <v>149</v>
      </c>
      <c r="B161" s="6" t="s">
        <v>345</v>
      </c>
      <c r="C161" s="61"/>
      <c r="D161" s="16">
        <v>3</v>
      </c>
      <c r="E161" s="33">
        <v>1</v>
      </c>
      <c r="F161" s="3" t="s">
        <v>3</v>
      </c>
      <c r="G161" s="18"/>
      <c r="H161" s="23"/>
      <c r="I161" s="18">
        <f t="shared" si="25"/>
        <v>0</v>
      </c>
      <c r="J161" s="18">
        <f t="shared" si="21"/>
        <v>0</v>
      </c>
      <c r="K161" s="18">
        <f t="shared" si="22"/>
        <v>0</v>
      </c>
      <c r="L161" s="28">
        <f t="shared" si="23"/>
        <v>0</v>
      </c>
      <c r="M161" s="35"/>
      <c r="N161" s="41"/>
      <c r="O161" s="34">
        <f t="shared" si="26"/>
        <v>0</v>
      </c>
      <c r="P161" s="34">
        <f t="shared" si="27"/>
        <v>0</v>
      </c>
      <c r="Q161" s="35">
        <f t="shared" si="28"/>
        <v>0</v>
      </c>
      <c r="R161" s="34">
        <f t="shared" si="29"/>
        <v>0</v>
      </c>
      <c r="S161" s="74"/>
    </row>
    <row r="162" spans="1:19" ht="21.75" customHeight="1">
      <c r="A162" s="60">
        <v>150</v>
      </c>
      <c r="B162" s="6" t="s">
        <v>235</v>
      </c>
      <c r="C162" s="61" t="s">
        <v>236</v>
      </c>
      <c r="D162" s="16">
        <v>3</v>
      </c>
      <c r="E162" s="33">
        <v>1</v>
      </c>
      <c r="F162" s="3" t="s">
        <v>3</v>
      </c>
      <c r="G162" s="18"/>
      <c r="H162" s="23"/>
      <c r="I162" s="18">
        <f t="shared" si="25"/>
        <v>0</v>
      </c>
      <c r="J162" s="18">
        <f aca="true" t="shared" si="30" ref="J162:J211">D162*G162</f>
        <v>0</v>
      </c>
      <c r="K162" s="18">
        <f aca="true" t="shared" si="31" ref="K162:K211">J162*H162%</f>
        <v>0</v>
      </c>
      <c r="L162" s="28">
        <f aca="true" t="shared" si="32" ref="L162:L211">J162+K162</f>
        <v>0</v>
      </c>
      <c r="M162" s="35"/>
      <c r="N162" s="41"/>
      <c r="O162" s="34">
        <f t="shared" si="26"/>
        <v>0</v>
      </c>
      <c r="P162" s="34">
        <f t="shared" si="27"/>
        <v>0</v>
      </c>
      <c r="Q162" s="35">
        <f t="shared" si="28"/>
        <v>0</v>
      </c>
      <c r="R162" s="34">
        <f t="shared" si="29"/>
        <v>0</v>
      </c>
      <c r="S162" s="74"/>
    </row>
    <row r="163" spans="1:22" ht="15">
      <c r="A163" s="60">
        <v>151</v>
      </c>
      <c r="B163" s="6" t="s">
        <v>346</v>
      </c>
      <c r="C163" s="61"/>
      <c r="D163" s="16">
        <v>6</v>
      </c>
      <c r="E163" s="33">
        <v>2</v>
      </c>
      <c r="F163" s="3" t="s">
        <v>3</v>
      </c>
      <c r="G163" s="18"/>
      <c r="H163" s="23"/>
      <c r="I163" s="18">
        <f t="shared" si="25"/>
        <v>0</v>
      </c>
      <c r="J163" s="18">
        <f t="shared" si="30"/>
        <v>0</v>
      </c>
      <c r="K163" s="18">
        <f t="shared" si="31"/>
        <v>0</v>
      </c>
      <c r="L163" s="28">
        <f t="shared" si="32"/>
        <v>0</v>
      </c>
      <c r="M163" s="35"/>
      <c r="N163" s="41"/>
      <c r="O163" s="34">
        <f t="shared" si="26"/>
        <v>0</v>
      </c>
      <c r="P163" s="34">
        <f t="shared" si="27"/>
        <v>0</v>
      </c>
      <c r="Q163" s="35">
        <f t="shared" si="28"/>
        <v>0</v>
      </c>
      <c r="R163" s="34">
        <f t="shared" si="29"/>
        <v>0</v>
      </c>
      <c r="S163" s="74"/>
      <c r="T163" s="76"/>
      <c r="U163" s="77"/>
      <c r="V163" s="77"/>
    </row>
    <row r="164" spans="1:19" ht="15">
      <c r="A164" s="60">
        <v>152</v>
      </c>
      <c r="B164" s="6" t="s">
        <v>208</v>
      </c>
      <c r="C164" s="61"/>
      <c r="D164" s="16">
        <v>80</v>
      </c>
      <c r="E164" s="33">
        <v>20</v>
      </c>
      <c r="F164" s="3" t="s">
        <v>3</v>
      </c>
      <c r="G164" s="18"/>
      <c r="H164" s="23"/>
      <c r="I164" s="18">
        <f t="shared" si="25"/>
        <v>0</v>
      </c>
      <c r="J164" s="18">
        <f t="shared" si="30"/>
        <v>0</v>
      </c>
      <c r="K164" s="18">
        <f t="shared" si="31"/>
        <v>0</v>
      </c>
      <c r="L164" s="28">
        <f t="shared" si="32"/>
        <v>0</v>
      </c>
      <c r="M164" s="35"/>
      <c r="N164" s="41"/>
      <c r="O164" s="34">
        <f t="shared" si="26"/>
        <v>0</v>
      </c>
      <c r="P164" s="34">
        <f t="shared" si="27"/>
        <v>0</v>
      </c>
      <c r="Q164" s="35">
        <f t="shared" si="28"/>
        <v>0</v>
      </c>
      <c r="R164" s="34">
        <f t="shared" si="29"/>
        <v>0</v>
      </c>
      <c r="S164" s="74"/>
    </row>
    <row r="165" spans="1:19" ht="15">
      <c r="A165" s="60">
        <v>153</v>
      </c>
      <c r="B165" s="6" t="s">
        <v>347</v>
      </c>
      <c r="C165" s="61"/>
      <c r="D165" s="16">
        <v>12</v>
      </c>
      <c r="E165" s="33">
        <v>3</v>
      </c>
      <c r="F165" s="3" t="s">
        <v>3</v>
      </c>
      <c r="G165" s="18"/>
      <c r="H165" s="23"/>
      <c r="I165" s="18">
        <f t="shared" si="25"/>
        <v>0</v>
      </c>
      <c r="J165" s="18">
        <f t="shared" si="30"/>
        <v>0</v>
      </c>
      <c r="K165" s="18">
        <f t="shared" si="31"/>
        <v>0</v>
      </c>
      <c r="L165" s="28">
        <f t="shared" si="32"/>
        <v>0</v>
      </c>
      <c r="M165" s="35"/>
      <c r="N165" s="41"/>
      <c r="O165" s="34">
        <f t="shared" si="26"/>
        <v>0</v>
      </c>
      <c r="P165" s="34">
        <f t="shared" si="27"/>
        <v>0</v>
      </c>
      <c r="Q165" s="35">
        <f t="shared" si="28"/>
        <v>0</v>
      </c>
      <c r="R165" s="34">
        <f t="shared" si="29"/>
        <v>0</v>
      </c>
      <c r="S165" s="74"/>
    </row>
    <row r="166" spans="1:19" ht="15" customHeight="1">
      <c r="A166" s="60">
        <v>154</v>
      </c>
      <c r="B166" s="6" t="s">
        <v>348</v>
      </c>
      <c r="C166" s="61"/>
      <c r="D166" s="16">
        <v>12</v>
      </c>
      <c r="E166" s="33">
        <v>3</v>
      </c>
      <c r="F166" s="3" t="s">
        <v>3</v>
      </c>
      <c r="G166" s="18"/>
      <c r="H166" s="23"/>
      <c r="I166" s="18">
        <f t="shared" si="25"/>
        <v>0</v>
      </c>
      <c r="J166" s="18">
        <f t="shared" si="30"/>
        <v>0</v>
      </c>
      <c r="K166" s="18">
        <f t="shared" si="31"/>
        <v>0</v>
      </c>
      <c r="L166" s="28">
        <f t="shared" si="32"/>
        <v>0</v>
      </c>
      <c r="M166" s="35"/>
      <c r="N166" s="41"/>
      <c r="O166" s="34">
        <f t="shared" si="26"/>
        <v>0</v>
      </c>
      <c r="P166" s="34">
        <f t="shared" si="27"/>
        <v>0</v>
      </c>
      <c r="Q166" s="35">
        <f t="shared" si="28"/>
        <v>0</v>
      </c>
      <c r="R166" s="34">
        <f t="shared" si="29"/>
        <v>0</v>
      </c>
      <c r="S166" s="74"/>
    </row>
    <row r="167" spans="1:19" ht="15" customHeight="1">
      <c r="A167" s="60">
        <v>155</v>
      </c>
      <c r="B167" s="6" t="s">
        <v>349</v>
      </c>
      <c r="C167" s="61"/>
      <c r="D167" s="16">
        <v>5</v>
      </c>
      <c r="E167" s="33">
        <v>2</v>
      </c>
      <c r="F167" s="3" t="s">
        <v>3</v>
      </c>
      <c r="G167" s="18"/>
      <c r="H167" s="23"/>
      <c r="I167" s="18">
        <f t="shared" si="25"/>
        <v>0</v>
      </c>
      <c r="J167" s="18">
        <f t="shared" si="30"/>
        <v>0</v>
      </c>
      <c r="K167" s="18">
        <f t="shared" si="31"/>
        <v>0</v>
      </c>
      <c r="L167" s="28">
        <f t="shared" si="32"/>
        <v>0</v>
      </c>
      <c r="M167" s="35"/>
      <c r="N167" s="41"/>
      <c r="O167" s="34">
        <f t="shared" si="26"/>
        <v>0</v>
      </c>
      <c r="P167" s="34">
        <f t="shared" si="27"/>
        <v>0</v>
      </c>
      <c r="Q167" s="35">
        <f t="shared" si="28"/>
        <v>0</v>
      </c>
      <c r="R167" s="34">
        <f t="shared" si="29"/>
        <v>0</v>
      </c>
      <c r="S167" s="74"/>
    </row>
    <row r="168" spans="1:19" ht="15" customHeight="1">
      <c r="A168" s="60">
        <v>156</v>
      </c>
      <c r="B168" s="6" t="s">
        <v>221</v>
      </c>
      <c r="C168" s="61" t="s">
        <v>222</v>
      </c>
      <c r="D168" s="16">
        <v>5</v>
      </c>
      <c r="E168" s="33">
        <v>2</v>
      </c>
      <c r="F168" s="3" t="s">
        <v>3</v>
      </c>
      <c r="G168" s="18"/>
      <c r="H168" s="23"/>
      <c r="I168" s="18">
        <f t="shared" si="25"/>
        <v>0</v>
      </c>
      <c r="J168" s="18">
        <f t="shared" si="30"/>
        <v>0</v>
      </c>
      <c r="K168" s="18">
        <f t="shared" si="31"/>
        <v>0</v>
      </c>
      <c r="L168" s="28">
        <f t="shared" si="32"/>
        <v>0</v>
      </c>
      <c r="M168" s="35"/>
      <c r="N168" s="41"/>
      <c r="O168" s="34">
        <f t="shared" si="26"/>
        <v>0</v>
      </c>
      <c r="P168" s="34">
        <f t="shared" si="27"/>
        <v>0</v>
      </c>
      <c r="Q168" s="35">
        <f t="shared" si="28"/>
        <v>0</v>
      </c>
      <c r="R168" s="34">
        <f t="shared" si="29"/>
        <v>0</v>
      </c>
      <c r="S168" s="74"/>
    </row>
    <row r="169" spans="1:19" ht="15">
      <c r="A169" s="60">
        <v>157</v>
      </c>
      <c r="B169" s="6" t="s">
        <v>231</v>
      </c>
      <c r="C169" s="61"/>
      <c r="D169" s="16">
        <v>5</v>
      </c>
      <c r="E169" s="33">
        <v>2</v>
      </c>
      <c r="F169" s="3" t="s">
        <v>3</v>
      </c>
      <c r="G169" s="18"/>
      <c r="H169" s="23"/>
      <c r="I169" s="18">
        <f t="shared" si="25"/>
        <v>0</v>
      </c>
      <c r="J169" s="18">
        <f t="shared" si="30"/>
        <v>0</v>
      </c>
      <c r="K169" s="18">
        <f t="shared" si="31"/>
        <v>0</v>
      </c>
      <c r="L169" s="28">
        <f t="shared" si="32"/>
        <v>0</v>
      </c>
      <c r="M169" s="35"/>
      <c r="N169" s="41"/>
      <c r="O169" s="34">
        <f t="shared" si="26"/>
        <v>0</v>
      </c>
      <c r="P169" s="34">
        <f t="shared" si="27"/>
        <v>0</v>
      </c>
      <c r="Q169" s="35">
        <f t="shared" si="28"/>
        <v>0</v>
      </c>
      <c r="R169" s="34">
        <f t="shared" si="29"/>
        <v>0</v>
      </c>
      <c r="S169" s="74"/>
    </row>
    <row r="170" spans="1:19" ht="15" customHeight="1">
      <c r="A170" s="60">
        <v>158</v>
      </c>
      <c r="B170" s="6" t="s">
        <v>350</v>
      </c>
      <c r="C170" s="61"/>
      <c r="D170" s="16">
        <v>5</v>
      </c>
      <c r="E170" s="33">
        <v>2</v>
      </c>
      <c r="F170" s="3" t="s">
        <v>3</v>
      </c>
      <c r="G170" s="28"/>
      <c r="H170" s="23"/>
      <c r="I170" s="18">
        <f t="shared" si="25"/>
        <v>0</v>
      </c>
      <c r="J170" s="18">
        <f t="shared" si="30"/>
        <v>0</v>
      </c>
      <c r="K170" s="18">
        <f t="shared" si="31"/>
        <v>0</v>
      </c>
      <c r="L170" s="28">
        <f t="shared" si="32"/>
        <v>0</v>
      </c>
      <c r="M170" s="53"/>
      <c r="N170" s="41"/>
      <c r="O170" s="34">
        <f t="shared" si="26"/>
        <v>0</v>
      </c>
      <c r="P170" s="34">
        <f t="shared" si="27"/>
        <v>0</v>
      </c>
      <c r="Q170" s="35">
        <f t="shared" si="28"/>
        <v>0</v>
      </c>
      <c r="R170" s="34">
        <f t="shared" si="29"/>
        <v>0</v>
      </c>
      <c r="S170" s="74"/>
    </row>
    <row r="171" spans="1:19" ht="15" customHeight="1">
      <c r="A171" s="60">
        <v>159</v>
      </c>
      <c r="B171" s="6" t="s">
        <v>351</v>
      </c>
      <c r="C171" s="61"/>
      <c r="D171" s="16">
        <v>5</v>
      </c>
      <c r="E171" s="33">
        <v>2</v>
      </c>
      <c r="F171" s="3" t="s">
        <v>3</v>
      </c>
      <c r="G171" s="28"/>
      <c r="H171" s="23"/>
      <c r="I171" s="18">
        <f t="shared" si="25"/>
        <v>0</v>
      </c>
      <c r="J171" s="18">
        <f t="shared" si="30"/>
        <v>0</v>
      </c>
      <c r="K171" s="18">
        <f t="shared" si="31"/>
        <v>0</v>
      </c>
      <c r="L171" s="28">
        <f t="shared" si="32"/>
        <v>0</v>
      </c>
      <c r="M171" s="53"/>
      <c r="N171" s="41"/>
      <c r="O171" s="34">
        <f t="shared" si="26"/>
        <v>0</v>
      </c>
      <c r="P171" s="34">
        <f t="shared" si="27"/>
        <v>0</v>
      </c>
      <c r="Q171" s="35">
        <f t="shared" si="28"/>
        <v>0</v>
      </c>
      <c r="R171" s="34">
        <f t="shared" si="29"/>
        <v>0</v>
      </c>
      <c r="S171" s="74"/>
    </row>
    <row r="172" spans="1:19" ht="15" customHeight="1">
      <c r="A172" s="60">
        <v>160</v>
      </c>
      <c r="B172" s="6" t="s">
        <v>241</v>
      </c>
      <c r="C172" s="61" t="s">
        <v>242</v>
      </c>
      <c r="D172" s="16">
        <v>9</v>
      </c>
      <c r="E172" s="33">
        <v>3</v>
      </c>
      <c r="F172" s="3" t="s">
        <v>3</v>
      </c>
      <c r="G172" s="28"/>
      <c r="H172" s="23"/>
      <c r="I172" s="18">
        <f t="shared" si="25"/>
        <v>0</v>
      </c>
      <c r="J172" s="18">
        <f t="shared" si="30"/>
        <v>0</v>
      </c>
      <c r="K172" s="18">
        <f t="shared" si="31"/>
        <v>0</v>
      </c>
      <c r="L172" s="28">
        <f t="shared" si="32"/>
        <v>0</v>
      </c>
      <c r="M172" s="53"/>
      <c r="N172" s="41"/>
      <c r="O172" s="34">
        <f t="shared" si="26"/>
        <v>0</v>
      </c>
      <c r="P172" s="34">
        <f t="shared" si="27"/>
        <v>0</v>
      </c>
      <c r="Q172" s="35">
        <f t="shared" si="28"/>
        <v>0</v>
      </c>
      <c r="R172" s="34">
        <f t="shared" si="29"/>
        <v>0</v>
      </c>
      <c r="S172" s="74"/>
    </row>
    <row r="173" spans="1:19" ht="15" customHeight="1">
      <c r="A173" s="60">
        <v>161</v>
      </c>
      <c r="B173" s="6" t="s">
        <v>243</v>
      </c>
      <c r="C173" s="61" t="s">
        <v>244</v>
      </c>
      <c r="D173" s="16">
        <v>5</v>
      </c>
      <c r="E173" s="33">
        <v>2</v>
      </c>
      <c r="F173" s="3" t="s">
        <v>3</v>
      </c>
      <c r="G173" s="28"/>
      <c r="H173" s="23"/>
      <c r="I173" s="18">
        <f aca="true" t="shared" si="33" ref="I173:I204">G173*H173%+G173</f>
        <v>0</v>
      </c>
      <c r="J173" s="18">
        <f t="shared" si="30"/>
        <v>0</v>
      </c>
      <c r="K173" s="18">
        <f t="shared" si="31"/>
        <v>0</v>
      </c>
      <c r="L173" s="28">
        <f t="shared" si="32"/>
        <v>0</v>
      </c>
      <c r="M173" s="53"/>
      <c r="N173" s="41"/>
      <c r="O173" s="34">
        <f t="shared" si="26"/>
        <v>0</v>
      </c>
      <c r="P173" s="34">
        <f t="shared" si="27"/>
        <v>0</v>
      </c>
      <c r="Q173" s="35">
        <f t="shared" si="28"/>
        <v>0</v>
      </c>
      <c r="R173" s="34">
        <f t="shared" si="29"/>
        <v>0</v>
      </c>
      <c r="S173" s="74"/>
    </row>
    <row r="174" spans="1:19" ht="15">
      <c r="A174" s="60">
        <v>162</v>
      </c>
      <c r="B174" s="6" t="s">
        <v>352</v>
      </c>
      <c r="C174" s="61"/>
      <c r="D174" s="16">
        <v>5</v>
      </c>
      <c r="E174" s="33">
        <v>2</v>
      </c>
      <c r="F174" s="3" t="s">
        <v>3</v>
      </c>
      <c r="G174" s="28"/>
      <c r="H174" s="23"/>
      <c r="I174" s="18">
        <f t="shared" si="33"/>
        <v>0</v>
      </c>
      <c r="J174" s="18">
        <f t="shared" si="30"/>
        <v>0</v>
      </c>
      <c r="K174" s="18">
        <f t="shared" si="31"/>
        <v>0</v>
      </c>
      <c r="L174" s="28">
        <f t="shared" si="32"/>
        <v>0</v>
      </c>
      <c r="M174" s="53"/>
      <c r="N174" s="41"/>
      <c r="O174" s="34">
        <f t="shared" si="26"/>
        <v>0</v>
      </c>
      <c r="P174" s="34">
        <f t="shared" si="27"/>
        <v>0</v>
      </c>
      <c r="Q174" s="35">
        <f t="shared" si="28"/>
        <v>0</v>
      </c>
      <c r="R174" s="34">
        <f t="shared" si="29"/>
        <v>0</v>
      </c>
      <c r="S174" s="74"/>
    </row>
    <row r="175" spans="1:19" ht="15" customHeight="1">
      <c r="A175" s="60">
        <v>163</v>
      </c>
      <c r="B175" s="6" t="s">
        <v>353</v>
      </c>
      <c r="C175" s="61"/>
      <c r="D175" s="16">
        <v>5</v>
      </c>
      <c r="E175" s="33">
        <v>2</v>
      </c>
      <c r="F175" s="3" t="s">
        <v>3</v>
      </c>
      <c r="G175" s="28"/>
      <c r="H175" s="23"/>
      <c r="I175" s="18">
        <f t="shared" si="33"/>
        <v>0</v>
      </c>
      <c r="J175" s="18">
        <f t="shared" si="30"/>
        <v>0</v>
      </c>
      <c r="K175" s="18">
        <f t="shared" si="31"/>
        <v>0</v>
      </c>
      <c r="L175" s="28">
        <f t="shared" si="32"/>
        <v>0</v>
      </c>
      <c r="M175" s="53"/>
      <c r="N175" s="41"/>
      <c r="O175" s="34">
        <f t="shared" si="26"/>
        <v>0</v>
      </c>
      <c r="P175" s="34">
        <f t="shared" si="27"/>
        <v>0</v>
      </c>
      <c r="Q175" s="35">
        <f t="shared" si="28"/>
        <v>0</v>
      </c>
      <c r="R175" s="34">
        <f t="shared" si="29"/>
        <v>0</v>
      </c>
      <c r="S175" s="74"/>
    </row>
    <row r="176" spans="1:19" ht="15" customHeight="1">
      <c r="A176" s="60">
        <v>164</v>
      </c>
      <c r="B176" s="6" t="s">
        <v>77</v>
      </c>
      <c r="C176" s="61" t="s">
        <v>78</v>
      </c>
      <c r="D176" s="16">
        <v>5800</v>
      </c>
      <c r="E176" s="33">
        <v>2900</v>
      </c>
      <c r="F176" s="3" t="s">
        <v>3</v>
      </c>
      <c r="G176" s="28"/>
      <c r="H176" s="23"/>
      <c r="I176" s="18">
        <f t="shared" si="33"/>
        <v>0</v>
      </c>
      <c r="J176" s="18">
        <f t="shared" si="30"/>
        <v>0</v>
      </c>
      <c r="K176" s="18">
        <f t="shared" si="31"/>
        <v>0</v>
      </c>
      <c r="L176" s="28">
        <f t="shared" si="32"/>
        <v>0</v>
      </c>
      <c r="M176" s="53"/>
      <c r="N176" s="41"/>
      <c r="O176" s="34">
        <f t="shared" si="26"/>
        <v>0</v>
      </c>
      <c r="P176" s="34">
        <f t="shared" si="27"/>
        <v>0</v>
      </c>
      <c r="Q176" s="35">
        <f t="shared" si="28"/>
        <v>0</v>
      </c>
      <c r="R176" s="34">
        <f t="shared" si="29"/>
        <v>0</v>
      </c>
      <c r="S176" s="74"/>
    </row>
    <row r="177" spans="1:19" ht="15" customHeight="1">
      <c r="A177" s="60">
        <v>165</v>
      </c>
      <c r="B177" s="6" t="s">
        <v>354</v>
      </c>
      <c r="C177" s="61" t="s">
        <v>355</v>
      </c>
      <c r="D177" s="16">
        <v>6</v>
      </c>
      <c r="E177" s="33">
        <v>2</v>
      </c>
      <c r="F177" s="3" t="s">
        <v>3</v>
      </c>
      <c r="G177" s="28"/>
      <c r="H177" s="23"/>
      <c r="I177" s="18">
        <f t="shared" si="33"/>
        <v>0</v>
      </c>
      <c r="J177" s="18">
        <f t="shared" si="30"/>
        <v>0</v>
      </c>
      <c r="K177" s="18">
        <f t="shared" si="31"/>
        <v>0</v>
      </c>
      <c r="L177" s="28">
        <f t="shared" si="32"/>
        <v>0</v>
      </c>
      <c r="M177" s="53"/>
      <c r="N177" s="41"/>
      <c r="O177" s="34">
        <f t="shared" si="26"/>
        <v>0</v>
      </c>
      <c r="P177" s="34">
        <f t="shared" si="27"/>
        <v>0</v>
      </c>
      <c r="Q177" s="35">
        <f t="shared" si="28"/>
        <v>0</v>
      </c>
      <c r="R177" s="34">
        <f t="shared" si="29"/>
        <v>0</v>
      </c>
      <c r="S177" s="74"/>
    </row>
    <row r="178" spans="1:19" ht="15" customHeight="1">
      <c r="A178" s="60">
        <v>166</v>
      </c>
      <c r="B178" s="6" t="s">
        <v>356</v>
      </c>
      <c r="C178" s="61"/>
      <c r="D178" s="16">
        <v>1200</v>
      </c>
      <c r="E178" s="33">
        <v>300</v>
      </c>
      <c r="F178" s="3" t="s">
        <v>3</v>
      </c>
      <c r="G178" s="28"/>
      <c r="H178" s="23"/>
      <c r="I178" s="18">
        <f t="shared" si="33"/>
        <v>0</v>
      </c>
      <c r="J178" s="18">
        <f t="shared" si="30"/>
        <v>0</v>
      </c>
      <c r="K178" s="18">
        <f t="shared" si="31"/>
        <v>0</v>
      </c>
      <c r="L178" s="28">
        <f t="shared" si="32"/>
        <v>0</v>
      </c>
      <c r="M178" s="53"/>
      <c r="N178" s="41"/>
      <c r="O178" s="34">
        <f t="shared" si="26"/>
        <v>0</v>
      </c>
      <c r="P178" s="34">
        <f t="shared" si="27"/>
        <v>0</v>
      </c>
      <c r="Q178" s="35">
        <f t="shared" si="28"/>
        <v>0</v>
      </c>
      <c r="R178" s="34">
        <f t="shared" si="29"/>
        <v>0</v>
      </c>
      <c r="S178" s="74"/>
    </row>
    <row r="179" spans="1:19" ht="15">
      <c r="A179" s="60">
        <v>167</v>
      </c>
      <c r="B179" s="7" t="s">
        <v>153</v>
      </c>
      <c r="C179" s="62" t="s">
        <v>154</v>
      </c>
      <c r="D179" s="16">
        <v>30</v>
      </c>
      <c r="E179" s="33">
        <v>9</v>
      </c>
      <c r="F179" s="3" t="s">
        <v>3</v>
      </c>
      <c r="G179" s="28"/>
      <c r="H179" s="23"/>
      <c r="I179" s="18">
        <f t="shared" si="33"/>
        <v>0</v>
      </c>
      <c r="J179" s="18">
        <f t="shared" si="30"/>
        <v>0</v>
      </c>
      <c r="K179" s="18">
        <f t="shared" si="31"/>
        <v>0</v>
      </c>
      <c r="L179" s="28">
        <f t="shared" si="32"/>
        <v>0</v>
      </c>
      <c r="M179" s="53"/>
      <c r="N179" s="41"/>
      <c r="O179" s="34">
        <f t="shared" si="26"/>
        <v>0</v>
      </c>
      <c r="P179" s="34">
        <f t="shared" si="27"/>
        <v>0</v>
      </c>
      <c r="Q179" s="35">
        <f t="shared" si="28"/>
        <v>0</v>
      </c>
      <c r="R179" s="34">
        <f t="shared" si="29"/>
        <v>0</v>
      </c>
      <c r="S179" s="74"/>
    </row>
    <row r="180" spans="1:19" ht="15" customHeight="1">
      <c r="A180" s="60">
        <v>168</v>
      </c>
      <c r="B180" s="6" t="s">
        <v>237</v>
      </c>
      <c r="C180" s="61" t="s">
        <v>238</v>
      </c>
      <c r="D180" s="16">
        <v>30</v>
      </c>
      <c r="E180" s="33">
        <v>9</v>
      </c>
      <c r="F180" s="3" t="s">
        <v>3</v>
      </c>
      <c r="G180" s="28"/>
      <c r="H180" s="23"/>
      <c r="I180" s="18">
        <f t="shared" si="33"/>
        <v>0</v>
      </c>
      <c r="J180" s="18">
        <f t="shared" si="30"/>
        <v>0</v>
      </c>
      <c r="K180" s="18">
        <f t="shared" si="31"/>
        <v>0</v>
      </c>
      <c r="L180" s="28">
        <f t="shared" si="32"/>
        <v>0</v>
      </c>
      <c r="M180" s="53"/>
      <c r="N180" s="41"/>
      <c r="O180" s="34">
        <f t="shared" si="26"/>
        <v>0</v>
      </c>
      <c r="P180" s="34">
        <f t="shared" si="27"/>
        <v>0</v>
      </c>
      <c r="Q180" s="35">
        <f t="shared" si="28"/>
        <v>0</v>
      </c>
      <c r="R180" s="34">
        <f t="shared" si="29"/>
        <v>0</v>
      </c>
      <c r="S180" s="74"/>
    </row>
    <row r="181" spans="1:19" ht="15" customHeight="1">
      <c r="A181" s="60">
        <v>169</v>
      </c>
      <c r="B181" s="7" t="s">
        <v>12</v>
      </c>
      <c r="C181" s="62" t="s">
        <v>155</v>
      </c>
      <c r="D181" s="16">
        <v>180</v>
      </c>
      <c r="E181" s="33">
        <v>60</v>
      </c>
      <c r="F181" s="3" t="s">
        <v>3</v>
      </c>
      <c r="G181" s="28"/>
      <c r="H181" s="23"/>
      <c r="I181" s="18">
        <f t="shared" si="33"/>
        <v>0</v>
      </c>
      <c r="J181" s="18">
        <f t="shared" si="30"/>
        <v>0</v>
      </c>
      <c r="K181" s="18">
        <f t="shared" si="31"/>
        <v>0</v>
      </c>
      <c r="L181" s="28">
        <f t="shared" si="32"/>
        <v>0</v>
      </c>
      <c r="M181" s="53"/>
      <c r="N181" s="41"/>
      <c r="O181" s="34">
        <f t="shared" si="26"/>
        <v>0</v>
      </c>
      <c r="P181" s="34">
        <f t="shared" si="27"/>
        <v>0</v>
      </c>
      <c r="Q181" s="35">
        <f t="shared" si="28"/>
        <v>0</v>
      </c>
      <c r="R181" s="34">
        <f t="shared" si="29"/>
        <v>0</v>
      </c>
      <c r="S181" s="74"/>
    </row>
    <row r="182" spans="1:19" ht="15" customHeight="1">
      <c r="A182" s="60">
        <v>170</v>
      </c>
      <c r="B182" s="7" t="s">
        <v>79</v>
      </c>
      <c r="C182" s="62" t="s">
        <v>80</v>
      </c>
      <c r="D182" s="16">
        <v>20</v>
      </c>
      <c r="E182" s="33">
        <v>6</v>
      </c>
      <c r="F182" s="3" t="s">
        <v>3</v>
      </c>
      <c r="G182" s="28"/>
      <c r="H182" s="23"/>
      <c r="I182" s="18">
        <f t="shared" si="33"/>
        <v>0</v>
      </c>
      <c r="J182" s="18">
        <f t="shared" si="30"/>
        <v>0</v>
      </c>
      <c r="K182" s="18">
        <f t="shared" si="31"/>
        <v>0</v>
      </c>
      <c r="L182" s="28">
        <f t="shared" si="32"/>
        <v>0</v>
      </c>
      <c r="M182" s="53"/>
      <c r="N182" s="41"/>
      <c r="O182" s="34">
        <f t="shared" si="26"/>
        <v>0</v>
      </c>
      <c r="P182" s="34">
        <f t="shared" si="27"/>
        <v>0</v>
      </c>
      <c r="Q182" s="35">
        <f t="shared" si="28"/>
        <v>0</v>
      </c>
      <c r="R182" s="34">
        <f t="shared" si="29"/>
        <v>0</v>
      </c>
      <c r="S182" s="74"/>
    </row>
    <row r="183" spans="1:19" ht="15" customHeight="1">
      <c r="A183" s="60">
        <v>171</v>
      </c>
      <c r="B183" s="7" t="s">
        <v>138</v>
      </c>
      <c r="C183" s="62" t="s">
        <v>139</v>
      </c>
      <c r="D183" s="16">
        <v>30</v>
      </c>
      <c r="E183" s="33">
        <v>10</v>
      </c>
      <c r="F183" s="3" t="s">
        <v>3</v>
      </c>
      <c r="G183" s="28"/>
      <c r="H183" s="23"/>
      <c r="I183" s="18">
        <f t="shared" si="33"/>
        <v>0</v>
      </c>
      <c r="J183" s="18">
        <f t="shared" si="30"/>
        <v>0</v>
      </c>
      <c r="K183" s="18">
        <f t="shared" si="31"/>
        <v>0</v>
      </c>
      <c r="L183" s="28">
        <f t="shared" si="32"/>
        <v>0</v>
      </c>
      <c r="M183" s="53"/>
      <c r="N183" s="41"/>
      <c r="O183" s="34">
        <f t="shared" si="26"/>
        <v>0</v>
      </c>
      <c r="P183" s="34">
        <f t="shared" si="27"/>
        <v>0</v>
      </c>
      <c r="Q183" s="35">
        <f t="shared" si="28"/>
        <v>0</v>
      </c>
      <c r="R183" s="34">
        <f t="shared" si="29"/>
        <v>0</v>
      </c>
      <c r="S183" s="74"/>
    </row>
    <row r="184" spans="1:19" ht="15">
      <c r="A184" s="60">
        <v>172</v>
      </c>
      <c r="B184" s="7" t="s">
        <v>156</v>
      </c>
      <c r="C184" s="62" t="s">
        <v>157</v>
      </c>
      <c r="D184" s="16">
        <v>45</v>
      </c>
      <c r="E184" s="33">
        <v>15</v>
      </c>
      <c r="F184" s="3" t="s">
        <v>3</v>
      </c>
      <c r="G184" s="28"/>
      <c r="H184" s="23"/>
      <c r="I184" s="18">
        <f t="shared" si="33"/>
        <v>0</v>
      </c>
      <c r="J184" s="18">
        <f t="shared" si="30"/>
        <v>0</v>
      </c>
      <c r="K184" s="18">
        <f t="shared" si="31"/>
        <v>0</v>
      </c>
      <c r="L184" s="28">
        <f t="shared" si="32"/>
        <v>0</v>
      </c>
      <c r="M184" s="53"/>
      <c r="N184" s="41"/>
      <c r="O184" s="34">
        <f t="shared" si="26"/>
        <v>0</v>
      </c>
      <c r="P184" s="34">
        <f t="shared" si="27"/>
        <v>0</v>
      </c>
      <c r="Q184" s="35">
        <f t="shared" si="28"/>
        <v>0</v>
      </c>
      <c r="R184" s="34">
        <f t="shared" si="29"/>
        <v>0</v>
      </c>
      <c r="S184" s="74"/>
    </row>
    <row r="185" spans="1:19" ht="15" customHeight="1">
      <c r="A185" s="60">
        <v>173</v>
      </c>
      <c r="B185" s="6" t="s">
        <v>211</v>
      </c>
      <c r="C185" s="61" t="s">
        <v>212</v>
      </c>
      <c r="D185" s="16">
        <v>15</v>
      </c>
      <c r="E185" s="33">
        <v>5</v>
      </c>
      <c r="F185" s="3" t="s">
        <v>3</v>
      </c>
      <c r="G185" s="28"/>
      <c r="H185" s="23"/>
      <c r="I185" s="18">
        <f t="shared" si="33"/>
        <v>0</v>
      </c>
      <c r="J185" s="18">
        <f t="shared" si="30"/>
        <v>0</v>
      </c>
      <c r="K185" s="18">
        <f t="shared" si="31"/>
        <v>0</v>
      </c>
      <c r="L185" s="28">
        <f t="shared" si="32"/>
        <v>0</v>
      </c>
      <c r="M185" s="53"/>
      <c r="N185" s="41"/>
      <c r="O185" s="34">
        <f t="shared" si="26"/>
        <v>0</v>
      </c>
      <c r="P185" s="34">
        <f t="shared" si="27"/>
        <v>0</v>
      </c>
      <c r="Q185" s="35">
        <f t="shared" si="28"/>
        <v>0</v>
      </c>
      <c r="R185" s="34">
        <f t="shared" si="29"/>
        <v>0</v>
      </c>
      <c r="S185" s="74"/>
    </row>
    <row r="186" spans="1:19" ht="15" customHeight="1">
      <c r="A186" s="60">
        <v>174</v>
      </c>
      <c r="B186" s="6" t="s">
        <v>357</v>
      </c>
      <c r="C186" s="61" t="s">
        <v>358</v>
      </c>
      <c r="D186" s="16">
        <v>15</v>
      </c>
      <c r="E186" s="33">
        <v>5</v>
      </c>
      <c r="F186" s="3" t="s">
        <v>3</v>
      </c>
      <c r="G186" s="28"/>
      <c r="H186" s="23"/>
      <c r="I186" s="18">
        <f t="shared" si="33"/>
        <v>0</v>
      </c>
      <c r="J186" s="18">
        <f t="shared" si="30"/>
        <v>0</v>
      </c>
      <c r="K186" s="18">
        <f t="shared" si="31"/>
        <v>0</v>
      </c>
      <c r="L186" s="28">
        <f t="shared" si="32"/>
        <v>0</v>
      </c>
      <c r="M186" s="53"/>
      <c r="N186" s="41"/>
      <c r="O186" s="34">
        <f t="shared" si="26"/>
        <v>0</v>
      </c>
      <c r="P186" s="34">
        <f t="shared" si="27"/>
        <v>0</v>
      </c>
      <c r="Q186" s="35">
        <f t="shared" si="28"/>
        <v>0</v>
      </c>
      <c r="R186" s="34">
        <f t="shared" si="29"/>
        <v>0</v>
      </c>
      <c r="S186" s="74"/>
    </row>
    <row r="187" spans="1:19" ht="15" customHeight="1">
      <c r="A187" s="60">
        <v>175</v>
      </c>
      <c r="B187" s="7" t="s">
        <v>111</v>
      </c>
      <c r="C187" s="62" t="s">
        <v>112</v>
      </c>
      <c r="D187" s="16">
        <v>8</v>
      </c>
      <c r="E187" s="33">
        <v>3</v>
      </c>
      <c r="F187" s="3" t="s">
        <v>3</v>
      </c>
      <c r="G187" s="28"/>
      <c r="H187" s="23"/>
      <c r="I187" s="18">
        <f t="shared" si="33"/>
        <v>0</v>
      </c>
      <c r="J187" s="18">
        <f t="shared" si="30"/>
        <v>0</v>
      </c>
      <c r="K187" s="18">
        <f t="shared" si="31"/>
        <v>0</v>
      </c>
      <c r="L187" s="28">
        <f t="shared" si="32"/>
        <v>0</v>
      </c>
      <c r="M187" s="53"/>
      <c r="N187" s="41"/>
      <c r="O187" s="34">
        <f t="shared" si="26"/>
        <v>0</v>
      </c>
      <c r="P187" s="34">
        <f t="shared" si="27"/>
        <v>0</v>
      </c>
      <c r="Q187" s="35">
        <f t="shared" si="28"/>
        <v>0</v>
      </c>
      <c r="R187" s="34">
        <f t="shared" si="29"/>
        <v>0</v>
      </c>
      <c r="S187" s="74"/>
    </row>
    <row r="188" spans="1:19" ht="15" customHeight="1">
      <c r="A188" s="60">
        <v>176</v>
      </c>
      <c r="B188" s="6" t="s">
        <v>107</v>
      </c>
      <c r="C188" s="61" t="s">
        <v>108</v>
      </c>
      <c r="D188" s="16">
        <v>15</v>
      </c>
      <c r="E188" s="33">
        <v>5</v>
      </c>
      <c r="F188" s="3" t="s">
        <v>3</v>
      </c>
      <c r="G188" s="28"/>
      <c r="H188" s="23"/>
      <c r="I188" s="18">
        <f t="shared" si="33"/>
        <v>0</v>
      </c>
      <c r="J188" s="18">
        <f t="shared" si="30"/>
        <v>0</v>
      </c>
      <c r="K188" s="18">
        <f t="shared" si="31"/>
        <v>0</v>
      </c>
      <c r="L188" s="28">
        <f t="shared" si="32"/>
        <v>0</v>
      </c>
      <c r="M188" s="53"/>
      <c r="N188" s="41"/>
      <c r="O188" s="34">
        <f t="shared" si="26"/>
        <v>0</v>
      </c>
      <c r="P188" s="34">
        <f t="shared" si="27"/>
        <v>0</v>
      </c>
      <c r="Q188" s="35">
        <f t="shared" si="28"/>
        <v>0</v>
      </c>
      <c r="R188" s="34">
        <f t="shared" si="29"/>
        <v>0</v>
      </c>
      <c r="S188" s="74"/>
    </row>
    <row r="189" spans="1:19" ht="15">
      <c r="A189" s="60">
        <v>177</v>
      </c>
      <c r="B189" s="6" t="s">
        <v>110</v>
      </c>
      <c r="C189" s="61" t="s">
        <v>108</v>
      </c>
      <c r="D189" s="16">
        <v>750</v>
      </c>
      <c r="E189" s="33">
        <v>250</v>
      </c>
      <c r="F189" s="3" t="s">
        <v>3</v>
      </c>
      <c r="G189" s="28"/>
      <c r="H189" s="23"/>
      <c r="I189" s="18">
        <f t="shared" si="33"/>
        <v>0</v>
      </c>
      <c r="J189" s="18">
        <f t="shared" si="30"/>
        <v>0</v>
      </c>
      <c r="K189" s="18">
        <f t="shared" si="31"/>
        <v>0</v>
      </c>
      <c r="L189" s="28">
        <f t="shared" si="32"/>
        <v>0</v>
      </c>
      <c r="M189" s="53"/>
      <c r="N189" s="41"/>
      <c r="O189" s="34">
        <f t="shared" si="26"/>
        <v>0</v>
      </c>
      <c r="P189" s="34">
        <f t="shared" si="27"/>
        <v>0</v>
      </c>
      <c r="Q189" s="35">
        <f t="shared" si="28"/>
        <v>0</v>
      </c>
      <c r="R189" s="34">
        <f t="shared" si="29"/>
        <v>0</v>
      </c>
      <c r="S189" s="74"/>
    </row>
    <row r="190" spans="1:19" ht="15" customHeight="1">
      <c r="A190" s="60">
        <v>178</v>
      </c>
      <c r="B190" s="6" t="s">
        <v>81</v>
      </c>
      <c r="C190" s="61" t="s">
        <v>82</v>
      </c>
      <c r="D190" s="16">
        <v>5770</v>
      </c>
      <c r="E190" s="33">
        <v>1700</v>
      </c>
      <c r="F190" s="3" t="s">
        <v>3</v>
      </c>
      <c r="G190" s="28"/>
      <c r="H190" s="23"/>
      <c r="I190" s="18">
        <f t="shared" si="33"/>
        <v>0</v>
      </c>
      <c r="J190" s="18">
        <f t="shared" si="30"/>
        <v>0</v>
      </c>
      <c r="K190" s="18">
        <f t="shared" si="31"/>
        <v>0</v>
      </c>
      <c r="L190" s="28">
        <f t="shared" si="32"/>
        <v>0</v>
      </c>
      <c r="M190" s="53"/>
      <c r="N190" s="41"/>
      <c r="O190" s="34">
        <f t="shared" si="26"/>
        <v>0</v>
      </c>
      <c r="P190" s="34">
        <f t="shared" si="27"/>
        <v>0</v>
      </c>
      <c r="Q190" s="35">
        <f t="shared" si="28"/>
        <v>0</v>
      </c>
      <c r="R190" s="34">
        <f t="shared" si="29"/>
        <v>0</v>
      </c>
      <c r="S190" s="74"/>
    </row>
    <row r="191" spans="1:19" ht="15" customHeight="1">
      <c r="A191" s="60">
        <v>179</v>
      </c>
      <c r="B191" s="6" t="s">
        <v>168</v>
      </c>
      <c r="C191" s="61" t="s">
        <v>169</v>
      </c>
      <c r="D191" s="16">
        <v>9</v>
      </c>
      <c r="E191" s="33">
        <v>3</v>
      </c>
      <c r="F191" s="3" t="s">
        <v>3</v>
      </c>
      <c r="G191" s="28"/>
      <c r="H191" s="23"/>
      <c r="I191" s="18">
        <f t="shared" si="33"/>
        <v>0</v>
      </c>
      <c r="J191" s="18">
        <f t="shared" si="30"/>
        <v>0</v>
      </c>
      <c r="K191" s="18">
        <f t="shared" si="31"/>
        <v>0</v>
      </c>
      <c r="L191" s="28">
        <f t="shared" si="32"/>
        <v>0</v>
      </c>
      <c r="M191" s="53"/>
      <c r="N191" s="41"/>
      <c r="O191" s="34">
        <f t="shared" si="26"/>
        <v>0</v>
      </c>
      <c r="P191" s="34">
        <f t="shared" si="27"/>
        <v>0</v>
      </c>
      <c r="Q191" s="35">
        <f t="shared" si="28"/>
        <v>0</v>
      </c>
      <c r="R191" s="34">
        <f t="shared" si="29"/>
        <v>0</v>
      </c>
      <c r="S191" s="74"/>
    </row>
    <row r="192" spans="1:19" ht="15" customHeight="1">
      <c r="A192" s="60">
        <v>180</v>
      </c>
      <c r="B192" s="7" t="s">
        <v>96</v>
      </c>
      <c r="C192" s="62" t="s">
        <v>97</v>
      </c>
      <c r="D192" s="16">
        <v>75</v>
      </c>
      <c r="E192" s="33">
        <v>20</v>
      </c>
      <c r="F192" s="3" t="s">
        <v>3</v>
      </c>
      <c r="G192" s="28"/>
      <c r="H192" s="23"/>
      <c r="I192" s="18">
        <f t="shared" si="33"/>
        <v>0</v>
      </c>
      <c r="J192" s="18">
        <f t="shared" si="30"/>
        <v>0</v>
      </c>
      <c r="K192" s="18">
        <f t="shared" si="31"/>
        <v>0</v>
      </c>
      <c r="L192" s="28">
        <f t="shared" si="32"/>
        <v>0</v>
      </c>
      <c r="M192" s="53"/>
      <c r="N192" s="41"/>
      <c r="O192" s="34">
        <f t="shared" si="26"/>
        <v>0</v>
      </c>
      <c r="P192" s="34">
        <f t="shared" si="27"/>
        <v>0</v>
      </c>
      <c r="Q192" s="35">
        <f t="shared" si="28"/>
        <v>0</v>
      </c>
      <c r="R192" s="34">
        <f t="shared" si="29"/>
        <v>0</v>
      </c>
      <c r="S192" s="74"/>
    </row>
    <row r="193" spans="1:19" ht="15" customHeight="1">
      <c r="A193" s="60">
        <v>181</v>
      </c>
      <c r="B193" s="6" t="s">
        <v>16</v>
      </c>
      <c r="C193" s="61" t="s">
        <v>197</v>
      </c>
      <c r="D193" s="16">
        <v>8</v>
      </c>
      <c r="E193" s="33">
        <v>2</v>
      </c>
      <c r="F193" s="3" t="s">
        <v>3</v>
      </c>
      <c r="G193" s="28"/>
      <c r="H193" s="23"/>
      <c r="I193" s="18">
        <f t="shared" si="33"/>
        <v>0</v>
      </c>
      <c r="J193" s="18">
        <f t="shared" si="30"/>
        <v>0</v>
      </c>
      <c r="K193" s="18">
        <f t="shared" si="31"/>
        <v>0</v>
      </c>
      <c r="L193" s="28">
        <f t="shared" si="32"/>
        <v>0</v>
      </c>
      <c r="M193" s="53"/>
      <c r="N193" s="41"/>
      <c r="O193" s="34">
        <f t="shared" si="26"/>
        <v>0</v>
      </c>
      <c r="P193" s="34">
        <f t="shared" si="27"/>
        <v>0</v>
      </c>
      <c r="Q193" s="35">
        <f t="shared" si="28"/>
        <v>0</v>
      </c>
      <c r="R193" s="34">
        <f t="shared" si="29"/>
        <v>0</v>
      </c>
      <c r="S193" s="74"/>
    </row>
    <row r="194" spans="1:19" ht="15">
      <c r="A194" s="60">
        <v>182</v>
      </c>
      <c r="B194" s="6" t="s">
        <v>213</v>
      </c>
      <c r="C194" s="61" t="s">
        <v>214</v>
      </c>
      <c r="D194" s="16">
        <v>75</v>
      </c>
      <c r="E194" s="33">
        <v>20</v>
      </c>
      <c r="F194" s="3" t="s">
        <v>3</v>
      </c>
      <c r="G194" s="28"/>
      <c r="H194" s="23"/>
      <c r="I194" s="18">
        <f t="shared" si="33"/>
        <v>0</v>
      </c>
      <c r="J194" s="18">
        <f t="shared" si="30"/>
        <v>0</v>
      </c>
      <c r="K194" s="18">
        <f t="shared" si="31"/>
        <v>0</v>
      </c>
      <c r="L194" s="28">
        <f t="shared" si="32"/>
        <v>0</v>
      </c>
      <c r="M194" s="53"/>
      <c r="N194" s="41"/>
      <c r="O194" s="34">
        <f t="shared" si="26"/>
        <v>0</v>
      </c>
      <c r="P194" s="34">
        <f t="shared" si="27"/>
        <v>0</v>
      </c>
      <c r="Q194" s="35">
        <f t="shared" si="28"/>
        <v>0</v>
      </c>
      <c r="R194" s="34">
        <f t="shared" si="29"/>
        <v>0</v>
      </c>
      <c r="S194" s="74"/>
    </row>
    <row r="195" spans="1:19" ht="15">
      <c r="A195" s="60">
        <v>183</v>
      </c>
      <c r="B195" s="6" t="s">
        <v>363</v>
      </c>
      <c r="C195" s="61"/>
      <c r="D195" s="16">
        <v>345</v>
      </c>
      <c r="E195" s="33">
        <v>110</v>
      </c>
      <c r="F195" s="3" t="s">
        <v>364</v>
      </c>
      <c r="G195" s="28"/>
      <c r="H195" s="23"/>
      <c r="I195" s="18">
        <f t="shared" si="33"/>
        <v>0</v>
      </c>
      <c r="J195" s="18">
        <f t="shared" si="30"/>
        <v>0</v>
      </c>
      <c r="K195" s="18">
        <f t="shared" si="31"/>
        <v>0</v>
      </c>
      <c r="L195" s="28">
        <f t="shared" si="32"/>
        <v>0</v>
      </c>
      <c r="M195" s="53"/>
      <c r="N195" s="41"/>
      <c r="O195" s="34">
        <f t="shared" si="26"/>
        <v>0</v>
      </c>
      <c r="P195" s="34">
        <f t="shared" si="27"/>
        <v>0</v>
      </c>
      <c r="Q195" s="35">
        <f t="shared" si="28"/>
        <v>0</v>
      </c>
      <c r="R195" s="34">
        <f t="shared" si="29"/>
        <v>0</v>
      </c>
      <c r="S195" s="74"/>
    </row>
    <row r="196" spans="1:19" ht="15" customHeight="1">
      <c r="A196" s="60">
        <v>184</v>
      </c>
      <c r="B196" s="7" t="s">
        <v>5</v>
      </c>
      <c r="C196" s="62" t="s">
        <v>83</v>
      </c>
      <c r="D196" s="16">
        <v>450</v>
      </c>
      <c r="E196" s="33">
        <v>150</v>
      </c>
      <c r="F196" s="3" t="s">
        <v>3</v>
      </c>
      <c r="G196" s="28"/>
      <c r="H196" s="23"/>
      <c r="I196" s="18">
        <f t="shared" si="33"/>
        <v>0</v>
      </c>
      <c r="J196" s="18">
        <f t="shared" si="30"/>
        <v>0</v>
      </c>
      <c r="K196" s="18">
        <f t="shared" si="31"/>
        <v>0</v>
      </c>
      <c r="L196" s="28">
        <f t="shared" si="32"/>
        <v>0</v>
      </c>
      <c r="M196" s="53"/>
      <c r="N196" s="41"/>
      <c r="O196" s="34">
        <f t="shared" si="26"/>
        <v>0</v>
      </c>
      <c r="P196" s="34">
        <f t="shared" si="27"/>
        <v>0</v>
      </c>
      <c r="Q196" s="35">
        <f t="shared" si="28"/>
        <v>0</v>
      </c>
      <c r="R196" s="34">
        <f t="shared" si="29"/>
        <v>0</v>
      </c>
      <c r="S196" s="74"/>
    </row>
    <row r="197" spans="1:19" ht="15" customHeight="1">
      <c r="A197" s="60">
        <v>185</v>
      </c>
      <c r="B197" s="7" t="s">
        <v>158</v>
      </c>
      <c r="C197" s="62" t="s">
        <v>159</v>
      </c>
      <c r="D197" s="16">
        <v>9</v>
      </c>
      <c r="E197" s="33">
        <v>3</v>
      </c>
      <c r="F197" s="3" t="s">
        <v>3</v>
      </c>
      <c r="G197" s="28"/>
      <c r="H197" s="23"/>
      <c r="I197" s="18">
        <f t="shared" si="33"/>
        <v>0</v>
      </c>
      <c r="J197" s="18">
        <f t="shared" si="30"/>
        <v>0</v>
      </c>
      <c r="K197" s="18">
        <f t="shared" si="31"/>
        <v>0</v>
      </c>
      <c r="L197" s="28">
        <f t="shared" si="32"/>
        <v>0</v>
      </c>
      <c r="M197" s="53"/>
      <c r="N197" s="41"/>
      <c r="O197" s="34">
        <f t="shared" si="26"/>
        <v>0</v>
      </c>
      <c r="P197" s="34">
        <f t="shared" si="27"/>
        <v>0</v>
      </c>
      <c r="Q197" s="35">
        <f t="shared" si="28"/>
        <v>0</v>
      </c>
      <c r="R197" s="34">
        <f t="shared" si="29"/>
        <v>0</v>
      </c>
      <c r="S197" s="74"/>
    </row>
    <row r="198" spans="1:19" ht="15" customHeight="1">
      <c r="A198" s="60">
        <v>186</v>
      </c>
      <c r="B198" s="7" t="s">
        <v>149</v>
      </c>
      <c r="C198" s="62" t="s">
        <v>150</v>
      </c>
      <c r="D198" s="16">
        <v>1100</v>
      </c>
      <c r="E198" s="33">
        <v>200</v>
      </c>
      <c r="F198" s="3" t="s">
        <v>3</v>
      </c>
      <c r="G198" s="28"/>
      <c r="H198" s="23"/>
      <c r="I198" s="18">
        <f t="shared" si="33"/>
        <v>0</v>
      </c>
      <c r="J198" s="18">
        <f t="shared" si="30"/>
        <v>0</v>
      </c>
      <c r="K198" s="18">
        <f t="shared" si="31"/>
        <v>0</v>
      </c>
      <c r="L198" s="28">
        <f t="shared" si="32"/>
        <v>0</v>
      </c>
      <c r="M198" s="53"/>
      <c r="N198" s="41"/>
      <c r="O198" s="34">
        <f t="shared" si="26"/>
        <v>0</v>
      </c>
      <c r="P198" s="34">
        <f t="shared" si="27"/>
        <v>0</v>
      </c>
      <c r="Q198" s="35">
        <f t="shared" si="28"/>
        <v>0</v>
      </c>
      <c r="R198" s="34">
        <f t="shared" si="29"/>
        <v>0</v>
      </c>
      <c r="S198" s="74"/>
    </row>
    <row r="199" spans="1:19" ht="15" customHeight="1">
      <c r="A199" s="60">
        <v>187</v>
      </c>
      <c r="B199" s="7" t="s">
        <v>162</v>
      </c>
      <c r="C199" s="62" t="s">
        <v>163</v>
      </c>
      <c r="D199" s="16">
        <v>120</v>
      </c>
      <c r="E199" s="33">
        <v>40</v>
      </c>
      <c r="F199" s="3" t="s">
        <v>3</v>
      </c>
      <c r="G199" s="28"/>
      <c r="H199" s="23"/>
      <c r="I199" s="18">
        <f t="shared" si="33"/>
        <v>0</v>
      </c>
      <c r="J199" s="18">
        <f t="shared" si="30"/>
        <v>0</v>
      </c>
      <c r="K199" s="18">
        <f t="shared" si="31"/>
        <v>0</v>
      </c>
      <c r="L199" s="28">
        <f t="shared" si="32"/>
        <v>0</v>
      </c>
      <c r="M199" s="53"/>
      <c r="N199" s="41"/>
      <c r="O199" s="34">
        <f t="shared" si="26"/>
        <v>0</v>
      </c>
      <c r="P199" s="34">
        <f t="shared" si="27"/>
        <v>0</v>
      </c>
      <c r="Q199" s="35">
        <f t="shared" si="28"/>
        <v>0</v>
      </c>
      <c r="R199" s="34">
        <f t="shared" si="29"/>
        <v>0</v>
      </c>
      <c r="S199" s="74"/>
    </row>
    <row r="200" spans="1:19" ht="15">
      <c r="A200" s="60">
        <v>188</v>
      </c>
      <c r="B200" s="6" t="s">
        <v>359</v>
      </c>
      <c r="C200" s="61" t="s">
        <v>360</v>
      </c>
      <c r="D200" s="16">
        <v>10</v>
      </c>
      <c r="E200" s="33">
        <v>3</v>
      </c>
      <c r="F200" s="3" t="s">
        <v>3</v>
      </c>
      <c r="G200" s="28"/>
      <c r="H200" s="23"/>
      <c r="I200" s="18">
        <f t="shared" si="33"/>
        <v>0</v>
      </c>
      <c r="J200" s="18">
        <f t="shared" si="30"/>
        <v>0</v>
      </c>
      <c r="K200" s="18">
        <f t="shared" si="31"/>
        <v>0</v>
      </c>
      <c r="L200" s="28">
        <f t="shared" si="32"/>
        <v>0</v>
      </c>
      <c r="M200" s="53"/>
      <c r="N200" s="41"/>
      <c r="O200" s="34">
        <f t="shared" si="26"/>
        <v>0</v>
      </c>
      <c r="P200" s="34">
        <f t="shared" si="27"/>
        <v>0</v>
      </c>
      <c r="Q200" s="35">
        <f t="shared" si="28"/>
        <v>0</v>
      </c>
      <c r="R200" s="34">
        <f t="shared" si="29"/>
        <v>0</v>
      </c>
      <c r="S200" s="74"/>
    </row>
    <row r="201" spans="1:19" ht="15" customHeight="1">
      <c r="A201" s="60">
        <v>189</v>
      </c>
      <c r="B201" s="7" t="s">
        <v>160</v>
      </c>
      <c r="C201" s="62" t="s">
        <v>161</v>
      </c>
      <c r="D201" s="16">
        <v>10</v>
      </c>
      <c r="E201" s="33">
        <v>3</v>
      </c>
      <c r="F201" s="3" t="s">
        <v>3</v>
      </c>
      <c r="G201" s="28"/>
      <c r="H201" s="23"/>
      <c r="I201" s="18">
        <f t="shared" si="33"/>
        <v>0</v>
      </c>
      <c r="J201" s="18">
        <f t="shared" si="30"/>
        <v>0</v>
      </c>
      <c r="K201" s="18">
        <f t="shared" si="31"/>
        <v>0</v>
      </c>
      <c r="L201" s="28">
        <f t="shared" si="32"/>
        <v>0</v>
      </c>
      <c r="M201" s="53"/>
      <c r="N201" s="41"/>
      <c r="O201" s="34">
        <f t="shared" si="26"/>
        <v>0</v>
      </c>
      <c r="P201" s="34">
        <f t="shared" si="27"/>
        <v>0</v>
      </c>
      <c r="Q201" s="35">
        <f t="shared" si="28"/>
        <v>0</v>
      </c>
      <c r="R201" s="34">
        <f t="shared" si="29"/>
        <v>0</v>
      </c>
      <c r="S201" s="74"/>
    </row>
    <row r="202" spans="1:19" ht="15" customHeight="1">
      <c r="A202" s="60">
        <v>190</v>
      </c>
      <c r="B202" s="7" t="s">
        <v>151</v>
      </c>
      <c r="C202" s="62" t="s">
        <v>152</v>
      </c>
      <c r="D202" s="16">
        <v>1170</v>
      </c>
      <c r="E202" s="33">
        <v>300</v>
      </c>
      <c r="F202" s="3" t="s">
        <v>3</v>
      </c>
      <c r="G202" s="28"/>
      <c r="H202" s="23"/>
      <c r="I202" s="18">
        <f t="shared" si="33"/>
        <v>0</v>
      </c>
      <c r="J202" s="18">
        <f t="shared" si="30"/>
        <v>0</v>
      </c>
      <c r="K202" s="18">
        <f t="shared" si="31"/>
        <v>0</v>
      </c>
      <c r="L202" s="28">
        <f t="shared" si="32"/>
        <v>0</v>
      </c>
      <c r="M202" s="53"/>
      <c r="N202" s="41"/>
      <c r="O202" s="34">
        <f t="shared" si="26"/>
        <v>0</v>
      </c>
      <c r="P202" s="34">
        <f t="shared" si="27"/>
        <v>0</v>
      </c>
      <c r="Q202" s="35">
        <f t="shared" si="28"/>
        <v>0</v>
      </c>
      <c r="R202" s="34">
        <f t="shared" si="29"/>
        <v>0</v>
      </c>
      <c r="S202" s="74"/>
    </row>
    <row r="203" spans="1:19" ht="15" customHeight="1">
      <c r="A203" s="60">
        <v>191</v>
      </c>
      <c r="B203" s="6" t="s">
        <v>192</v>
      </c>
      <c r="C203" s="61"/>
      <c r="D203" s="16">
        <v>5</v>
      </c>
      <c r="E203" s="33">
        <v>2</v>
      </c>
      <c r="F203" s="3" t="s">
        <v>3</v>
      </c>
      <c r="G203" s="28"/>
      <c r="H203" s="23"/>
      <c r="I203" s="18">
        <f t="shared" si="33"/>
        <v>0</v>
      </c>
      <c r="J203" s="18">
        <f t="shared" si="30"/>
        <v>0</v>
      </c>
      <c r="K203" s="18">
        <f t="shared" si="31"/>
        <v>0</v>
      </c>
      <c r="L203" s="28">
        <f t="shared" si="32"/>
        <v>0</v>
      </c>
      <c r="M203" s="53"/>
      <c r="N203" s="41"/>
      <c r="O203" s="34">
        <f t="shared" si="26"/>
        <v>0</v>
      </c>
      <c r="P203" s="34">
        <f t="shared" si="27"/>
        <v>0</v>
      </c>
      <c r="Q203" s="35">
        <f t="shared" si="28"/>
        <v>0</v>
      </c>
      <c r="R203" s="34">
        <f t="shared" si="29"/>
        <v>0</v>
      </c>
      <c r="S203" s="74"/>
    </row>
    <row r="204" spans="1:19" ht="15" customHeight="1">
      <c r="A204" s="60">
        <v>192</v>
      </c>
      <c r="B204" s="6" t="s">
        <v>193</v>
      </c>
      <c r="C204" s="61"/>
      <c r="D204" s="16">
        <v>5</v>
      </c>
      <c r="E204" s="33">
        <v>2</v>
      </c>
      <c r="F204" s="3" t="s">
        <v>3</v>
      </c>
      <c r="G204" s="28"/>
      <c r="H204" s="23"/>
      <c r="I204" s="18">
        <f t="shared" si="33"/>
        <v>0</v>
      </c>
      <c r="J204" s="18">
        <f t="shared" si="30"/>
        <v>0</v>
      </c>
      <c r="K204" s="18">
        <f t="shared" si="31"/>
        <v>0</v>
      </c>
      <c r="L204" s="28">
        <f t="shared" si="32"/>
        <v>0</v>
      </c>
      <c r="M204" s="53"/>
      <c r="N204" s="41"/>
      <c r="O204" s="34">
        <f t="shared" si="26"/>
        <v>0</v>
      </c>
      <c r="P204" s="34">
        <f t="shared" si="27"/>
        <v>0</v>
      </c>
      <c r="Q204" s="35">
        <f t="shared" si="28"/>
        <v>0</v>
      </c>
      <c r="R204" s="34">
        <f t="shared" si="29"/>
        <v>0</v>
      </c>
      <c r="S204" s="74"/>
    </row>
    <row r="205" spans="1:19" ht="15">
      <c r="A205" s="60">
        <v>193</v>
      </c>
      <c r="B205" s="7" t="s">
        <v>84</v>
      </c>
      <c r="C205" s="62" t="s">
        <v>85</v>
      </c>
      <c r="D205" s="16">
        <v>200</v>
      </c>
      <c r="E205" s="33">
        <v>50</v>
      </c>
      <c r="F205" s="3" t="s">
        <v>3</v>
      </c>
      <c r="G205" s="28"/>
      <c r="H205" s="23"/>
      <c r="I205" s="18">
        <f aca="true" t="shared" si="34" ref="I205:I211">G205*H205%+G205</f>
        <v>0</v>
      </c>
      <c r="J205" s="18">
        <f t="shared" si="30"/>
        <v>0</v>
      </c>
      <c r="K205" s="18">
        <f t="shared" si="31"/>
        <v>0</v>
      </c>
      <c r="L205" s="28">
        <f t="shared" si="32"/>
        <v>0</v>
      </c>
      <c r="M205" s="53"/>
      <c r="N205" s="41"/>
      <c r="O205" s="34">
        <f t="shared" si="26"/>
        <v>0</v>
      </c>
      <c r="P205" s="34">
        <f t="shared" si="27"/>
        <v>0</v>
      </c>
      <c r="Q205" s="35">
        <f t="shared" si="28"/>
        <v>0</v>
      </c>
      <c r="R205" s="34">
        <f t="shared" si="29"/>
        <v>0</v>
      </c>
      <c r="S205" s="74"/>
    </row>
    <row r="206" spans="1:19" ht="15" customHeight="1">
      <c r="A206" s="60">
        <v>194</v>
      </c>
      <c r="B206" s="6" t="s">
        <v>227</v>
      </c>
      <c r="C206" s="61" t="s">
        <v>228</v>
      </c>
      <c r="D206" s="16">
        <v>620</v>
      </c>
      <c r="E206" s="33">
        <v>200</v>
      </c>
      <c r="F206" s="3" t="s">
        <v>3</v>
      </c>
      <c r="G206" s="28"/>
      <c r="H206" s="23"/>
      <c r="I206" s="18">
        <f t="shared" si="34"/>
        <v>0</v>
      </c>
      <c r="J206" s="18">
        <f t="shared" si="30"/>
        <v>0</v>
      </c>
      <c r="K206" s="18">
        <f t="shared" si="31"/>
        <v>0</v>
      </c>
      <c r="L206" s="28">
        <f t="shared" si="32"/>
        <v>0</v>
      </c>
      <c r="M206" s="53"/>
      <c r="N206" s="41"/>
      <c r="O206" s="34">
        <f t="shared" si="26"/>
        <v>0</v>
      </c>
      <c r="P206" s="34">
        <f t="shared" si="27"/>
        <v>0</v>
      </c>
      <c r="Q206" s="35">
        <f t="shared" si="28"/>
        <v>0</v>
      </c>
      <c r="R206" s="34">
        <f t="shared" si="29"/>
        <v>0</v>
      </c>
      <c r="S206" s="74"/>
    </row>
    <row r="207" spans="1:19" ht="15" customHeight="1">
      <c r="A207" s="60">
        <v>195</v>
      </c>
      <c r="B207" s="6" t="s">
        <v>258</v>
      </c>
      <c r="C207" s="61"/>
      <c r="D207" s="16">
        <v>6</v>
      </c>
      <c r="E207" s="33">
        <v>2</v>
      </c>
      <c r="F207" s="3" t="s">
        <v>3</v>
      </c>
      <c r="G207" s="28"/>
      <c r="H207" s="23"/>
      <c r="I207" s="18">
        <f t="shared" si="34"/>
        <v>0</v>
      </c>
      <c r="J207" s="18">
        <f t="shared" si="30"/>
        <v>0</v>
      </c>
      <c r="K207" s="18">
        <f t="shared" si="31"/>
        <v>0</v>
      </c>
      <c r="L207" s="28">
        <f t="shared" si="32"/>
        <v>0</v>
      </c>
      <c r="M207" s="53"/>
      <c r="N207" s="41"/>
      <c r="O207" s="34">
        <f t="shared" si="26"/>
        <v>0</v>
      </c>
      <c r="P207" s="34">
        <f t="shared" si="27"/>
        <v>0</v>
      </c>
      <c r="Q207" s="35">
        <f t="shared" si="28"/>
        <v>0</v>
      </c>
      <c r="R207" s="34">
        <f t="shared" si="29"/>
        <v>0</v>
      </c>
      <c r="S207" s="74"/>
    </row>
    <row r="208" spans="1:19" ht="15" customHeight="1">
      <c r="A208" s="60">
        <v>196</v>
      </c>
      <c r="B208" s="7" t="s">
        <v>194</v>
      </c>
      <c r="C208" s="62" t="s">
        <v>195</v>
      </c>
      <c r="D208" s="16">
        <v>650</v>
      </c>
      <c r="E208" s="33">
        <v>200</v>
      </c>
      <c r="F208" s="3" t="s">
        <v>3</v>
      </c>
      <c r="G208" s="28"/>
      <c r="H208" s="23"/>
      <c r="I208" s="18">
        <f t="shared" si="34"/>
        <v>0</v>
      </c>
      <c r="J208" s="18">
        <f t="shared" si="30"/>
        <v>0</v>
      </c>
      <c r="K208" s="18">
        <f t="shared" si="31"/>
        <v>0</v>
      </c>
      <c r="L208" s="28">
        <f t="shared" si="32"/>
        <v>0</v>
      </c>
      <c r="M208" s="53"/>
      <c r="N208" s="41"/>
      <c r="O208" s="34">
        <f t="shared" si="26"/>
        <v>0</v>
      </c>
      <c r="P208" s="34">
        <f t="shared" si="27"/>
        <v>0</v>
      </c>
      <c r="Q208" s="35">
        <f t="shared" si="28"/>
        <v>0</v>
      </c>
      <c r="R208" s="34">
        <f t="shared" si="29"/>
        <v>0</v>
      </c>
      <c r="S208" s="74"/>
    </row>
    <row r="209" spans="1:19" ht="15" customHeight="1">
      <c r="A209" s="60">
        <v>197</v>
      </c>
      <c r="B209" s="6" t="s">
        <v>101</v>
      </c>
      <c r="C209" s="61" t="s">
        <v>101</v>
      </c>
      <c r="D209" s="16">
        <v>18</v>
      </c>
      <c r="E209" s="33">
        <v>6</v>
      </c>
      <c r="F209" s="3" t="s">
        <v>3</v>
      </c>
      <c r="G209" s="28"/>
      <c r="H209" s="23"/>
      <c r="I209" s="18">
        <f t="shared" si="34"/>
        <v>0</v>
      </c>
      <c r="J209" s="18">
        <f t="shared" si="30"/>
        <v>0</v>
      </c>
      <c r="K209" s="18">
        <f t="shared" si="31"/>
        <v>0</v>
      </c>
      <c r="L209" s="28">
        <f t="shared" si="32"/>
        <v>0</v>
      </c>
      <c r="M209" s="53"/>
      <c r="N209" s="41"/>
      <c r="O209" s="34">
        <f t="shared" si="26"/>
        <v>0</v>
      </c>
      <c r="P209" s="34">
        <f t="shared" si="27"/>
        <v>0</v>
      </c>
      <c r="Q209" s="35">
        <f t="shared" si="28"/>
        <v>0</v>
      </c>
      <c r="R209" s="34">
        <f t="shared" si="29"/>
        <v>0</v>
      </c>
      <c r="S209" s="74"/>
    </row>
    <row r="210" spans="1:19" ht="15">
      <c r="A210" s="60">
        <v>198</v>
      </c>
      <c r="B210" s="6" t="s">
        <v>209</v>
      </c>
      <c r="C210" s="61"/>
      <c r="D210" s="16">
        <v>18</v>
      </c>
      <c r="E210" s="33">
        <v>6</v>
      </c>
      <c r="F210" s="3" t="s">
        <v>3</v>
      </c>
      <c r="G210" s="28"/>
      <c r="H210" s="23"/>
      <c r="I210" s="18">
        <f t="shared" si="34"/>
        <v>0</v>
      </c>
      <c r="J210" s="18">
        <f t="shared" si="30"/>
        <v>0</v>
      </c>
      <c r="K210" s="18">
        <f t="shared" si="31"/>
        <v>0</v>
      </c>
      <c r="L210" s="28">
        <f t="shared" si="32"/>
        <v>0</v>
      </c>
      <c r="M210" s="53"/>
      <c r="N210" s="41"/>
      <c r="O210" s="34">
        <f t="shared" si="26"/>
        <v>0</v>
      </c>
      <c r="P210" s="34">
        <f t="shared" si="27"/>
        <v>0</v>
      </c>
      <c r="Q210" s="35">
        <f t="shared" si="28"/>
        <v>0</v>
      </c>
      <c r="R210" s="34">
        <f t="shared" si="29"/>
        <v>0</v>
      </c>
      <c r="S210" s="74"/>
    </row>
    <row r="211" spans="1:19" ht="15" customHeight="1">
      <c r="A211" s="60">
        <v>199</v>
      </c>
      <c r="B211" s="7" t="s">
        <v>98</v>
      </c>
      <c r="C211" s="62" t="s">
        <v>99</v>
      </c>
      <c r="D211" s="16">
        <v>450</v>
      </c>
      <c r="E211" s="33">
        <v>200</v>
      </c>
      <c r="F211" s="3" t="s">
        <v>3</v>
      </c>
      <c r="G211" s="28"/>
      <c r="H211" s="23"/>
      <c r="I211" s="18">
        <f t="shared" si="34"/>
        <v>0</v>
      </c>
      <c r="J211" s="18">
        <f t="shared" si="30"/>
        <v>0</v>
      </c>
      <c r="K211" s="18">
        <f t="shared" si="31"/>
        <v>0</v>
      </c>
      <c r="L211" s="28">
        <f t="shared" si="32"/>
        <v>0</v>
      </c>
      <c r="M211" s="53"/>
      <c r="N211" s="41"/>
      <c r="O211" s="34">
        <f t="shared" si="26"/>
        <v>0</v>
      </c>
      <c r="P211" s="34">
        <f t="shared" si="27"/>
        <v>0</v>
      </c>
      <c r="Q211" s="35">
        <f t="shared" si="28"/>
        <v>0</v>
      </c>
      <c r="R211" s="34">
        <f t="shared" si="29"/>
        <v>0</v>
      </c>
      <c r="S211" s="74"/>
    </row>
    <row r="212" spans="4:19" ht="15">
      <c r="D212" s="17"/>
      <c r="E212" s="17"/>
      <c r="F212" s="4"/>
      <c r="G212" s="13" t="s">
        <v>265</v>
      </c>
      <c r="H212" s="22"/>
      <c r="I212" s="13"/>
      <c r="J212" s="64">
        <f>SUM(J13:J211)</f>
        <v>0</v>
      </c>
      <c r="K212" s="64">
        <f>SUM(K13:K211)</f>
        <v>0</v>
      </c>
      <c r="L212" s="64">
        <f>SUM(L13:L211)</f>
        <v>0</v>
      </c>
      <c r="M212" s="30"/>
      <c r="N212" s="31"/>
      <c r="O212" s="32"/>
      <c r="P212" s="65">
        <f>SUM(P13:P211)</f>
        <v>0</v>
      </c>
      <c r="Q212" s="65">
        <f>SUM(Q13:Q211)</f>
        <v>0</v>
      </c>
      <c r="R212" s="65">
        <f>SUM(R13:R211)</f>
        <v>0</v>
      </c>
      <c r="S212" s="74"/>
    </row>
    <row r="213" spans="7:19" ht="15">
      <c r="G213" s="82" t="s">
        <v>274</v>
      </c>
      <c r="H213" s="82"/>
      <c r="I213" s="82"/>
      <c r="J213" s="82"/>
      <c r="K213" s="82"/>
      <c r="L213" s="82"/>
      <c r="M213" s="54"/>
      <c r="N213" s="42"/>
      <c r="O213" s="12"/>
      <c r="P213" s="12"/>
      <c r="Q213" s="66"/>
      <c r="R213" s="12"/>
      <c r="S213" s="83" t="s">
        <v>275</v>
      </c>
    </row>
    <row r="214" spans="7:19" ht="15">
      <c r="G214" s="82"/>
      <c r="H214" s="82"/>
      <c r="I214" s="82"/>
      <c r="J214" s="82"/>
      <c r="K214" s="82"/>
      <c r="L214" s="82"/>
      <c r="M214" s="55"/>
      <c r="N214" s="43"/>
      <c r="O214" s="1"/>
      <c r="P214" s="1"/>
      <c r="Q214" s="5"/>
      <c r="R214" s="1"/>
      <c r="S214" s="84"/>
    </row>
    <row r="215" spans="7:19" ht="15">
      <c r="G215" s="82"/>
      <c r="H215" s="82"/>
      <c r="I215" s="82"/>
      <c r="J215" s="82"/>
      <c r="K215" s="82"/>
      <c r="L215" s="82"/>
      <c r="M215" s="55"/>
      <c r="N215" s="43"/>
      <c r="O215" s="1"/>
      <c r="P215" s="1"/>
      <c r="Q215" s="5"/>
      <c r="R215" s="1"/>
      <c r="S215" s="84"/>
    </row>
    <row r="216" spans="7:19" ht="27.75" customHeight="1">
      <c r="G216" s="82"/>
      <c r="H216" s="82"/>
      <c r="I216" s="82"/>
      <c r="J216" s="82"/>
      <c r="K216" s="82"/>
      <c r="L216" s="82"/>
      <c r="M216" s="55"/>
      <c r="N216" s="43"/>
      <c r="O216" s="1"/>
      <c r="P216" s="1"/>
      <c r="Q216" s="5"/>
      <c r="R216" s="1"/>
      <c r="S216" s="84"/>
    </row>
    <row r="217" spans="9:17" ht="45">
      <c r="I217" s="1" t="s">
        <v>392</v>
      </c>
      <c r="J217" s="55">
        <f>J212+P212</f>
        <v>0</v>
      </c>
      <c r="K217" s="55">
        <f>L212+R212</f>
        <v>0</v>
      </c>
      <c r="Q217" s="47"/>
    </row>
    <row r="218" spans="9:17" ht="15">
      <c r="I218" s="1"/>
      <c r="J218" s="1" t="s">
        <v>393</v>
      </c>
      <c r="K218" s="1" t="s">
        <v>394</v>
      </c>
      <c r="Q218" s="47"/>
    </row>
    <row r="219" ht="15">
      <c r="Q219" s="47"/>
    </row>
    <row r="220" spans="15:18" ht="15">
      <c r="O220" s="47"/>
      <c r="P220" s="47"/>
      <c r="Q220" s="47"/>
      <c r="R220" s="47"/>
    </row>
    <row r="221" spans="15:18" ht="15">
      <c r="O221" s="47"/>
      <c r="P221" s="47"/>
      <c r="Q221" s="47"/>
      <c r="R221" s="47"/>
    </row>
    <row r="222" spans="15:18" ht="15">
      <c r="O222" s="47"/>
      <c r="P222" s="47"/>
      <c r="Q222" s="47"/>
      <c r="R222" s="47"/>
    </row>
    <row r="223" spans="15:18" ht="15">
      <c r="O223" s="47"/>
      <c r="P223" s="47"/>
      <c r="Q223" s="47"/>
      <c r="R223" s="47"/>
    </row>
    <row r="224" spans="15:18" ht="15">
      <c r="O224" s="47"/>
      <c r="P224" s="47"/>
      <c r="Q224" s="47"/>
      <c r="R224" s="47"/>
    </row>
    <row r="225" spans="15:18" ht="15">
      <c r="O225" s="47"/>
      <c r="P225" s="47"/>
      <c r="Q225" s="47"/>
      <c r="R225" s="47"/>
    </row>
    <row r="226" spans="15:18" ht="15">
      <c r="O226" s="47"/>
      <c r="P226" s="47"/>
      <c r="Q226" s="47"/>
      <c r="R226" s="47"/>
    </row>
    <row r="227" spans="15:18" ht="15">
      <c r="O227" s="47"/>
      <c r="P227" s="47"/>
      <c r="Q227" s="47"/>
      <c r="R227" s="47"/>
    </row>
    <row r="228" spans="15:18" ht="15">
      <c r="O228" s="47"/>
      <c r="P228" s="47"/>
      <c r="Q228" s="47"/>
      <c r="R228" s="47"/>
    </row>
    <row r="229" spans="15:18" ht="15">
      <c r="O229" s="47"/>
      <c r="P229" s="47"/>
      <c r="Q229" s="47"/>
      <c r="R229" s="47"/>
    </row>
    <row r="230" spans="15:18" ht="15">
      <c r="O230" s="47"/>
      <c r="P230" s="47"/>
      <c r="Q230" s="47"/>
      <c r="R230" s="47"/>
    </row>
    <row r="231" spans="15:18" ht="15">
      <c r="O231" s="47"/>
      <c r="P231" s="47"/>
      <c r="Q231" s="47"/>
      <c r="R231" s="47"/>
    </row>
    <row r="232" spans="15:18" ht="15">
      <c r="O232" s="47"/>
      <c r="P232" s="47"/>
      <c r="Q232" s="47"/>
      <c r="R232" s="47"/>
    </row>
    <row r="233" spans="15:18" ht="15">
      <c r="O233" s="47"/>
      <c r="P233" s="47"/>
      <c r="Q233" s="47"/>
      <c r="R233" s="47"/>
    </row>
    <row r="234" spans="15:18" ht="15">
      <c r="O234" s="47"/>
      <c r="P234" s="47"/>
      <c r="Q234" s="47"/>
      <c r="R234" s="47"/>
    </row>
    <row r="235" spans="15:18" ht="15">
      <c r="O235" s="47"/>
      <c r="P235" s="47"/>
      <c r="Q235" s="47"/>
      <c r="R235" s="47"/>
    </row>
    <row r="236" spans="15:18" ht="15">
      <c r="O236" s="47"/>
      <c r="P236" s="47"/>
      <c r="Q236" s="47"/>
      <c r="R236" s="47"/>
    </row>
    <row r="237" spans="15:18" ht="15">
      <c r="O237" s="47"/>
      <c r="P237" s="47"/>
      <c r="Q237" s="47"/>
      <c r="R237" s="47"/>
    </row>
    <row r="238" spans="15:18" ht="15">
      <c r="O238" s="47"/>
      <c r="P238" s="47"/>
      <c r="Q238" s="47"/>
      <c r="R238" s="47"/>
    </row>
    <row r="239" spans="15:18" ht="15">
      <c r="O239" s="47"/>
      <c r="P239" s="47"/>
      <c r="Q239" s="47"/>
      <c r="R239" s="47"/>
    </row>
    <row r="240" spans="15:18" ht="15">
      <c r="O240" s="47"/>
      <c r="P240" s="47"/>
      <c r="Q240" s="47"/>
      <c r="R240" s="47"/>
    </row>
    <row r="241" spans="15:18" ht="15">
      <c r="O241" s="47"/>
      <c r="P241" s="47"/>
      <c r="Q241" s="47"/>
      <c r="R241" s="47"/>
    </row>
    <row r="242" spans="15:18" ht="15">
      <c r="O242" s="47"/>
      <c r="P242" s="47"/>
      <c r="Q242" s="47"/>
      <c r="R242" s="47"/>
    </row>
    <row r="243" spans="15:18" ht="15">
      <c r="O243" s="47"/>
      <c r="P243" s="47"/>
      <c r="Q243" s="47"/>
      <c r="R243" s="47"/>
    </row>
    <row r="244" spans="15:18" ht="15">
      <c r="O244" s="47"/>
      <c r="P244" s="47"/>
      <c r="Q244" s="47"/>
      <c r="R244" s="47"/>
    </row>
    <row r="245" spans="15:18" ht="15">
      <c r="O245" s="47"/>
      <c r="P245" s="47"/>
      <c r="Q245" s="47"/>
      <c r="R245" s="47"/>
    </row>
    <row r="246" spans="15:18" ht="15">
      <c r="O246" s="47"/>
      <c r="P246" s="47"/>
      <c r="Q246" s="47"/>
      <c r="R246" s="47"/>
    </row>
    <row r="247" spans="15:18" ht="15">
      <c r="O247" s="47"/>
      <c r="P247" s="47"/>
      <c r="Q247" s="47"/>
      <c r="R247" s="47"/>
    </row>
    <row r="248" spans="15:18" ht="15">
      <c r="O248" s="47"/>
      <c r="P248" s="47"/>
      <c r="Q248" s="47"/>
      <c r="R248" s="47"/>
    </row>
    <row r="249" spans="15:18" ht="15">
      <c r="O249" s="47"/>
      <c r="P249" s="47"/>
      <c r="Q249" s="47"/>
      <c r="R249" s="47"/>
    </row>
    <row r="250" spans="15:18" ht="15">
      <c r="O250" s="47"/>
      <c r="P250" s="47"/>
      <c r="Q250" s="47"/>
      <c r="R250" s="47"/>
    </row>
    <row r="251" spans="15:18" ht="15">
      <c r="O251" s="47"/>
      <c r="P251" s="47"/>
      <c r="Q251" s="47"/>
      <c r="R251" s="47"/>
    </row>
    <row r="252" spans="15:18" ht="15">
      <c r="O252" s="47"/>
      <c r="P252" s="47"/>
      <c r="Q252" s="47"/>
      <c r="R252" s="47"/>
    </row>
    <row r="253" spans="15:18" ht="15">
      <c r="O253" s="47"/>
      <c r="P253" s="47"/>
      <c r="Q253" s="47"/>
      <c r="R253" s="47"/>
    </row>
    <row r="254" spans="15:18" ht="15">
      <c r="O254" s="47"/>
      <c r="P254" s="47"/>
      <c r="Q254" s="47"/>
      <c r="R254" s="47"/>
    </row>
    <row r="255" spans="15:18" ht="15">
      <c r="O255" s="47"/>
      <c r="P255" s="47"/>
      <c r="Q255" s="47"/>
      <c r="R255" s="47"/>
    </row>
    <row r="256" spans="15:18" ht="15">
      <c r="O256" s="47"/>
      <c r="P256" s="47"/>
      <c r="Q256" s="47"/>
      <c r="R256" s="47"/>
    </row>
    <row r="257" spans="15:18" ht="15">
      <c r="O257" s="47"/>
      <c r="P257" s="47"/>
      <c r="Q257" s="47"/>
      <c r="R257" s="47"/>
    </row>
    <row r="258" spans="15:18" ht="15">
      <c r="O258" s="47"/>
      <c r="P258" s="47"/>
      <c r="Q258" s="47"/>
      <c r="R258" s="47"/>
    </row>
    <row r="259" spans="15:18" ht="15">
      <c r="O259" s="47"/>
      <c r="P259" s="47"/>
      <c r="Q259" s="47"/>
      <c r="R259" s="47"/>
    </row>
    <row r="260" spans="15:18" ht="15">
      <c r="O260" s="47"/>
      <c r="P260" s="47"/>
      <c r="Q260" s="47"/>
      <c r="R260" s="47"/>
    </row>
    <row r="261" spans="15:18" ht="15">
      <c r="O261" s="47"/>
      <c r="P261" s="47"/>
      <c r="Q261" s="47"/>
      <c r="R261" s="47"/>
    </row>
    <row r="262" spans="15:18" ht="15">
      <c r="O262" s="47"/>
      <c r="P262" s="47"/>
      <c r="Q262" s="47"/>
      <c r="R262" s="47"/>
    </row>
    <row r="263" spans="15:18" ht="15">
      <c r="O263" s="47"/>
      <c r="P263" s="47"/>
      <c r="Q263" s="47"/>
      <c r="R263" s="47"/>
    </row>
    <row r="264" spans="15:18" ht="15">
      <c r="O264" s="47"/>
      <c r="P264" s="47"/>
      <c r="Q264" s="47"/>
      <c r="R264" s="47"/>
    </row>
    <row r="265" spans="15:18" ht="15">
      <c r="O265" s="47"/>
      <c r="P265" s="47"/>
      <c r="Q265" s="47"/>
      <c r="R265" s="47"/>
    </row>
    <row r="266" spans="15:18" ht="15">
      <c r="O266" s="47"/>
      <c r="P266" s="47"/>
      <c r="Q266" s="47"/>
      <c r="R266" s="47"/>
    </row>
    <row r="267" spans="15:18" ht="15">
      <c r="O267" s="47"/>
      <c r="P267" s="47"/>
      <c r="Q267" s="47"/>
      <c r="R267" s="47"/>
    </row>
    <row r="268" spans="15:18" ht="15">
      <c r="O268" s="47"/>
      <c r="P268" s="47"/>
      <c r="Q268" s="47"/>
      <c r="R268" s="47"/>
    </row>
    <row r="269" spans="15:18" ht="15">
      <c r="O269" s="47"/>
      <c r="P269" s="47"/>
      <c r="Q269" s="47"/>
      <c r="R269" s="47"/>
    </row>
    <row r="270" spans="15:18" ht="15">
      <c r="O270" s="47"/>
      <c r="P270" s="47"/>
      <c r="Q270" s="47"/>
      <c r="R270" s="47"/>
    </row>
    <row r="271" spans="15:18" ht="15">
      <c r="O271" s="47"/>
      <c r="P271" s="47"/>
      <c r="Q271" s="47"/>
      <c r="R271" s="47"/>
    </row>
    <row r="272" spans="15:18" ht="15">
      <c r="O272" s="47"/>
      <c r="P272" s="47"/>
      <c r="Q272" s="47"/>
      <c r="R272" s="47"/>
    </row>
    <row r="273" spans="15:18" ht="15">
      <c r="O273" s="47"/>
      <c r="P273" s="47"/>
      <c r="Q273" s="47"/>
      <c r="R273" s="47"/>
    </row>
    <row r="274" spans="15:18" ht="15">
      <c r="O274" s="47"/>
      <c r="P274" s="47"/>
      <c r="Q274" s="47"/>
      <c r="R274" s="47"/>
    </row>
    <row r="275" spans="15:18" ht="15">
      <c r="O275" s="47"/>
      <c r="P275" s="47"/>
      <c r="Q275" s="47"/>
      <c r="R275" s="47"/>
    </row>
    <row r="276" spans="15:18" ht="15">
      <c r="O276" s="47"/>
      <c r="P276" s="47"/>
      <c r="Q276" s="47"/>
      <c r="R276" s="47"/>
    </row>
    <row r="277" spans="15:18" ht="15">
      <c r="O277" s="47"/>
      <c r="P277" s="47"/>
      <c r="Q277" s="47"/>
      <c r="R277" s="47"/>
    </row>
    <row r="278" spans="15:18" ht="15">
      <c r="O278" s="47"/>
      <c r="P278" s="47"/>
      <c r="Q278" s="47"/>
      <c r="R278" s="47"/>
    </row>
    <row r="279" spans="15:18" ht="15">
      <c r="O279" s="47"/>
      <c r="P279" s="47"/>
      <c r="Q279" s="47"/>
      <c r="R279" s="47"/>
    </row>
    <row r="280" spans="15:18" ht="15">
      <c r="O280" s="47"/>
      <c r="P280" s="47"/>
      <c r="Q280" s="47"/>
      <c r="R280" s="47"/>
    </row>
    <row r="281" spans="15:18" ht="15">
      <c r="O281" s="47"/>
      <c r="P281" s="47"/>
      <c r="Q281" s="47"/>
      <c r="R281" s="47"/>
    </row>
    <row r="282" spans="15:18" ht="15">
      <c r="O282" s="47"/>
      <c r="P282" s="47"/>
      <c r="Q282" s="47"/>
      <c r="R282" s="47"/>
    </row>
    <row r="283" spans="15:18" ht="15">
      <c r="O283" s="47"/>
      <c r="P283" s="47"/>
      <c r="Q283" s="47"/>
      <c r="R283" s="47"/>
    </row>
    <row r="284" spans="15:18" ht="15">
      <c r="O284" s="47"/>
      <c r="P284" s="47"/>
      <c r="Q284" s="47"/>
      <c r="R284" s="47"/>
    </row>
    <row r="285" spans="15:18" ht="15">
      <c r="O285" s="47"/>
      <c r="P285" s="47"/>
      <c r="Q285" s="47"/>
      <c r="R285" s="47"/>
    </row>
    <row r="286" spans="15:18" ht="15">
      <c r="O286" s="47"/>
      <c r="P286" s="47"/>
      <c r="Q286" s="47"/>
      <c r="R286" s="47"/>
    </row>
    <row r="287" spans="15:18" ht="15">
      <c r="O287" s="47"/>
      <c r="P287" s="47"/>
      <c r="Q287" s="47"/>
      <c r="R287" s="47"/>
    </row>
    <row r="288" spans="15:18" ht="15">
      <c r="O288" s="47"/>
      <c r="P288" s="47"/>
      <c r="Q288" s="47"/>
      <c r="R288" s="47"/>
    </row>
    <row r="289" spans="15:18" ht="15">
      <c r="O289" s="47"/>
      <c r="P289" s="47"/>
      <c r="Q289" s="47"/>
      <c r="R289" s="47"/>
    </row>
    <row r="290" spans="15:18" ht="15">
      <c r="O290" s="47"/>
      <c r="P290" s="47"/>
      <c r="Q290" s="47"/>
      <c r="R290" s="47"/>
    </row>
    <row r="291" spans="15:18" ht="15">
      <c r="O291" s="47"/>
      <c r="P291" s="47"/>
      <c r="Q291" s="47"/>
      <c r="R291" s="47"/>
    </row>
    <row r="292" spans="15:18" ht="15">
      <c r="O292" s="47"/>
      <c r="P292" s="47"/>
      <c r="Q292" s="47"/>
      <c r="R292" s="47"/>
    </row>
    <row r="293" spans="15:18" ht="15">
      <c r="O293" s="47"/>
      <c r="P293" s="47"/>
      <c r="Q293" s="47"/>
      <c r="R293" s="47"/>
    </row>
    <row r="294" spans="15:18" ht="15">
      <c r="O294" s="47"/>
      <c r="P294" s="47"/>
      <c r="Q294" s="47"/>
      <c r="R294" s="47"/>
    </row>
    <row r="295" spans="15:18" ht="15">
      <c r="O295" s="47"/>
      <c r="P295" s="47"/>
      <c r="Q295" s="47"/>
      <c r="R295" s="47"/>
    </row>
    <row r="296" spans="15:18" ht="15">
      <c r="O296" s="47"/>
      <c r="P296" s="47"/>
      <c r="Q296" s="47"/>
      <c r="R296" s="47"/>
    </row>
    <row r="297" spans="15:18" ht="15">
      <c r="O297" s="47"/>
      <c r="P297" s="47"/>
      <c r="Q297" s="47"/>
      <c r="R297" s="47"/>
    </row>
    <row r="298" spans="15:18" ht="15">
      <c r="O298" s="47"/>
      <c r="P298" s="47"/>
      <c r="Q298" s="47"/>
      <c r="R298" s="47"/>
    </row>
    <row r="299" spans="15:18" ht="15">
      <c r="O299" s="47"/>
      <c r="P299" s="47"/>
      <c r="Q299" s="47"/>
      <c r="R299" s="47"/>
    </row>
    <row r="300" spans="15:18" ht="15">
      <c r="O300" s="47"/>
      <c r="P300" s="47"/>
      <c r="Q300" s="47"/>
      <c r="R300" s="47"/>
    </row>
    <row r="301" spans="15:18" ht="15">
      <c r="O301" s="47"/>
      <c r="P301" s="47"/>
      <c r="Q301" s="47"/>
      <c r="R301" s="47"/>
    </row>
    <row r="302" spans="15:18" ht="15">
      <c r="O302" s="47"/>
      <c r="P302" s="47"/>
      <c r="Q302" s="47"/>
      <c r="R302" s="47"/>
    </row>
    <row r="303" spans="15:18" ht="15">
      <c r="O303" s="47"/>
      <c r="P303" s="47"/>
      <c r="Q303" s="47"/>
      <c r="R303" s="47"/>
    </row>
    <row r="304" spans="15:18" ht="15">
      <c r="O304" s="47"/>
      <c r="P304" s="47"/>
      <c r="Q304" s="47"/>
      <c r="R304" s="47"/>
    </row>
    <row r="305" spans="15:18" ht="15">
      <c r="O305" s="47"/>
      <c r="P305" s="47"/>
      <c r="Q305" s="47"/>
      <c r="R305" s="47"/>
    </row>
    <row r="306" spans="15:18" ht="15">
      <c r="O306" s="47"/>
      <c r="P306" s="47"/>
      <c r="Q306" s="47"/>
      <c r="R306" s="47"/>
    </row>
    <row r="307" spans="15:18" ht="15">
      <c r="O307" s="47"/>
      <c r="P307" s="47"/>
      <c r="Q307" s="47"/>
      <c r="R307" s="47"/>
    </row>
    <row r="308" spans="15:18" ht="15">
      <c r="O308" s="47"/>
      <c r="P308" s="47"/>
      <c r="Q308" s="47"/>
      <c r="R308" s="47"/>
    </row>
    <row r="309" spans="15:18" ht="15">
      <c r="O309" s="47"/>
      <c r="P309" s="47"/>
      <c r="Q309" s="47"/>
      <c r="R309" s="47"/>
    </row>
    <row r="310" spans="15:18" ht="15">
      <c r="O310" s="47"/>
      <c r="P310" s="47"/>
      <c r="Q310" s="47"/>
      <c r="R310" s="47"/>
    </row>
    <row r="311" spans="15:18" ht="15">
      <c r="O311" s="47"/>
      <c r="P311" s="47"/>
      <c r="Q311" s="47"/>
      <c r="R311" s="47"/>
    </row>
    <row r="312" spans="15:18" ht="15">
      <c r="O312" s="47"/>
      <c r="P312" s="47"/>
      <c r="Q312" s="47"/>
      <c r="R312" s="47"/>
    </row>
    <row r="313" spans="15:18" ht="15">
      <c r="O313" s="47"/>
      <c r="P313" s="47"/>
      <c r="Q313" s="47"/>
      <c r="R313" s="47"/>
    </row>
    <row r="314" spans="15:18" ht="15">
      <c r="O314" s="47"/>
      <c r="P314" s="47"/>
      <c r="Q314" s="47"/>
      <c r="R314" s="47"/>
    </row>
    <row r="315" spans="15:18" ht="15">
      <c r="O315" s="47"/>
      <c r="P315" s="47"/>
      <c r="Q315" s="47"/>
      <c r="R315" s="47"/>
    </row>
    <row r="316" spans="15:18" ht="15">
      <c r="O316" s="47"/>
      <c r="P316" s="47"/>
      <c r="Q316" s="47"/>
      <c r="R316" s="47"/>
    </row>
    <row r="317" spans="15:18" ht="15">
      <c r="O317" s="47"/>
      <c r="P317" s="47"/>
      <c r="Q317" s="47"/>
      <c r="R317" s="47"/>
    </row>
    <row r="318" spans="15:18" ht="15">
      <c r="O318" s="47"/>
      <c r="P318" s="47"/>
      <c r="Q318" s="47"/>
      <c r="R318" s="47"/>
    </row>
    <row r="319" spans="15:18" ht="15">
      <c r="O319" s="47"/>
      <c r="P319" s="47"/>
      <c r="Q319" s="47"/>
      <c r="R319" s="47"/>
    </row>
    <row r="320" spans="15:18" ht="15">
      <c r="O320" s="47"/>
      <c r="P320" s="47"/>
      <c r="Q320" s="47"/>
      <c r="R320" s="47"/>
    </row>
    <row r="321" spans="15:18" ht="15">
      <c r="O321" s="47"/>
      <c r="P321" s="47"/>
      <c r="Q321" s="47"/>
      <c r="R321" s="47"/>
    </row>
    <row r="322" spans="15:18" ht="15">
      <c r="O322" s="47"/>
      <c r="P322" s="47"/>
      <c r="Q322" s="47"/>
      <c r="R322" s="47"/>
    </row>
    <row r="323" spans="15:18" ht="15">
      <c r="O323" s="47"/>
      <c r="P323" s="47"/>
      <c r="Q323" s="47"/>
      <c r="R323" s="47"/>
    </row>
    <row r="324" spans="15:18" ht="15">
      <c r="O324" s="47"/>
      <c r="P324" s="47"/>
      <c r="Q324" s="47"/>
      <c r="R324" s="47"/>
    </row>
    <row r="325" spans="15:18" ht="15">
      <c r="O325" s="47"/>
      <c r="P325" s="47"/>
      <c r="Q325" s="47"/>
      <c r="R325" s="47"/>
    </row>
    <row r="326" spans="15:18" ht="15">
      <c r="O326" s="47"/>
      <c r="P326" s="47"/>
      <c r="Q326" s="47"/>
      <c r="R326" s="47"/>
    </row>
    <row r="327" spans="15:18" ht="15">
      <c r="O327" s="47"/>
      <c r="P327" s="47"/>
      <c r="Q327" s="47"/>
      <c r="R327" s="47"/>
    </row>
  </sheetData>
  <sheetProtection/>
  <mergeCells count="12">
    <mergeCell ref="G10:L10"/>
    <mergeCell ref="M10:R10"/>
    <mergeCell ref="T163:V163"/>
    <mergeCell ref="B8:S8"/>
    <mergeCell ref="G1:L1"/>
    <mergeCell ref="A7:L7"/>
    <mergeCell ref="G213:L216"/>
    <mergeCell ref="S213:S216"/>
    <mergeCell ref="A10:C10"/>
    <mergeCell ref="A3:B3"/>
    <mergeCell ref="A4:B4"/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2024-08-14T06:21:48Z</dcterms:modified>
  <cp:category/>
  <cp:version/>
  <cp:contentType/>
  <cp:contentStatus/>
</cp:coreProperties>
</file>