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EFDA7406-80F2-49F1-BC61-7301657B48C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DANIE I " sheetId="1" r:id="rId1"/>
    <sheet name="ZADANIE II 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1" i="1" l="1"/>
  <c r="H111" i="1" s="1"/>
  <c r="E47" i="7"/>
  <c r="G47" i="7" s="1"/>
  <c r="H47" i="7" s="1"/>
  <c r="E46" i="7"/>
  <c r="E48" i="7" l="1"/>
  <c r="G46" i="7"/>
  <c r="G48" i="7" s="1"/>
  <c r="E110" i="1"/>
  <c r="G110" i="1" s="1"/>
  <c r="H110" i="1" s="1"/>
  <c r="E109" i="1"/>
  <c r="G109" i="1" s="1"/>
  <c r="H109" i="1" s="1"/>
  <c r="E108" i="1"/>
  <c r="E107" i="1"/>
  <c r="G107" i="1" s="1"/>
  <c r="E106" i="1"/>
  <c r="G106" i="1" s="1"/>
  <c r="H106" i="1" s="1"/>
  <c r="E105" i="1"/>
  <c r="G105" i="1" s="1"/>
  <c r="H105" i="1" s="1"/>
  <c r="E104" i="1"/>
  <c r="G104" i="1" s="1"/>
  <c r="E103" i="1"/>
  <c r="G103" i="1" s="1"/>
  <c r="H103" i="1" s="1"/>
  <c r="E102" i="1"/>
  <c r="G102" i="1" s="1"/>
  <c r="H102" i="1" s="1"/>
  <c r="E101" i="1"/>
  <c r="E100" i="1"/>
  <c r="G100" i="1" s="1"/>
  <c r="H100" i="1" s="1"/>
  <c r="E99" i="1"/>
  <c r="G99" i="1" s="1"/>
  <c r="H99" i="1" s="1"/>
  <c r="E98" i="1"/>
  <c r="E97" i="1"/>
  <c r="G97" i="1" s="1"/>
  <c r="E96" i="1"/>
  <c r="G96" i="1" s="1"/>
  <c r="H96" i="1" s="1"/>
  <c r="E95" i="1"/>
  <c r="G95" i="1" s="1"/>
  <c r="H95" i="1" s="1"/>
  <c r="E94" i="1"/>
  <c r="E93" i="1"/>
  <c r="E92" i="1"/>
  <c r="G92" i="1" s="1"/>
  <c r="E91" i="1"/>
  <c r="G91" i="1" s="1"/>
  <c r="H91" i="1" s="1"/>
  <c r="E90" i="1"/>
  <c r="E89" i="1"/>
  <c r="E88" i="1"/>
  <c r="G88" i="1" s="1"/>
  <c r="E87" i="1"/>
  <c r="G87" i="1" s="1"/>
  <c r="H87" i="1" s="1"/>
  <c r="E86" i="1"/>
  <c r="E85" i="1"/>
  <c r="E84" i="1"/>
  <c r="G84" i="1" s="1"/>
  <c r="E83" i="1"/>
  <c r="G83" i="1" s="1"/>
  <c r="H83" i="1" s="1"/>
  <c r="E82" i="1"/>
  <c r="E81" i="1"/>
  <c r="E80" i="1"/>
  <c r="G80" i="1" s="1"/>
  <c r="H80" i="1" s="1"/>
  <c r="E79" i="1"/>
  <c r="E78" i="1"/>
  <c r="E77" i="1"/>
  <c r="G77" i="1" s="1"/>
  <c r="E76" i="1"/>
  <c r="G76" i="1" s="1"/>
  <c r="H76" i="1" s="1"/>
  <c r="E75" i="1"/>
  <c r="E74" i="1"/>
  <c r="E73" i="1"/>
  <c r="G73" i="1" s="1"/>
  <c r="E72" i="1"/>
  <c r="G72" i="1" s="1"/>
  <c r="H72" i="1" s="1"/>
  <c r="E71" i="1"/>
  <c r="E70" i="1"/>
  <c r="E69" i="1"/>
  <c r="G69" i="1" s="1"/>
  <c r="E68" i="1"/>
  <c r="G68" i="1" s="1"/>
  <c r="H68" i="1" s="1"/>
  <c r="E67" i="1"/>
  <c r="E66" i="1"/>
  <c r="E65" i="1"/>
  <c r="G65" i="1" s="1"/>
  <c r="E64" i="1"/>
  <c r="E63" i="1"/>
  <c r="E62" i="1"/>
  <c r="G62" i="1" s="1"/>
  <c r="E61" i="1"/>
  <c r="G61" i="1" s="1"/>
  <c r="H61" i="1" s="1"/>
  <c r="E60" i="1"/>
  <c r="E59" i="1"/>
  <c r="E58" i="1"/>
  <c r="G58" i="1" s="1"/>
  <c r="E57" i="1"/>
  <c r="G57" i="1" s="1"/>
  <c r="H57" i="1" s="1"/>
  <c r="E56" i="1"/>
  <c r="G56" i="1" s="1"/>
  <c r="E55" i="1"/>
  <c r="G55" i="1" s="1"/>
  <c r="H55" i="1" s="1"/>
  <c r="E54" i="1"/>
  <c r="E53" i="1"/>
  <c r="E52" i="1"/>
  <c r="G52" i="1" s="1"/>
  <c r="E51" i="1"/>
  <c r="G51" i="1" s="1"/>
  <c r="H51" i="1" s="1"/>
  <c r="E50" i="1"/>
  <c r="E49" i="1"/>
  <c r="E113" i="1" l="1"/>
  <c r="G112" i="1"/>
  <c r="H112" i="1" s="1"/>
  <c r="G50" i="1"/>
  <c r="H50" i="1" s="1"/>
  <c r="H62" i="1"/>
  <c r="G64" i="1"/>
  <c r="H64" i="1" s="1"/>
  <c r="H69" i="1"/>
  <c r="G71" i="1"/>
  <c r="H71" i="1" s="1"/>
  <c r="H77" i="1"/>
  <c r="G79" i="1"/>
  <c r="H79" i="1" s="1"/>
  <c r="H84" i="1"/>
  <c r="G86" i="1"/>
  <c r="H86" i="1" s="1"/>
  <c r="H92" i="1"/>
  <c r="G94" i="1"/>
  <c r="H94" i="1" s="1"/>
  <c r="H97" i="1"/>
  <c r="H104" i="1"/>
  <c r="H56" i="1"/>
  <c r="H52" i="1"/>
  <c r="G54" i="1"/>
  <c r="H54" i="1" s="1"/>
  <c r="H58" i="1"/>
  <c r="G60" i="1"/>
  <c r="H60" i="1" s="1"/>
  <c r="H65" i="1"/>
  <c r="G67" i="1"/>
  <c r="H67" i="1" s="1"/>
  <c r="H73" i="1"/>
  <c r="G75" i="1"/>
  <c r="H75" i="1" s="1"/>
  <c r="G82" i="1"/>
  <c r="H82" i="1" s="1"/>
  <c r="H88" i="1"/>
  <c r="G90" i="1"/>
  <c r="H90" i="1" s="1"/>
  <c r="H107" i="1"/>
  <c r="H46" i="7"/>
  <c r="H48" i="7" s="1"/>
  <c r="G49" i="1"/>
  <c r="H49" i="1" s="1"/>
  <c r="G53" i="1"/>
  <c r="H53" i="1" s="1"/>
  <c r="G59" i="1"/>
  <c r="H59" i="1" s="1"/>
  <c r="G63" i="1"/>
  <c r="H63" i="1" s="1"/>
  <c r="G66" i="1"/>
  <c r="H66" i="1" s="1"/>
  <c r="G70" i="1"/>
  <c r="H70" i="1" s="1"/>
  <c r="G74" i="1"/>
  <c r="H74" i="1" s="1"/>
  <c r="G78" i="1"/>
  <c r="H78" i="1" s="1"/>
  <c r="G81" i="1"/>
  <c r="H81" i="1" s="1"/>
  <c r="G85" i="1"/>
  <c r="H85" i="1" s="1"/>
  <c r="G89" i="1"/>
  <c r="H89" i="1" s="1"/>
  <c r="G93" i="1"/>
  <c r="H93" i="1" s="1"/>
  <c r="G98" i="1"/>
  <c r="H98" i="1" s="1"/>
  <c r="G101" i="1"/>
  <c r="H101" i="1" s="1"/>
  <c r="G108" i="1"/>
  <c r="H108" i="1" s="1"/>
  <c r="H113" i="1" l="1"/>
  <c r="G113" i="1"/>
</calcChain>
</file>

<file path=xl/sharedStrings.xml><?xml version="1.0" encoding="utf-8"?>
<sst xmlns="http://schemas.openxmlformats.org/spreadsheetml/2006/main" count="178" uniqueCount="151">
  <si>
    <t>Lp.</t>
  </si>
  <si>
    <t>Ilość</t>
  </si>
  <si>
    <t>Cena jednostkowa netto</t>
  </si>
  <si>
    <t>Wartość netto</t>
  </si>
  <si>
    <t>Podatek VAT</t>
  </si>
  <si>
    <t>Wartość brutto</t>
  </si>
  <si>
    <t>-</t>
  </si>
  <si>
    <t>PLN</t>
  </si>
  <si>
    <t>%</t>
  </si>
  <si>
    <t>[a]</t>
  </si>
  <si>
    <t>[b]</t>
  </si>
  <si>
    <t>[c]</t>
  </si>
  <si>
    <t>[d]</t>
  </si>
  <si>
    <t>[e]=[c]*[d]</t>
  </si>
  <si>
    <t>[f]</t>
  </si>
  <si>
    <t>[g]=[e]*[f]</t>
  </si>
  <si>
    <t>[h]=[e]+[g]</t>
  </si>
  <si>
    <t>1.</t>
  </si>
  <si>
    <t>Długopis z wkładem napełnianym pod ciśnieniem, umożliwiający pisanie na mokrym papierze, w temperaturze ujemnej oraz gdy końcówka jest skierowana do góry, kolor tuszu niebieski</t>
  </si>
  <si>
    <t>2.</t>
  </si>
  <si>
    <t>Długopis na sprężynie leżący o zastosowaniu recepcyjnym, podstawa samoprzylepna, sprężyna rozciągliwa do ok. 1 m, wymienny wkład w kolorze niebieskim</t>
  </si>
  <si>
    <t>3.</t>
  </si>
  <si>
    <t>Długopis automatyczny z klipem, kolor tuszu czarny, gumowy korpus lub uchwyt w kolorze tuszu, grubość linii pisania 0,2÷0,4 mm, długość linii pisania min. 2000 m</t>
  </si>
  <si>
    <t>4.</t>
  </si>
  <si>
    <t>Długopis automatyczny z klipem, kolor tuszu niebieski, gumowy korpus lub uchwyt w kolorze tuszu, grubość linii pisania 0,2÷0,4 mm, długość linii pisania min. 2000 m</t>
  </si>
  <si>
    <t>5.</t>
  </si>
  <si>
    <t>Długopis żelowy, automatyczny z klipem, kolor tuszu czarny, gumowy korpus lub uchwyt w kolorze tuszu, grubość linii pisania 0,2÷0,4 mm, długość linii pisania min. 1000 m</t>
  </si>
  <si>
    <t>6.</t>
  </si>
  <si>
    <t>Długopis żelowy, automatyczny z klipem, kolor tuszu niebieski, gumowy korpus lub uchwyt w kolorze tuszu, grubość linii pisania 0,2÷0,4 mm, długość linii pisania min. 1000 m</t>
  </si>
  <si>
    <t>7.</t>
  </si>
  <si>
    <t>Długopis żelowy, automatyczny z klipem, kolor tuszu czerwony, gumowy korpus lub uchwyt w kolorze tuszu, grubość linii pisania 0,2÷0,4 mm, długość linii pisania min. 1000 m</t>
  </si>
  <si>
    <t>8.</t>
  </si>
  <si>
    <t>9.</t>
  </si>
  <si>
    <t>10.</t>
  </si>
  <si>
    <t>Dziurkacz biurowy dziurkujący jednorazowo do 25 kartek 80 g/m2, podstawa wykonana z metalu, uchwyt z metalu lub uchwyt z plastiku wzmocnionego metalową obręczą, posiadający ergonomiczny uchwyt zmniejszający siłę nacisku przy dziurkowaniu, wyposażony w solidny ogranicznik formatów A4/A5/A6/US/888, antypoślizgową podstawę nie rysującą mebli oraz pojemnik na odpadki</t>
  </si>
  <si>
    <t>11.</t>
  </si>
  <si>
    <t xml:space="preserve">Etykiety samoprzylepne w kolorze białym, rozmiar 210x297 mm (opakowanie kartonowe - 100 arkuszy po 1 etykiecie) </t>
  </si>
  <si>
    <t>12.</t>
  </si>
  <si>
    <t xml:space="preserve">Etykiety samoprzylepne w kolorze białym, rozmiar 210x148 mm (opakowanie kartonowe - 100 arkuszy po 2 etykiety) </t>
  </si>
  <si>
    <t>13.</t>
  </si>
  <si>
    <t>Gumka do usuwania śladów ołówka, wykonana z wysokiej jakości kauczuku, przeznaczona do ścierania grafitu zarówno z papieru jak i matowej folii kreślarskiej, ścierająca precyzyjnie i czysto, nie niszcząca ścieranej powierzchni, pozostawiająca małe ilości zanieczyszczeń, wyposażona w ruchomą kartonową osłonę, rozmiar 65x23x13 mm (+/-2 mm)</t>
  </si>
  <si>
    <t>14.</t>
  </si>
  <si>
    <t>Gumki recepturki, średnica 70÷90 mm, kolor dowolny (opakowanie – 1 kg)</t>
  </si>
  <si>
    <t>15.</t>
  </si>
  <si>
    <t xml:space="preserve">Karteczki samoprzylepne w kolorze żółtym, rozmiar 38x51 mm (+/-2 mm) (bloczek-100 kartek) </t>
  </si>
  <si>
    <t>16.</t>
  </si>
  <si>
    <t xml:space="preserve">Karteczki samoprzylepne w kolorze żółtym, rozmiar 76x76 mm (+/-2 mm) (bloczek-100 kartek) </t>
  </si>
  <si>
    <t>17.</t>
  </si>
  <si>
    <t xml:space="preserve">Karteczki samoprzylepne w kolorze żółtym, rozmiar 76x126 mm (+/-2 mm) (bloczek-100 kartek) </t>
  </si>
  <si>
    <t>18.</t>
  </si>
  <si>
    <t>Klej w sztyfcie opakowanie min. 22 g, służący do klejenia papieru, fotografii i tektury, nietoksyczny, nie zawierający rozpuszczalników, nie marszczący papieru, łatwo zmywalny wodą, bezwonny, przydatny do użycia przez okres min. 2 lat</t>
  </si>
  <si>
    <t>19.</t>
  </si>
  <si>
    <t>20.</t>
  </si>
  <si>
    <t>Klipy do papieru 19 mm, metalowe, kolor czarny (opakowanie - 12 szt.)</t>
  </si>
  <si>
    <t>21.</t>
  </si>
  <si>
    <t>Klipy do papieru 25 mm, metalowe, kolor czarny (opakowanie - 12 szt.)</t>
  </si>
  <si>
    <t>22.</t>
  </si>
  <si>
    <t>Klipy do papieru 32 mm, metalowe, kolor czarny (opakowanie - 12 szt.)</t>
  </si>
  <si>
    <t>23.</t>
  </si>
  <si>
    <t>Klipy do papieru 41 mm, metalowe, kolor czarny (opakowanie - 12 szt.)</t>
  </si>
  <si>
    <t>24.</t>
  </si>
  <si>
    <t>Klipy do papieru 51 mm, metalowe, kolor czarny (opakowanie - 12 szt.)</t>
  </si>
  <si>
    <t>25.</t>
  </si>
  <si>
    <t>Koperty C4 HK, samoklejące z paskiem, kolor biały (opakowanie - 50 szt.)</t>
  </si>
  <si>
    <t>26.</t>
  </si>
  <si>
    <t>Koperty C5 HK, samoklejące z paskiem, kolor biały (opakowanie - 50 szt.)</t>
  </si>
  <si>
    <t>27.</t>
  </si>
  <si>
    <t>Koperty C6 SK, samoklejące, kolor biały (opakowanie - 50 szt.)</t>
  </si>
  <si>
    <t>28.</t>
  </si>
  <si>
    <t>Koperty DL HK bez okienka, samoklejące z paskiem, kolor biały (opakowanie - 50 szt.)</t>
  </si>
  <si>
    <t>29.</t>
  </si>
  <si>
    <t>Koperty DL HK z okienkiem w prawym dolnym rogu, samoklejące z paskiem, kolor biały (opakowanie - 50 szt.)</t>
  </si>
  <si>
    <t>30.</t>
  </si>
  <si>
    <t>Koperta na płyty CD, DVD bez okienka (opakowanie 100 szt.)</t>
  </si>
  <si>
    <t>31.</t>
  </si>
  <si>
    <t>Korektor w pisaku, szybkoschnący, metalowa końcówka, zawartość min. 12 ml</t>
  </si>
  <si>
    <t>32.</t>
  </si>
  <si>
    <t>Korektor w taśmie o szerokości taśmy 4,5 mm (+/-0,5 mm) i długości min. 8 m</t>
  </si>
  <si>
    <t>33.</t>
  </si>
  <si>
    <t xml:space="preserve">Kostka biurowa klejona wzdłuż jednego boku, biała, o wymiarze 85x85 mm (+/-5 mm) (bloczek - min. 400 kartek) </t>
  </si>
  <si>
    <t>34.</t>
  </si>
  <si>
    <t>Koszulki na dokumenty A4, multiperforowane, wykonane z krystalicznej folii PP o grubości min. 55 mic., otwierane od góry (opakowanie 100 szt.)</t>
  </si>
  <si>
    <t>35.</t>
  </si>
  <si>
    <t>Koszulka ofertówka A4 wykonana z krystalicznej folii PCV o grubości min. 150 mic., zgrzana w literę L (opakowanie - 25 szt.)</t>
  </si>
  <si>
    <t>36.</t>
  </si>
  <si>
    <t>37.</t>
  </si>
  <si>
    <t>Linijka aluminiowa z uchwytem, długość 30 cm</t>
  </si>
  <si>
    <t>38.</t>
  </si>
  <si>
    <t xml:space="preserve">Marker wodoodporny, niezmywalny, kolor czarny, ścięta twarda końcówka zachowująca długo kształt </t>
  </si>
  <si>
    <t>39.</t>
  </si>
  <si>
    <t>Marker do opisywania płyt CD/DVD napełniony atramentem, który pozwala na pozostawanie bez zatyczki przez kilka dni bez ryzyka wyschnięcia tuszu, tusz niezmywalny, nieścieralny i wodoodporny po wyschnięciu, grubość lini pisania 0,5-1,0 mm, kolor czarny</t>
  </si>
  <si>
    <t>40.</t>
  </si>
  <si>
    <t>Marker suchościeralny z tłoczkiem, kolor tuszu czarny, tusz szybkoschnący odporny na działanie światła, łatwy do usuwania, długość linii pisania min. 1000 m.</t>
  </si>
  <si>
    <t>41.</t>
  </si>
  <si>
    <t>Nici lniane, bielone, nabłyszczane, o grubości: Tex 150x3, szpula o wadze 0,25 kg (+/-0,01 kg), przekrój fi 0,05 (+/- 0,02 mm)</t>
  </si>
  <si>
    <t>42.</t>
  </si>
  <si>
    <t>Nożyczki biurowe, ostrze ze stali nierdzewnej wysokiej jakości, ergonomiczny miękki (gumowy) i odporny na pęknięcia uchwyt wyprofilowany dla osób prawo i leworęcznych, długość 19,5÷21,5 cm</t>
  </si>
  <si>
    <t>43.</t>
  </si>
  <si>
    <t>44.</t>
  </si>
  <si>
    <t>Ołówek polimerowy z gumką, twardość HB, wykonany z elastycznego tworzywa sztucznego połączonego z grafitem, po złamaniu nie pozostawiający drzazg, długość min. 170 mm</t>
  </si>
  <si>
    <t>45.</t>
  </si>
  <si>
    <t>Płyta CD-R wysokiej jakości, pojemność 700MB, prędkość zapisu x52, warstwa nagrywalna odporna na promieniowanie ultrafioletowe (UV) i  zapewniająca trwałość przechowywania danych min. 10 lat,  powłoka ochronna chroniąca przed odciskami palców, kurzem, zarysowaniami, wyładowaniami elektrostatycznymi i wodą, pakowana w cake box (opakowanie - 25 szt.) + koperta bez okienka do każdej płyty</t>
  </si>
  <si>
    <t>46.</t>
  </si>
  <si>
    <t>Płyta DVD+R wysokiej jakości, pojemność 4,7 GB, prędkość zapisu x16, warstwa nagrywalna odporna na promieniowanie ultrafioletowe (UV) i  zapewniająca trwałość przechowywania danych min. 10 lat,  powłoka ochronna chroniąca przed odciskami palców, kurzem, zarysowaniami, wyładowaniami elektrostatycznymi i wodą, charakteryzująca się bardzo niskim współczynnikiem występowania błędów, pakowana w cake box (opakowanie - 25 szt.) + koperta bez okienka do każdej płyty</t>
  </si>
  <si>
    <t>47.</t>
  </si>
  <si>
    <t>Półki na dokumenty o wym.: szerokość 255 mm (+/-5 mm), wysokość 65 mm (+/-5 mm), głębokość 350 mm (+/-5 mm), wykonane z wytrzymałego polistyrenu, z możliwością łączenia pionowo lub pod skosem, kolor przeźroczysty grafitowy lub dymny</t>
  </si>
  <si>
    <t>48.</t>
  </si>
  <si>
    <t>Pudło archiwizacyjne dostosowane do przechowywania dokumentów w formacie A4 spiętych w teczki archiwizacyjne, wykonane z twardej tektury falistej w kolorze białym, bez nadruku, po złożeniu stabilne i trwałe, posiadające otwór na palec ułatwiający wkładanie i wyjmowanie pudełka z półki, dłuższa zakładka na grzbiecie ułatwiająca samodzielne otwieranie, wymiary zewnętrzne (po złożeniu): szerokość 85 mm (+/-3 mm), wysokość 353 mm (+/-3 mm), głębokość 250 mm (+/-3 mm)</t>
  </si>
  <si>
    <t>49.</t>
  </si>
  <si>
    <t>Pudło archiwizacyjne na płyty CD wykonane z mocnego i sztywnego kartonu pokrytego laminowanym papierem w kolorze białym, bez nadruku, metalowe okucia na rogach chroniące przed uszkodzeniem, pojemność min. 150 płyt CD w kopetrach, wymiary zewnętrzne (po złożeniu): szerokość 145 mm (+/- 5 mm), wysokość 135 mm (+/-5 mm), głębokość 355 mm (+/-5 mm)</t>
  </si>
  <si>
    <t>50.</t>
  </si>
  <si>
    <t>Przekładki kartonowe A4 posiadające wzmocnione folią kolorowe indeksy bez alfabetycznego oraz numerycznego nadruku, multiperforowane - pasujące do każdego segregatora, minimum 10 kart (indeksów) w opakowaniu</t>
  </si>
  <si>
    <t>51.</t>
  </si>
  <si>
    <t>Rozszywacz do zszywek</t>
  </si>
  <si>
    <t>52.</t>
  </si>
  <si>
    <t>53.</t>
  </si>
  <si>
    <t>54.</t>
  </si>
  <si>
    <t>55.</t>
  </si>
  <si>
    <t>Skoroszyt plastikowy zawieszany A4, wykonany z PVC, przednia okładka przezroczysta, tylna okładka w kolorze, twarda boczna perforacja umożliwiająca wpięcie do dowolnego segregatora</t>
  </si>
  <si>
    <t>56.</t>
  </si>
  <si>
    <t>Spinacz biurowy okrągły 28 mm, galwanizowany (opakowanie - 100 szt.)</t>
  </si>
  <si>
    <t>57.</t>
  </si>
  <si>
    <t>Spinacz biurowy okrągły 50 mm, galwanizowany (opakowanie - 100 szt.)</t>
  </si>
  <si>
    <t>58.</t>
  </si>
  <si>
    <t>Taśma klejąca przeźroczysta, szerokość 24 mm (+/-2 mm), długość min. 30 yd</t>
  </si>
  <si>
    <t>59.</t>
  </si>
  <si>
    <t xml:space="preserve">Taśma pakowa przezroczysta odporna na proces starzenia się, na wilgoć oraz ścieranie, grubość min. 45µm, szerokość 50 mm (+/-2 mm), długość min. 60 m </t>
  </si>
  <si>
    <t>60.</t>
  </si>
  <si>
    <t>61.</t>
  </si>
  <si>
    <t>Teczka kartonowa wiązana z tektury bezkwasowej, w kolorze białym bez nadruku, na dokumenty w formacie A4, gramatura min. 300 g/m2</t>
  </si>
  <si>
    <t>62.</t>
  </si>
  <si>
    <t>Teczka kartonowa z gumką, w kolorze białym bez nadruku, na dokumenty w  formacie A4,  gramatura min. 300 g/m2</t>
  </si>
  <si>
    <t>63.</t>
  </si>
  <si>
    <t>Teczka z klipem A4, okładki z wysokiej jakości folii wewnatrz usztywnione tekturą, sprężysty mechanizm zaciskowy służący do utrzymania kartek papieru nieruchomo, kolor granatowy lub czarny.</t>
  </si>
  <si>
    <t>64.</t>
  </si>
  <si>
    <t>Temperówka do ostrzenia standardowych oraz polimerowych ołówków, wykonana z plastiku, wyposażona w pojemnik na ostrużyny, posiadająca stalowe ostrze mocowane wkrętem</t>
  </si>
  <si>
    <t>Zakładki indeksujace papierowe samoprzylepne, 200 karteczek w 4 neonowych kolorach (po 50 szt.), rozmiar karteczek 20x50 mm (+/-2 mm)</t>
  </si>
  <si>
    <t>Zakreślacz fluorescencyjny do pisania na wszystkich rodzajach papieru, ścięta końcówka, dwie grubości linii pisania: 2 mm i 5 mm, kolory: zielony i pomarańczowy</t>
  </si>
  <si>
    <t>Zszywacz biurowy zszywający do 30 kartek na zszywki 24/6 oraz 26/6, głebokość zszywania 45 ÷ 50 mm, o konstrukcji metalowej z elementami wykończeniowymi z trwałych tworzyw sztucznych, wyposażony we wskaźnik ilości pozostałych w magazynku zszywek oraz system płaskiego zaginania zszywek pozwalający na zmniejszenie objetości zszywanych dokumentów</t>
  </si>
  <si>
    <t>Zszywacz biurowy na zszywki 10, zszywający do 10 kartek, głebokość zszywania 45÷50 mm, o konstrukcji metalowej z elementami wykończeniowymi z trwałych tworzyw sztucznych</t>
  </si>
  <si>
    <t>Zszywki 10, wykonane z miękkiego drutu, pokryte powłoką galwaniczną zapobiegającą korozji, końcówki zszywek zaostrzone (opakowanie - 1000 szt.)</t>
  </si>
  <si>
    <t>Zszywki standardowe 24/6, wykonane z miękkiego drutu, pokryte powłoką galwaniczną zapobiegającą korozji, końcówki zszywek zaostrzone (opakowanie - 1000 szt.)</t>
  </si>
  <si>
    <r>
      <t>Przedmiot zamówienia:</t>
    </r>
    <r>
      <rPr>
        <b/>
        <sz val="10"/>
        <rFont val="Arial Narrow"/>
        <family val="2"/>
        <charset val="238"/>
      </rPr>
      <t xml:space="preserve">   Wyroby biurowe (zgodnie z rozdziałem I.2. pkt 3 SIWZ) </t>
    </r>
  </si>
  <si>
    <t>Cena ofertowa (Σ poz. 1 ÷ 2)</t>
  </si>
  <si>
    <t>Papier satynowany biały, A5, gramatura 120 g/m2 (+/-2 g/m2), niskie zapylenie, białość CIE 168 (+/-5) (opakowanie - 250 szt.)</t>
  </si>
  <si>
    <t>Papier kserograficzny A4, gramatura 80 g/m2 (+/-2 g/m2), niskie zapylenie, białość: CIE 163 (+/-5) (ryza - 500 szt.)</t>
  </si>
  <si>
    <r>
      <t>Przedmiot zamówienia :</t>
    </r>
    <r>
      <rPr>
        <b/>
        <sz val="10"/>
        <rFont val="Arial Narrow"/>
        <family val="2"/>
        <charset val="238"/>
      </rPr>
      <t xml:space="preserve"> Papier kserograficzny (zgodnie z rozdziałem I.2. pkt 4 SIWZ)</t>
    </r>
  </si>
  <si>
    <t xml:space="preserve">Kalkulator biurowy posiadający dwunastopozycyjny, ustawiony pod kątem (na stałe) wyświetlacz, podwójne zasilanie (bateryjne i słoneczne), funkcja automatycznego wyłączenia przy braku operacji na klawiszach, funkcje: podwójnego zera, cofania ostatniej cyfry, zaokrąglania wyników, obliczania marży, określania miejsc po przecinku, zmiany znaku +/-, o wymiarach min. 152x152x27 mm, </t>
  </si>
  <si>
    <t>Okładka na dyplom A4, kolor niebieski lub granatowy, bez nadruku, oprawa twarda powlekana, z narożnikiem i ozdobnym sznurkiem</t>
  </si>
  <si>
    <t xml:space="preserve"> Koperta bezpieczna o wymiarach wewnętrznych min. 260 mm x 375 mm, zamykana za pomocą paska z samoprzylepną taśmą. Wykonana z folii wielowarstwowej. Kolor kryjący. Zgrzewy boczne koperty posiadające nadruk zabezpieczający przed otwarciem i ponownym zgrzaniem. Koperta posiadająca: certyfikat bezpieczeństwa, kod kreskowy, indywidualny numer, miejsce na umieszczenie informacji o nadawcy, odbiorcy i polu na dodatkową informację (opakowanie - 50 szt.)</t>
  </si>
  <si>
    <t>Cena ofertowa (Σ poz. 1 ÷64)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</si>
</sst>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horizontal="right"/>
    </xf>
  </cellStyleXfs>
  <cellXfs count="38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 shrinkToFit="1"/>
    </xf>
    <xf numFmtId="4" fontId="0" fillId="0" borderId="1" xfId="0" applyNumberFormat="1" applyBorder="1" applyAlignment="1">
      <alignment vertical="center"/>
    </xf>
    <xf numFmtId="9" fontId="0" fillId="0" borderId="1" xfId="0" applyNumberForma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1" applyFont="1" applyFill="1" applyBorder="1" applyAlignment="1">
      <alignment horizontal="left" vertical="center" wrapText="1"/>
    </xf>
    <xf numFmtId="4" fontId="1" fillId="0" borderId="1" xfId="0" applyNumberFormat="1" applyFont="1" applyBorder="1"/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 vertic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0</xdr:row>
      <xdr:rowOff>171450</xdr:rowOff>
    </xdr:from>
    <xdr:to>
      <xdr:col>8</xdr:col>
      <xdr:colOff>0</xdr:colOff>
      <xdr:row>42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076" y="171450"/>
          <a:ext cx="6838949" cy="782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Formularz Ofertowy - Załącznik nr 1 do SWZ </a:t>
          </a:r>
          <a:endParaRPr kumimoji="0" lang="pl-PL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(BOR09.2619.1.2022) </a:t>
          </a:r>
          <a:r>
            <a:rPr kumimoji="0" lang="pl-PL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Część I " wyroby biurowe"</a:t>
          </a:r>
          <a:endParaRPr kumimoji="0" lang="pl-PL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kumimoji="0" lang="pl-PL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…………………………………………………</a:t>
          </a:r>
          <a:endParaRPr kumimoji="0" lang="pl-PL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(Pieczęć Wykonawcy)</a:t>
          </a:r>
          <a:endParaRPr kumimoji="0" lang="pl-PL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kumimoji="0" lang="pl-PL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	………………………, dnia …………...............…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	/ miejscowość /		/ data /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Formularz Ofertowy  </a:t>
          </a:r>
          <a:endParaRPr kumimoji="0" lang="pl-PL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Ja(My) niżej podpisany(-i)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…..………………………………………………………………………………………………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…..………………………………………………………………………………………………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działając w imieniu i na rzecz: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…………………………………………………………………………………………………..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………………………………………………………………………………………………….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pełna nazwa (-y) Wykonawcy(-ów)/</a:t>
          </a:r>
          <a:endParaRPr kumimoji="0" lang="pl-PL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kumimoji="0" lang="pl-PL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…………………………………………………………………………………………………..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…………………………………………………………………………………………………..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adres(-y) Wykonawcy(-ów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)/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REGON:………………...............			           	NIP: ………………........................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Nr tel. ...…………..........  Nr faksu  .............................  Adres e-mail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………………................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 odpowiedzi na ogłoszenie o zamówieniu publicznym prowadzonym w trybie podstawowym na </a:t>
          </a:r>
          <a:r>
            <a:rPr kumimoji="0" lang="pl-PL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„Dostawę materiałów biurowych wraz z usługą transportu i wniesienia lokali Podkarpackiego OR oraz 20 Biur Powiatowych ARiMR”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zgodnie z wymaganiami oraz opisem przedmiotu zamówienia określonymi w Specyfikacji Warunków Zamówienia, oferujemy: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Dostawę i rozładunek materiałów biurowych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wyszczególnionych w tabelach asortymentowo-cenowych przedmiotu zamówienia: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kumimoji="0" lang="pl-PL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Netto: ............................................................................................................................................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Słownie: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(………………………………………………………………………………………………………………………...00/100)</a:t>
          </a:r>
          <a:endParaRPr kumimoji="0" lang="pl-PL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Podatek VAT ................................................................................................................................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Słownie: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(………………………………………………………………………………………………………………………...00/100)</a:t>
          </a:r>
          <a:endParaRPr kumimoji="0" lang="pl-PL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Brutto: ..........................................................................................................................................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Słownie: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(………………………………………………………………………………………………………………………...00/100)</a:t>
          </a:r>
          <a:endParaRPr kumimoji="0" lang="pl-PL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11431</xdr:colOff>
      <xdr:row>116</xdr:row>
      <xdr:rowOff>66675</xdr:rowOff>
    </xdr:from>
    <xdr:to>
      <xdr:col>0</xdr:col>
      <xdr:colOff>57150</xdr:colOff>
      <xdr:row>116</xdr:row>
      <xdr:rowOff>112394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431" y="478059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0</xdr:col>
      <xdr:colOff>9526</xdr:colOff>
      <xdr:row>115</xdr:row>
      <xdr:rowOff>171450</xdr:rowOff>
    </xdr:from>
    <xdr:to>
      <xdr:col>7</xdr:col>
      <xdr:colOff>762000</xdr:colOff>
      <xdr:row>209</xdr:row>
      <xdr:rowOff>76200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6" y="47720250"/>
          <a:ext cx="6934199" cy="17811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pl-PL" sz="1100"/>
            <a:t>Oświadczamy, że:</a:t>
          </a:r>
        </a:p>
        <a:p>
          <a:r>
            <a:rPr lang="pl-PL" sz="1100"/>
            <a:t>Zapoznaliśmy się ze Specyfikacją Warunków Zamówienia oraz projektowanymi postanowieniami umowy stanowiącymi Załączniki nr 8 do SWZ i nie wnosimy zastrzeżeń oraz przyjmujemy warunki w nich zawarte.</a:t>
          </a:r>
        </a:p>
        <a:p>
          <a:r>
            <a:rPr lang="pl-PL" sz="1100"/>
            <a:t>Zobowiązujemy się do realizacji przedmiotu zamówienia w terminach określonych w Rozdziale II SWZ oraz zgodnie ze złożonym oświadczeniem w punktach I i/lub II niniejszego Formularza Ofertowego.</a:t>
          </a:r>
        </a:p>
        <a:p>
          <a:r>
            <a:rPr lang="pl-PL" sz="1100"/>
            <a:t>Oświadczamy, że w cenie naszej oferty zostały uwzględnione wszystkie koszty składające się na realizację przedmiotu niniejszego zamówienia. Potwierdzamy przyjęcie warunków płatności zgodnie z projektem umowy załączonym do SWZ (Załącznik nr 8 do SWZ).</a:t>
          </a:r>
        </a:p>
        <a:p>
          <a:r>
            <a:rPr lang="pl-PL" sz="1100"/>
            <a:t>Dostawa wraz z rozładunkiem artykułów biurowych będzie fakturowana po cenach przedstawionych w ofercie przez Wykonawcę.</a:t>
          </a:r>
        </a:p>
        <a:p>
          <a:r>
            <a:rPr lang="pl-PL" sz="1100"/>
            <a:t>Oświadczamy, że jesteśmy*:</a:t>
          </a:r>
        </a:p>
        <a:p>
          <a:r>
            <a:rPr lang="pl-PL" sz="1100"/>
            <a:t>	☐ - Mikroprzedsiębiorstwem;</a:t>
          </a:r>
        </a:p>
        <a:p>
          <a:r>
            <a:rPr lang="pl-PL" sz="1100"/>
            <a:t>	☐ - Małym przedsiębiorstwem;</a:t>
          </a:r>
        </a:p>
        <a:p>
          <a:r>
            <a:rPr lang="pl-PL" sz="1100"/>
            <a:t>	☐ - Średnim przedsiębiorstwem;</a:t>
          </a:r>
        </a:p>
        <a:p>
          <a:r>
            <a:rPr lang="pl-PL" sz="1100"/>
            <a:t>	☐ - Dużym przedsiębiorstwem.</a:t>
          </a:r>
        </a:p>
        <a:p>
          <a:r>
            <a:rPr lang="pl-PL" sz="1100"/>
            <a:t>	*Zaznaczyć właściwe pole wyboru</a:t>
          </a:r>
        </a:p>
        <a:p>
          <a:pPr algn="l"/>
          <a:r>
            <a:rPr lang="pl-PL" sz="1100"/>
            <a:t>(Uwaga: Zalecenie Komisji z dnia 6 maja 2003 r. dotyczące definicji mikroprzedsiębiorstw oraz małych i średnich przedsiębiorstw (Dz.U. L 124 z 20.5.2003, s. 36). Te informacje są wymagane wyłącznie do wypełnienia ogłoszenia</a:t>
          </a:r>
          <a:r>
            <a:rPr lang="pl-PL" sz="1100" baseline="0"/>
            <a:t> </a:t>
          </a:r>
          <a:r>
            <a:rPr lang="pl-PL" sz="1100"/>
            <a:t>o udzieleniu zamówienia (do celów statystycznych).</a:t>
          </a:r>
        </a:p>
        <a:p>
          <a:pPr algn="l"/>
          <a:r>
            <a:rPr lang="pl-PL" sz="1100"/>
            <a:t>Mikroprzedsiębiorstwo: przedsiębiorstwo, które zatrudnia mniej niż 10 osób i którego roczny obrót lub roczna suma bilansowa nie przekracza 2 milionów EUR.</a:t>
          </a:r>
        </a:p>
        <a:p>
          <a:pPr algn="l"/>
          <a:r>
            <a:rPr lang="pl-PL" sz="1100"/>
            <a:t>Małe przedsiębiorstwo: przedsiębiorstwo, które zatrudnia mniej niż 50 osób i którego roczny obrót lub roczna suma bilansowa nie przekracza 10 milionów EUR.</a:t>
          </a:r>
        </a:p>
        <a:p>
          <a:pPr algn="l"/>
          <a:r>
            <a:rPr lang="pl-PL" sz="1100"/>
            <a:t>Średnie przedsiębiorstwa: przedsiębiorstwa, które nie są mikroprzedsiębiorstwami ani małymi przedsiębiorstwami i które zatrudniają mniej niż 250 osób i których roczny obrót nie przekracza 50 milionów EUR lub roczna suma bilansowa nie przekracza 43 milionów EUR.</a:t>
          </a:r>
        </a:p>
        <a:p>
          <a:pPr algn="l"/>
          <a:r>
            <a:rPr lang="pl-PL" sz="1100"/>
            <a:t>Duże przedsiębiorstwo: przedsiębiorstwo, które zatrudniają 250 lub więcej osób i których roczny obrót przekracza 50 milionów EUR lub roczna suma bilansowa przekracza 43 milionów EUR.)</a:t>
          </a:r>
        </a:p>
        <a:p>
          <a:r>
            <a:rPr lang="pl-PL" sz="1100"/>
            <a:t>Uważamy się za związanych niniejszą ofertą do terminu określonego w SWZ.</a:t>
          </a:r>
        </a:p>
        <a:p>
          <a:r>
            <a:rPr lang="pl-PL" sz="1100"/>
            <a:t>W przypadku przyznania nam zamówienia, zobowiązujemy się do zawarcia umowy w miejscu  i terminie wyznaczonym przez Zamawiającego.</a:t>
          </a:r>
        </a:p>
        <a:p>
          <a:r>
            <a:rPr lang="pl-PL" sz="1100"/>
            <a:t>Podwykonawcom zamierzamy powierzyć wykonanie następujących części zamówienia: </a:t>
          </a:r>
        </a:p>
        <a:p>
          <a:r>
            <a:rPr lang="pl-PL" sz="1100"/>
            <a:t>        _____________________________________________________________________________</a:t>
          </a:r>
        </a:p>
        <a:p>
          <a:r>
            <a:rPr lang="pl-PL" sz="1100"/>
            <a:t>        _____________________________________________________________________________</a:t>
          </a:r>
        </a:p>
        <a:p>
          <a:r>
            <a:rPr lang="pl-PL" sz="1100"/>
            <a:t>(Zakres prac oraz nazwa (firma) Podwykonawcy, adres)**</a:t>
          </a:r>
        </a:p>
        <a:p>
          <a:r>
            <a:rPr lang="pl-PL" sz="1100"/>
            <a:t> </a:t>
          </a:r>
        </a:p>
        <a:p>
          <a:r>
            <a:rPr lang="pl-PL" sz="1100"/>
            <a:t>**w przypadku niewypełnienia Zamawiający uzna, że Wykonawca nie zamierza powierzyć wykonania żadnej części zamówienia Podwykonawcom.</a:t>
          </a:r>
        </a:p>
        <a:p>
          <a:r>
            <a:rPr lang="pl-PL" sz="1100"/>
            <a:t> </a:t>
          </a:r>
        </a:p>
        <a:p>
          <a:r>
            <a:rPr lang="pl-PL" sz="1100"/>
            <a:t>Powyższy punkt Wykonawca zobowiązany jest wypełnić mając również na uwadze art. 118 ust. 2 ustawy Prawo zamówień publicznych (t.j. Dz. U. z 2022 poz. 1710.).</a:t>
          </a:r>
        </a:p>
        <a:p>
          <a:r>
            <a:rPr lang="pl-PL" sz="1100"/>
            <a:t> </a:t>
          </a:r>
        </a:p>
        <a:p>
          <a:r>
            <a:rPr lang="pl-PL" sz="1100"/>
            <a:t>Wyrażamy zgodę na przetwarzanie danych osobowych przez Administratora tj. Agencję Restrukturyzacji i Modernizacji Rolnictwa zgodnie z obowiązującymi przepisami w celu udzielenia przedmiotowego zamówienia i zapoznałem się z klauzulą informacyjną zawartą w Załączniku nr 8 i 9 do projektu umowy  (Załącznik nr 8 do SWZ).</a:t>
          </a:r>
        </a:p>
        <a:p>
          <a:r>
            <a:rPr lang="pl-PL" sz="1100"/>
            <a:t>Wypełniliśmy obowiązki informacyjne przewidziane w art. 13 lub art. 14 RODO)*** wobec osób fizycznych, od których dane osobowe bezpośrednio lub pośrednio pozyskaliśmy w celu ubiegania się o udzielenie zamówienia publicznego w niniejszym postępowaniu.****</a:t>
          </a:r>
        </a:p>
        <a:p>
          <a:endParaRPr lang="pl-PL" sz="1100"/>
        </a:p>
        <a:p>
          <a:r>
            <a:rPr lang="pl-PL" sz="1100"/>
            <a:t>***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2).</a:t>
          </a:r>
        </a:p>
        <a:p>
          <a:endParaRPr lang="pl-PL" sz="1100"/>
        </a:p>
        <a:p>
          <a:r>
            <a:rPr lang="pl-PL" sz="1100"/>
            <a:t>**** w przypadku, gdy Wykonawca nie przekazuje danych osobowych innych niż bezpośrednio jego dotyczących lub zachodzi wyłączenie stosowania obowiązku informacyjnego, stosownie do art. 13 ust. 4 lub art. 14 ust. 5 RODO treści oświadczenia Wykonawca nie ma obowiązku składać (w takim przypadku Wykonawca może usunąć treści oświadczenia np. przez jego wykreślenie, przekreślenie, itp.).</a:t>
          </a:r>
        </a:p>
        <a:p>
          <a:endParaRPr lang="pl-PL" sz="1100"/>
        </a:p>
        <a:p>
          <a:r>
            <a:rPr lang="pl-PL" sz="1100"/>
            <a:t>Jednocześnie zgodnie z treścią art. 225 ust. 2 ustawy oświadczam, że wybór przedmiotowej oferty:*</a:t>
          </a:r>
        </a:p>
        <a:p>
          <a:r>
            <a:rPr lang="pl-PL" sz="1100"/>
            <a:t>nie będzie prowadzić do powstania u Zamawiającego obowiązku podatkowego</a:t>
          </a:r>
        </a:p>
        <a:p>
          <a:r>
            <a:rPr lang="pl-PL" sz="1100"/>
            <a:t>będzie prowadzić do powstania u Zamawiającego obowiązku podatkowego zgodnie z przepisami o podatku od towarów i usług</a:t>
          </a:r>
        </a:p>
        <a:p>
          <a:r>
            <a:rPr lang="pl-PL" sz="1100"/>
            <a:t> </a:t>
          </a:r>
        </a:p>
        <a:p>
          <a:r>
            <a:rPr lang="pl-PL" sz="1100"/>
            <a:t>----------------------------------------------------------------------------------------------------------------------------------</a:t>
          </a:r>
        </a:p>
        <a:p>
          <a:r>
            <a:rPr lang="pl-PL" sz="1100"/>
            <a:t>(należy wskazać: nazwę (rodzaj) towaru lub usługi, których dostawa lub świadczenie będą prowadziły do powstania obowiązku podatkowego, wartości towaru lub usługi objętego obowiązkiem podatkowym Zamawiającego, bez kwoty podatku, stawkę podatku od towarów i usług, która zgodnie z wiedzą Wykonawcy, będzie miała zastosowanie). W przypadku nie skreślenia (nie wskazania) żadnej z ww. treści oświadczenia i niewypełnienia powyższego pola oznaczonego: „należy wskazać nazwę (rodzaj) towaru/usługi, których dostawa/świadczenie będzie prowadzić do jego powstania oraz ich wartość bez kwoty podatku od towarów i usług” – Zamawiający uzna, że wybór przedmiotowej oferty nie będzie prowadzić do powstania u Zamawiającego obowiązku podatkowego.</a:t>
          </a:r>
        </a:p>
        <a:p>
          <a:r>
            <a:rPr lang="pl-PL" sz="1100"/>
            <a:t>Dokumenty wymienione od strony ……… do strony ……… stanowią tajemnicę przedsiębiorstwa i nie mogą być ujawnione pozostałym uczestnikom postępowania.</a:t>
          </a:r>
        </a:p>
        <a:p>
          <a:r>
            <a:rPr lang="pl-PL" sz="1100"/>
            <a:t>(Uwaga:</a:t>
          </a:r>
        </a:p>
        <a:p>
          <a:r>
            <a:rPr lang="pl-PL" sz="1100"/>
            <a:t>Wszelkie informacje stanowiące tajemnicę przedsiębiorstwa w rozumieniu ustawy z dnia 16 kwietnia 1993 r. o zwalczaniu nieuczciwej konkurencji (t.j. Dz. U. z 2022 r. poz. 1233), które Wykonawca chce zastrzec jako tajemnicę przedsiębiorstwa, muszą zostać odpowiednio oznaczone a następnie załączone na Platformie Zakupowej w osobnym pliku w miejscu właściwym dla Informacji stanowiących tajemnicę przedsiębiorstwa).</a:t>
          </a:r>
        </a:p>
        <a:p>
          <a:r>
            <a:rPr lang="pl-PL" sz="1100"/>
            <a:t>Zamawiający przypomina, że zgodnie z art. 18 ust. 3 ustawy Prawo zamówień publicznych (t.j. Dz. U. 2022 poz. 1710) Wykonawca powinien nie później niż w terminie składania ofert wykazać, że zastrzeżone informacje stanowią tajemnicę przedsiębiorstwa).</a:t>
          </a:r>
        </a:p>
        <a:p>
          <a:r>
            <a:rPr lang="pl-PL" sz="1100"/>
            <a:t> </a:t>
          </a:r>
        </a:p>
        <a:p>
          <a:r>
            <a:rPr lang="pl-PL" sz="1100"/>
            <a:t>  </a:t>
          </a:r>
        </a:p>
        <a:p>
          <a:r>
            <a:rPr lang="pl-PL" sz="1100"/>
            <a:t>Załącznikami do niniejszego formularza oferty są następujące dokumenty i oświadczenia:</a:t>
          </a:r>
        </a:p>
        <a:p>
          <a:r>
            <a:rPr lang="pl-PL" sz="1100"/>
            <a:t> </a:t>
          </a:r>
        </a:p>
        <a:p>
          <a:r>
            <a:rPr lang="pl-PL" sz="1100"/>
            <a:t>…………………………………….. </a:t>
          </a:r>
        </a:p>
        <a:p>
          <a:r>
            <a:rPr lang="pl-PL" sz="1100"/>
            <a:t>……………………………………..</a:t>
          </a:r>
        </a:p>
        <a:p>
          <a:r>
            <a:rPr lang="pl-PL" sz="1100"/>
            <a:t>……………………………………..</a:t>
          </a:r>
        </a:p>
        <a:p>
          <a:r>
            <a:rPr lang="pl-PL" sz="1100"/>
            <a:t>……………………………………..</a:t>
          </a:r>
        </a:p>
        <a:p>
          <a:r>
            <a:rPr lang="pl-PL" sz="1100"/>
            <a:t>……………………………………..</a:t>
          </a:r>
        </a:p>
        <a:p>
          <a:r>
            <a:rPr lang="pl-PL" sz="1100"/>
            <a:t>……………………………………..</a:t>
          </a:r>
        </a:p>
        <a:p>
          <a:r>
            <a:rPr lang="pl-PL" sz="1100"/>
            <a:t>…………………………………….</a:t>
          </a:r>
        </a:p>
        <a:p>
          <a:r>
            <a:rPr lang="pl-PL" sz="1100"/>
            <a:t>…………………………………….</a:t>
          </a:r>
        </a:p>
        <a:p>
          <a:r>
            <a:rPr lang="pl-PL" sz="1100"/>
            <a:t>…………………………………….</a:t>
          </a:r>
        </a:p>
        <a:p>
          <a:r>
            <a:rPr lang="pl-PL" sz="1100"/>
            <a:t>…………………………………….</a:t>
          </a:r>
        </a:p>
        <a:p>
          <a:r>
            <a:rPr lang="pl-PL" sz="1100"/>
            <a:t> </a:t>
          </a:r>
        </a:p>
        <a:p>
          <a:r>
            <a:rPr lang="pl-PL" sz="1100"/>
            <a:t>*- niepotrzebne skreślić </a:t>
          </a:r>
        </a:p>
        <a:p>
          <a:r>
            <a:rPr lang="pl-PL" sz="1100"/>
            <a:t>Oferta została złożona na _____ stronach kolejno ponumerowanych od nr _____ do nr  _____.</a:t>
          </a:r>
        </a:p>
        <a:p>
          <a:r>
            <a:rPr lang="pl-PL" sz="1100"/>
            <a:t> </a:t>
          </a:r>
        </a:p>
        <a:p>
          <a:r>
            <a:rPr lang="pl-PL" sz="1100"/>
            <a:t>Świadom odpowiedzialności karnej oświadczam, że załączone do oferty dokumenty opisują stan prawny i faktyczny, aktualny na dzień złożenia oferty (art. 297 k.k.)</a:t>
          </a:r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9</xdr:col>
      <xdr:colOff>19050</xdr:colOff>
      <xdr:row>40</xdr:row>
      <xdr:rowOff>171450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4775" y="0"/>
          <a:ext cx="6429375" cy="779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pl-P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Formularz Ofertowy - Załącznik nr 1 do SWZ 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Część II " papier kserograficzny"</a:t>
          </a:r>
          <a:endParaRPr lang="pl-PL" b="1">
            <a:effectLst/>
          </a:endParaRPr>
        </a:p>
        <a:p>
          <a:pPr eaLnBrk="1" fontAlgn="auto" latinLnBrk="0" hangingPunct="1"/>
          <a:r>
            <a:rPr lang="pl-P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(BOR09.2619.1.2022)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…………………………………………………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(Pieczęć Wykonawcy)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1" i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………………………, dnia …………...............…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/ miejscowość /		/ data /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1" i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Formularz Ofertowy  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Ja(My) niżej podpisany(-i) 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…..………………………………………………………………………………………………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…..………………………………………………………………………………………………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działając w imieniu i na rzecz: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…………………………………………………………………………………………………..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………………………………………………………………………………………………….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pl-P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pełna nazwa (-y) Wykonawcy(-ów)/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…………………………………………………………………………………………………..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…………………………………………………………………………………………………..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pl-P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adres(-y) Wykonawcy(-ów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)/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REGON:………………...............			           	NIP: ………………........................</a:t>
          </a:r>
          <a:endParaRPr lang="pl-PL">
            <a:effectLst/>
          </a:endParaRPr>
        </a:p>
        <a:p>
          <a:pPr eaLnBrk="1" fontAlgn="auto" latinLnBrk="0" hangingPunct="1"/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 tel. ...…………..........  Nr faksu  .............................  Adres e-mail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………………................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odpowiedzi na ogłoszenie o zamówieniu publicznym prowadzonym w trybie podstawowym na </a:t>
          </a:r>
          <a:r>
            <a:rPr lang="pl-PL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„Dostawę materiałów biurowych wraz z usługą transportu i wniesienia lokali Podkarpackiego OR oraz 20 Biur Powiatowych ARiMR”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zgodnie z wymaganiami oraz opisem przedmiotu zamówienia określonymi w Specyfikacji Warunków Zamówienia, oferujemy:</a:t>
          </a:r>
          <a:endParaRPr lang="pl-PL">
            <a:effectLst/>
          </a:endParaRPr>
        </a:p>
        <a:p>
          <a:r>
            <a:rPr lang="pl-PL" sz="1100"/>
            <a:t>2.  Dostawę i rozładunek papieru kserograficznego,  wyszczególnionych w tabelach asortymentowo-cenowych przedmiotu zamówienia: </a:t>
          </a:r>
        </a:p>
        <a:p>
          <a:r>
            <a:rPr lang="pl-PL" sz="1100"/>
            <a:t> </a:t>
          </a:r>
        </a:p>
        <a:p>
          <a:r>
            <a:rPr lang="pl-PL" sz="1100"/>
            <a:t>Netto: ...........................................................................................................................................</a:t>
          </a:r>
        </a:p>
        <a:p>
          <a:r>
            <a:rPr lang="pl-PL" sz="1100"/>
            <a:t>Słownie:</a:t>
          </a:r>
        </a:p>
        <a:p>
          <a:r>
            <a:rPr lang="pl-PL" sz="1100"/>
            <a:t>(………………………………………………………………………………………………………………………...00/100)</a:t>
          </a:r>
        </a:p>
        <a:p>
          <a:r>
            <a:rPr lang="pl-PL" sz="1100"/>
            <a:t>Podatek VAT ................................................................................................................................</a:t>
          </a:r>
        </a:p>
        <a:p>
          <a:r>
            <a:rPr lang="pl-PL" sz="1100"/>
            <a:t>Słownie:</a:t>
          </a:r>
        </a:p>
        <a:p>
          <a:r>
            <a:rPr lang="pl-PL" sz="1100"/>
            <a:t>(………………………………………………………………………………………………………………………...00/100)</a:t>
          </a:r>
        </a:p>
        <a:p>
          <a:r>
            <a:rPr lang="pl-PL" sz="1100"/>
            <a:t>Brutto: ..........................................................................................................................................</a:t>
          </a:r>
        </a:p>
        <a:p>
          <a:r>
            <a:rPr lang="pl-PL" sz="1100"/>
            <a:t>Słownie:</a:t>
          </a:r>
        </a:p>
        <a:p>
          <a:r>
            <a:rPr lang="pl-PL" sz="1100"/>
            <a:t>(………………………………………………………………………………………………………………………...00/100)</a:t>
          </a:r>
        </a:p>
        <a:p>
          <a:r>
            <a:rPr lang="pl-PL" sz="1100"/>
            <a:t> </a:t>
          </a:r>
        </a:p>
      </xdr:txBody>
    </xdr:sp>
    <xdr:clientData/>
  </xdr:twoCellAnchor>
  <xdr:twoCellAnchor>
    <xdr:from>
      <xdr:col>0</xdr:col>
      <xdr:colOff>85725</xdr:colOff>
      <xdr:row>49</xdr:row>
      <xdr:rowOff>9525</xdr:rowOff>
    </xdr:from>
    <xdr:to>
      <xdr:col>9</xdr:col>
      <xdr:colOff>47624</xdr:colOff>
      <xdr:row>143</xdr:row>
      <xdr:rowOff>133350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5725" y="11153775"/>
          <a:ext cx="6591299" cy="1803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Oświadczamy, że: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Zapoznaliśmy się ze Specyfikacją Warunków Zamówienia oraz projektowanymi postanowieniami umowy stanowiącymi Załączniki nr 8 do SWZ i nie wnosimy zastrzeżeń oraz przyjmujemy warunki w nich zawarte.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Zobowiązujemy się do realizacji przedmiotu zamówienia w terminach określonych w Rozdziale II SWZ oraz zgodnie ze złożonym oświadczeniem w punktach I i/lub II niniejszego Formularza Ofertowego.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Oświadczamy, że w cenie naszej oferty zostały uwzględnione wszystkie koszty składające się na realizację przedmiotu niniejszego zamówienia. Potwierdzamy przyjęcie warunków płatności zgodnie z projektem umowy załączonym do SWZ (Załącznik nr 8 do SWZ).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Dostawa wraz z rozładunkiem artykułów biurowych -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papieru kserograficznego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będzie fakturowana po cenach przedstawionych w ofercie przez Wykonawcę.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Oświadczamy, że jesteśmy*: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☐ - Mikroprzedsiębiorstwem;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☐ - Małym przedsiębiorstwem;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☐ - Średnim przedsiębiorstwem;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☐ - Dużym przedsiębiorstwem.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*Zaznaczyć właściwe pole wyboru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(Uwaga: Zalecenie Komisji z dnia 6 maja 2003 r. dotyczące definicji mikroprzedsiębiorstw oraz małych i średnich przedsiębiorstw (Dz.U. L 124 z 20.5.2003, s. 36). Te informacje są wymagane wyłącznie do wypełnienia ogłoszenia o udzieleniu zamówienia (do celów statystycznych).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Mikroprzedsiębiorstwo: przedsiębiorstwo, które zatrudnia mniej niż 10 osób i którego roczny obrót lub roczna suma bilansowa nie przekracza 2 milionów EUR.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Małe przedsiębiorstwo: przedsiębiorstwo, które zatrudnia mniej niż 50 osób i którego roczny obrót lub roczna suma bilansowa nie przekracza 10 milionów EUR.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Średnie przedsiębiorstwa: przedsiębiorstwa, które nie są mikroprzedsiębiorstwami ani małymi przedsiębiorstwami i które zatrudniają mniej niż 250 osób i których roczny obrót nie przekracza 50 milionów EUR lub roczna suma bilansowa nie przekracza 43 milionów EUR.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Duże przedsiębiorstwo: przedsiębiorstwo, które zatrudniają 250 lub więcej osób i których roczny obrót przekracza 50 milionów EUR lub roczna suma bilansowa przekracza 43 milionów EUR.)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Uważamy się za związanych niniejszą ofertą do terminu określonego w SWZ.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przypadku przyznania nam zamówienia, zobowiązujemy się do zawarcia umowy w miejscu  i terminie wyznaczonym przez </a:t>
          </a:r>
          <a:b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Podwykonawcom zamierzamy powierzyć wykonanie następujących części zamówienia: 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_____________________________________________________________________________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_____________________________________________________________________________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(Zakres prac oraz nazwa (firma) Podwykonawcy, adres)**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**w przypadku niewypełnienia Zamawiający uzna, że Wykonawca nie zamierza powierzyć wykonania żadnej części zamówienia Podwykonawcom.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Powyższy punkt Wykonawca zobowiązany jest wypełnić mając również na uwadze art. 118 ust. 2 ustawy Prawo zamówień publicznych (t.j. Dz. U. z 2022 poz. 1710).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Wyrażamy zgodę na przetwarzanie danych osobowych przez Administratora tj. Agencję Restrukturyzacji i Modernizacji Rolnictwa zgodnie z obowiązującymi przepisami w celu udzielenia przedmiotowego zamówienia i zapoznałem się z klauzulą informacyjną zawartą w Załączniku nr 8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do projektu umowy  (Załącznik nr 8 do SWZ).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Wypełniliśmy obowiązki informacyjne przewidziane w art. 13 lub art. 14 RODO)*** wobec osób fizycznych, od których dane osobowe bezpośrednio lub pośrednio pozyskaliśmy w celu ubiegania się o udzielenie zamówienia publicznego w niniejszym postępowaniu.****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2).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**** w przypadku, gdy Wykonawca nie przekazuje danych osobowych innych niż bezpośrednio jego dotyczących lub zachodzi wyłączenie stosowania obowiązku informacyjnego, stosownie do art. 13 ust. 4 lub art. 14 ust. 5 RODO treści oświadczenia Wykonawca nie ma obowiązku składać (w takim przypadku Wykonawca może usunąć treści oświadczenia np. przez jego wykreślenie, przekreślenie, itp.).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Jednocześnie zgodnie z treścią art. 225 ust. 2 ustawy oświadczam, że wybór przedmiotowej oferty:*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 będzie prowadzić do powstania u Zamawiającego obowiązku podatkowego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będzie prowadzić do powstania u Zamawiającego obowiązku podatkowego zgodnie z przepisami o podatku od towarów i usług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----------------------------------------------------------------------------------------------------------------------------------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(należy wskazać: nazwę (rodzaj) towaru lub usługi, których dostawa lub świadczenie będą prowadziły do powstania obowiązku podatkowego, wartości towaru lub usługi objętego obowiązkiem podatkowym Zamawiającego, bez kwoty podatku, stawkę podatku od towarów i usług, która zgodnie z wiedzą Wykonawcy, będzie miała zastosowanie). W przypadku nie skreślenia (nie wskazania) żadnej z ww. treści oświadczenia i niewypełnienia powyższego pola oznaczonego: „należy wskazać nazwę (rodzaj) towaru/usługi, których dostawa/świadczenie będzie prowadzić do jego powstania oraz ich wartość bez kwoty podatku od towarów i usług” – Zamawiający uzna, że wybór przedmiotowej oferty nie będzie prowadzić do powstania u Zamawiającego obowiązku podatkowego.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Dokumenty wymienione od strony ……… do strony ……… stanowią tajemnicę przedsiębiorstwa i nie mogą być ujawnione pozostałym uczestnikom postępowania.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(Uwaga: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Wszelkie informacje stanowiące tajemnicę przedsiębiorstwa w rozumieniu ustawy z dnia 16 kwietnia 1993 r. o zwalczaniu nieuczciwej konkurencji (t.j. Dz. U. z 2022 r. poz. 1233), które Wykonawca chce zastrzec jako tajemnicę przedsiębiorstwa, muszą zostać odpowiednio oznaczone a następnie załączone na Platformie Zakupowej w osobnym pliku w miejscu właściwym dla Informacji stanowiących tajemnicę przedsiębiorstwa).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Zamawiający przypomina, że zgodnie z art. 18 ust. 3 ustawy Prawo zamówień publicznych (t.j. Dz. U. 2022 poz. 1710) Wykonawca powinien nie później niż w terminie składania ofert wykazać, że zastrzeżone informacje stanowią tajemnicę przedsiębiorstwa).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Załącznikami do niniejszego formularza oferty są następujące dokumenty i oświadczenia: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…………………………………….. 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……………………………………..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……………………………………..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……………………………………..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……………………………………..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……………………………………..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*- niepotrzebne skreślić 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Oferta została złożona na _____ stronach kolejno ponumerowanych od nr _____ do nr  _____.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Świadom odpowiedzialności karnej oświadczam, że załączone do oferty dokumenty opisują stan prawny i faktyczny, aktualny na dzień złożenia oferty (art. 297 k.k.)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4:H113"/>
  <sheetViews>
    <sheetView tabSelected="1" topLeftCell="A189" workbookViewId="0">
      <selection activeCell="C112" sqref="C112"/>
    </sheetView>
  </sheetViews>
  <sheetFormatPr defaultRowHeight="15" x14ac:dyDescent="0.25"/>
  <cols>
    <col min="1" max="1" width="3.42578125" bestFit="1" customWidth="1"/>
    <col min="2" max="2" width="50.7109375" customWidth="1"/>
    <col min="3" max="3" width="5.7109375" bestFit="1" customWidth="1"/>
    <col min="5" max="5" width="10.42578125" bestFit="1" customWidth="1"/>
    <col min="6" max="6" width="3.140625" bestFit="1" customWidth="1"/>
    <col min="7" max="7" width="10.140625" bestFit="1" customWidth="1"/>
    <col min="8" max="8" width="16.7109375" customWidth="1"/>
    <col min="9" max="9" width="6.85546875" customWidth="1"/>
  </cols>
  <sheetData>
    <row r="44" spans="1:8" ht="15.75" x14ac:dyDescent="0.25">
      <c r="B44" s="1"/>
    </row>
    <row r="46" spans="1:8" ht="36" x14ac:dyDescent="0.25">
      <c r="A46" s="2" t="s">
        <v>0</v>
      </c>
      <c r="B46" s="3" t="s">
        <v>142</v>
      </c>
      <c r="C46" s="2" t="s">
        <v>1</v>
      </c>
      <c r="D46" s="4" t="s">
        <v>2</v>
      </c>
      <c r="E46" s="4" t="s">
        <v>3</v>
      </c>
      <c r="F46" s="32" t="s">
        <v>4</v>
      </c>
      <c r="G46" s="32"/>
      <c r="H46" s="6" t="s">
        <v>5</v>
      </c>
    </row>
    <row r="47" spans="1:8" x14ac:dyDescent="0.25">
      <c r="A47" s="7" t="s">
        <v>6</v>
      </c>
      <c r="B47" s="7" t="s">
        <v>6</v>
      </c>
      <c r="C47" s="8"/>
      <c r="D47" s="9" t="s">
        <v>7</v>
      </c>
      <c r="E47" s="9" t="s">
        <v>7</v>
      </c>
      <c r="F47" s="9" t="s">
        <v>8</v>
      </c>
      <c r="G47" s="9" t="s">
        <v>7</v>
      </c>
      <c r="H47" s="10" t="s">
        <v>7</v>
      </c>
    </row>
    <row r="48" spans="1:8" x14ac:dyDescent="0.25">
      <c r="A48" s="2" t="s">
        <v>9</v>
      </c>
      <c r="B48" s="11" t="s">
        <v>10</v>
      </c>
      <c r="C48" s="12" t="s">
        <v>11</v>
      </c>
      <c r="D48" s="12" t="s">
        <v>12</v>
      </c>
      <c r="E48" s="12" t="s">
        <v>13</v>
      </c>
      <c r="F48" s="12" t="s">
        <v>14</v>
      </c>
      <c r="G48" s="12" t="s">
        <v>15</v>
      </c>
      <c r="H48" s="12" t="s">
        <v>16</v>
      </c>
    </row>
    <row r="49" spans="1:8" ht="38.25" x14ac:dyDescent="0.25">
      <c r="A49" s="13" t="s">
        <v>17</v>
      </c>
      <c r="B49" s="14" t="s">
        <v>18</v>
      </c>
      <c r="C49" s="15">
        <v>108</v>
      </c>
      <c r="D49" s="16"/>
      <c r="E49" s="16">
        <f>C49*D49</f>
        <v>0</v>
      </c>
      <c r="F49" s="17"/>
      <c r="G49" s="16">
        <f>E49*F49</f>
        <v>0</v>
      </c>
      <c r="H49" s="16">
        <f>E49+G49</f>
        <v>0</v>
      </c>
    </row>
    <row r="50" spans="1:8" ht="38.25" x14ac:dyDescent="0.25">
      <c r="A50" s="13" t="s">
        <v>19</v>
      </c>
      <c r="B50" s="14" t="s">
        <v>20</v>
      </c>
      <c r="C50" s="15">
        <v>440</v>
      </c>
      <c r="D50" s="16"/>
      <c r="E50" s="16">
        <f t="shared" ref="E50:E104" si="0">C50*D50</f>
        <v>0</v>
      </c>
      <c r="F50" s="17"/>
      <c r="G50" s="16">
        <f t="shared" ref="G50:G104" si="1">E50*F50</f>
        <v>0</v>
      </c>
      <c r="H50" s="16">
        <f t="shared" ref="H50:H104" si="2">E50+G50</f>
        <v>0</v>
      </c>
    </row>
    <row r="51" spans="1:8" ht="38.25" x14ac:dyDescent="0.25">
      <c r="A51" s="13" t="s">
        <v>21</v>
      </c>
      <c r="B51" s="14" t="s">
        <v>22</v>
      </c>
      <c r="C51" s="15">
        <v>765</v>
      </c>
      <c r="D51" s="16"/>
      <c r="E51" s="16">
        <f t="shared" si="0"/>
        <v>0</v>
      </c>
      <c r="F51" s="17"/>
      <c r="G51" s="16">
        <f t="shared" si="1"/>
        <v>0</v>
      </c>
      <c r="H51" s="16">
        <f t="shared" si="2"/>
        <v>0</v>
      </c>
    </row>
    <row r="52" spans="1:8" ht="38.25" x14ac:dyDescent="0.25">
      <c r="A52" s="13" t="s">
        <v>23</v>
      </c>
      <c r="B52" s="14" t="s">
        <v>24</v>
      </c>
      <c r="C52" s="15">
        <v>1869</v>
      </c>
      <c r="D52" s="16"/>
      <c r="E52" s="16">
        <f t="shared" si="0"/>
        <v>0</v>
      </c>
      <c r="F52" s="17"/>
      <c r="G52" s="16">
        <f t="shared" si="1"/>
        <v>0</v>
      </c>
      <c r="H52" s="16">
        <f t="shared" si="2"/>
        <v>0</v>
      </c>
    </row>
    <row r="53" spans="1:8" ht="38.25" x14ac:dyDescent="0.25">
      <c r="A53" s="13" t="s">
        <v>25</v>
      </c>
      <c r="B53" s="14" t="s">
        <v>26</v>
      </c>
      <c r="C53" s="15">
        <v>449</v>
      </c>
      <c r="D53" s="16"/>
      <c r="E53" s="16">
        <f t="shared" si="0"/>
        <v>0</v>
      </c>
      <c r="F53" s="17"/>
      <c r="G53" s="16">
        <f t="shared" si="1"/>
        <v>0</v>
      </c>
      <c r="H53" s="16">
        <f t="shared" si="2"/>
        <v>0</v>
      </c>
    </row>
    <row r="54" spans="1:8" ht="38.25" x14ac:dyDescent="0.25">
      <c r="A54" s="13" t="s">
        <v>27</v>
      </c>
      <c r="B54" s="14" t="s">
        <v>28</v>
      </c>
      <c r="C54" s="15">
        <v>1028</v>
      </c>
      <c r="D54" s="16"/>
      <c r="E54" s="16">
        <f t="shared" si="0"/>
        <v>0</v>
      </c>
      <c r="F54" s="17"/>
      <c r="G54" s="16">
        <f t="shared" si="1"/>
        <v>0</v>
      </c>
      <c r="H54" s="16">
        <f t="shared" si="2"/>
        <v>0</v>
      </c>
    </row>
    <row r="55" spans="1:8" ht="38.25" x14ac:dyDescent="0.25">
      <c r="A55" s="13" t="s">
        <v>29</v>
      </c>
      <c r="B55" s="14" t="s">
        <v>30</v>
      </c>
      <c r="C55" s="15">
        <v>366</v>
      </c>
      <c r="D55" s="16"/>
      <c r="E55" s="16">
        <f t="shared" si="0"/>
        <v>0</v>
      </c>
      <c r="F55" s="17"/>
      <c r="G55" s="16">
        <f t="shared" si="1"/>
        <v>0</v>
      </c>
      <c r="H55" s="16">
        <f t="shared" si="2"/>
        <v>0</v>
      </c>
    </row>
    <row r="56" spans="1:8" ht="76.5" x14ac:dyDescent="0.25">
      <c r="A56" s="13" t="s">
        <v>31</v>
      </c>
      <c r="B56" s="14" t="s">
        <v>34</v>
      </c>
      <c r="C56" s="15">
        <v>65</v>
      </c>
      <c r="D56" s="16"/>
      <c r="E56" s="16">
        <f t="shared" si="0"/>
        <v>0</v>
      </c>
      <c r="F56" s="17"/>
      <c r="G56" s="16">
        <f t="shared" si="1"/>
        <v>0</v>
      </c>
      <c r="H56" s="16">
        <f t="shared" si="2"/>
        <v>0</v>
      </c>
    </row>
    <row r="57" spans="1:8" ht="25.5" x14ac:dyDescent="0.25">
      <c r="A57" s="13" t="s">
        <v>32</v>
      </c>
      <c r="B57" s="18" t="s">
        <v>36</v>
      </c>
      <c r="C57" s="15">
        <v>44</v>
      </c>
      <c r="D57" s="16"/>
      <c r="E57" s="16">
        <f t="shared" si="0"/>
        <v>0</v>
      </c>
      <c r="F57" s="17"/>
      <c r="G57" s="16">
        <f t="shared" si="1"/>
        <v>0</v>
      </c>
      <c r="H57" s="16">
        <f t="shared" si="2"/>
        <v>0</v>
      </c>
    </row>
    <row r="58" spans="1:8" ht="25.5" x14ac:dyDescent="0.25">
      <c r="A58" s="13" t="s">
        <v>33</v>
      </c>
      <c r="B58" s="18" t="s">
        <v>38</v>
      </c>
      <c r="C58" s="15">
        <v>52</v>
      </c>
      <c r="D58" s="16"/>
      <c r="E58" s="16">
        <f t="shared" si="0"/>
        <v>0</v>
      </c>
      <c r="F58" s="17"/>
      <c r="G58" s="16">
        <f t="shared" si="1"/>
        <v>0</v>
      </c>
      <c r="H58" s="16">
        <f t="shared" si="2"/>
        <v>0</v>
      </c>
    </row>
    <row r="59" spans="1:8" ht="76.5" x14ac:dyDescent="0.25">
      <c r="A59" s="13" t="s">
        <v>35</v>
      </c>
      <c r="B59" s="19" t="s">
        <v>40</v>
      </c>
      <c r="C59" s="15">
        <v>156</v>
      </c>
      <c r="D59" s="16"/>
      <c r="E59" s="16">
        <f t="shared" si="0"/>
        <v>0</v>
      </c>
      <c r="F59" s="17"/>
      <c r="G59" s="16">
        <f t="shared" si="1"/>
        <v>0</v>
      </c>
      <c r="H59" s="16">
        <f t="shared" si="2"/>
        <v>0</v>
      </c>
    </row>
    <row r="60" spans="1:8" x14ac:dyDescent="0.25">
      <c r="A60" s="13" t="s">
        <v>37</v>
      </c>
      <c r="B60" s="20" t="s">
        <v>42</v>
      </c>
      <c r="C60" s="15">
        <v>27</v>
      </c>
      <c r="D60" s="16"/>
      <c r="E60" s="16">
        <f t="shared" si="0"/>
        <v>0</v>
      </c>
      <c r="F60" s="17"/>
      <c r="G60" s="16">
        <f t="shared" si="1"/>
        <v>0</v>
      </c>
      <c r="H60" s="16">
        <f t="shared" si="2"/>
        <v>0</v>
      </c>
    </row>
    <row r="61" spans="1:8" ht="25.5" x14ac:dyDescent="0.25">
      <c r="A61" s="13" t="s">
        <v>39</v>
      </c>
      <c r="B61" s="18" t="s">
        <v>44</v>
      </c>
      <c r="C61" s="15">
        <v>624</v>
      </c>
      <c r="D61" s="16"/>
      <c r="E61" s="16">
        <f t="shared" si="0"/>
        <v>0</v>
      </c>
      <c r="F61" s="17"/>
      <c r="G61" s="16">
        <f t="shared" si="1"/>
        <v>0</v>
      </c>
      <c r="H61" s="16">
        <f t="shared" si="2"/>
        <v>0</v>
      </c>
    </row>
    <row r="62" spans="1:8" ht="25.5" x14ac:dyDescent="0.25">
      <c r="A62" s="13" t="s">
        <v>41</v>
      </c>
      <c r="B62" s="18" t="s">
        <v>46</v>
      </c>
      <c r="C62" s="15">
        <v>699</v>
      </c>
      <c r="D62" s="16"/>
      <c r="E62" s="16">
        <f t="shared" si="0"/>
        <v>0</v>
      </c>
      <c r="F62" s="17"/>
      <c r="G62" s="16">
        <f t="shared" si="1"/>
        <v>0</v>
      </c>
      <c r="H62" s="16">
        <f t="shared" si="2"/>
        <v>0</v>
      </c>
    </row>
    <row r="63" spans="1:8" ht="25.5" x14ac:dyDescent="0.25">
      <c r="A63" s="13" t="s">
        <v>43</v>
      </c>
      <c r="B63" s="18" t="s">
        <v>48</v>
      </c>
      <c r="C63" s="15">
        <v>303</v>
      </c>
      <c r="D63" s="16"/>
      <c r="E63" s="16">
        <f t="shared" si="0"/>
        <v>0</v>
      </c>
      <c r="F63" s="17"/>
      <c r="G63" s="16">
        <f t="shared" si="1"/>
        <v>0</v>
      </c>
      <c r="H63" s="16">
        <f t="shared" si="2"/>
        <v>0</v>
      </c>
    </row>
    <row r="64" spans="1:8" ht="51" x14ac:dyDescent="0.25">
      <c r="A64" s="13" t="s">
        <v>45</v>
      </c>
      <c r="B64" s="18" t="s">
        <v>50</v>
      </c>
      <c r="C64" s="15">
        <v>317</v>
      </c>
      <c r="D64" s="16"/>
      <c r="E64" s="16">
        <f t="shared" si="0"/>
        <v>0</v>
      </c>
      <c r="F64" s="17"/>
      <c r="G64" s="16">
        <f t="shared" si="1"/>
        <v>0</v>
      </c>
      <c r="H64" s="16">
        <f t="shared" si="2"/>
        <v>0</v>
      </c>
    </row>
    <row r="65" spans="1:8" x14ac:dyDescent="0.25">
      <c r="A65" s="13" t="s">
        <v>47</v>
      </c>
      <c r="B65" s="18" t="s">
        <v>53</v>
      </c>
      <c r="C65" s="15">
        <v>133</v>
      </c>
      <c r="D65" s="16"/>
      <c r="E65" s="16">
        <f t="shared" si="0"/>
        <v>0</v>
      </c>
      <c r="F65" s="17"/>
      <c r="G65" s="16">
        <f t="shared" si="1"/>
        <v>0</v>
      </c>
      <c r="H65" s="16">
        <f t="shared" si="2"/>
        <v>0</v>
      </c>
    </row>
    <row r="66" spans="1:8" x14ac:dyDescent="0.25">
      <c r="A66" s="13" t="s">
        <v>49</v>
      </c>
      <c r="B66" s="18" t="s">
        <v>55</v>
      </c>
      <c r="C66" s="15">
        <v>139</v>
      </c>
      <c r="D66" s="16"/>
      <c r="E66" s="16">
        <f t="shared" si="0"/>
        <v>0</v>
      </c>
      <c r="F66" s="17"/>
      <c r="G66" s="16">
        <f t="shared" si="1"/>
        <v>0</v>
      </c>
      <c r="H66" s="16">
        <f t="shared" si="2"/>
        <v>0</v>
      </c>
    </row>
    <row r="67" spans="1:8" x14ac:dyDescent="0.25">
      <c r="A67" s="13" t="s">
        <v>51</v>
      </c>
      <c r="B67" s="18" t="s">
        <v>57</v>
      </c>
      <c r="C67" s="15">
        <v>129</v>
      </c>
      <c r="D67" s="16"/>
      <c r="E67" s="16">
        <f t="shared" si="0"/>
        <v>0</v>
      </c>
      <c r="F67" s="17"/>
      <c r="G67" s="16">
        <f t="shared" si="1"/>
        <v>0</v>
      </c>
      <c r="H67" s="16">
        <f t="shared" si="2"/>
        <v>0</v>
      </c>
    </row>
    <row r="68" spans="1:8" x14ac:dyDescent="0.25">
      <c r="A68" s="13" t="s">
        <v>52</v>
      </c>
      <c r="B68" s="18" t="s">
        <v>59</v>
      </c>
      <c r="C68" s="15">
        <v>80</v>
      </c>
      <c r="D68" s="16"/>
      <c r="E68" s="16">
        <f t="shared" si="0"/>
        <v>0</v>
      </c>
      <c r="F68" s="17"/>
      <c r="G68" s="16">
        <f t="shared" si="1"/>
        <v>0</v>
      </c>
      <c r="H68" s="16">
        <f t="shared" si="2"/>
        <v>0</v>
      </c>
    </row>
    <row r="69" spans="1:8" x14ac:dyDescent="0.25">
      <c r="A69" s="13" t="s">
        <v>54</v>
      </c>
      <c r="B69" s="18" t="s">
        <v>61</v>
      </c>
      <c r="C69" s="15">
        <v>106</v>
      </c>
      <c r="D69" s="16"/>
      <c r="E69" s="16">
        <f t="shared" si="0"/>
        <v>0</v>
      </c>
      <c r="F69" s="17"/>
      <c r="G69" s="16">
        <f t="shared" si="1"/>
        <v>0</v>
      </c>
      <c r="H69" s="16">
        <f t="shared" si="2"/>
        <v>0</v>
      </c>
    </row>
    <row r="70" spans="1:8" ht="25.5" x14ac:dyDescent="0.25">
      <c r="A70" s="13" t="s">
        <v>56</v>
      </c>
      <c r="B70" s="14" t="s">
        <v>63</v>
      </c>
      <c r="C70" s="15">
        <v>212</v>
      </c>
      <c r="D70" s="16"/>
      <c r="E70" s="16">
        <f t="shared" si="0"/>
        <v>0</v>
      </c>
      <c r="F70" s="17"/>
      <c r="G70" s="16">
        <f t="shared" si="1"/>
        <v>0</v>
      </c>
      <c r="H70" s="16">
        <f t="shared" si="2"/>
        <v>0</v>
      </c>
    </row>
    <row r="71" spans="1:8" ht="25.5" x14ac:dyDescent="0.25">
      <c r="A71" s="13" t="s">
        <v>58</v>
      </c>
      <c r="B71" s="14" t="s">
        <v>65</v>
      </c>
      <c r="C71" s="15">
        <v>300</v>
      </c>
      <c r="D71" s="16"/>
      <c r="E71" s="16">
        <f t="shared" si="0"/>
        <v>0</v>
      </c>
      <c r="F71" s="17"/>
      <c r="G71" s="16">
        <f t="shared" si="1"/>
        <v>0</v>
      </c>
      <c r="H71" s="16">
        <f t="shared" si="2"/>
        <v>0</v>
      </c>
    </row>
    <row r="72" spans="1:8" x14ac:dyDescent="0.25">
      <c r="A72" s="13" t="s">
        <v>60</v>
      </c>
      <c r="B72" s="14" t="s">
        <v>67</v>
      </c>
      <c r="C72" s="15">
        <v>154</v>
      </c>
      <c r="D72" s="16"/>
      <c r="E72" s="16">
        <f t="shared" si="0"/>
        <v>0</v>
      </c>
      <c r="F72" s="17"/>
      <c r="G72" s="16">
        <f t="shared" si="1"/>
        <v>0</v>
      </c>
      <c r="H72" s="16">
        <f t="shared" si="2"/>
        <v>0</v>
      </c>
    </row>
    <row r="73" spans="1:8" ht="25.5" x14ac:dyDescent="0.25">
      <c r="A73" s="13" t="s">
        <v>62</v>
      </c>
      <c r="B73" s="18" t="s">
        <v>69</v>
      </c>
      <c r="C73" s="15">
        <v>379</v>
      </c>
      <c r="D73" s="16"/>
      <c r="E73" s="16">
        <f t="shared" si="0"/>
        <v>0</v>
      </c>
      <c r="F73" s="17"/>
      <c r="G73" s="16">
        <f t="shared" si="1"/>
        <v>0</v>
      </c>
      <c r="H73" s="16">
        <f t="shared" si="2"/>
        <v>0</v>
      </c>
    </row>
    <row r="74" spans="1:8" ht="25.5" x14ac:dyDescent="0.25">
      <c r="A74" s="13" t="s">
        <v>64</v>
      </c>
      <c r="B74" s="18" t="s">
        <v>71</v>
      </c>
      <c r="C74" s="15">
        <v>820</v>
      </c>
      <c r="D74" s="16"/>
      <c r="E74" s="16">
        <f t="shared" si="0"/>
        <v>0</v>
      </c>
      <c r="F74" s="17"/>
      <c r="G74" s="16">
        <f t="shared" si="1"/>
        <v>0</v>
      </c>
      <c r="H74" s="16">
        <f t="shared" si="2"/>
        <v>0</v>
      </c>
    </row>
    <row r="75" spans="1:8" x14ac:dyDescent="0.25">
      <c r="A75" s="13" t="s">
        <v>66</v>
      </c>
      <c r="B75" s="19" t="s">
        <v>73</v>
      </c>
      <c r="C75" s="15">
        <v>40</v>
      </c>
      <c r="D75" s="16"/>
      <c r="E75" s="16">
        <f t="shared" si="0"/>
        <v>0</v>
      </c>
      <c r="F75" s="17"/>
      <c r="G75" s="16">
        <f t="shared" si="1"/>
        <v>0</v>
      </c>
      <c r="H75" s="16">
        <f t="shared" si="2"/>
        <v>0</v>
      </c>
    </row>
    <row r="76" spans="1:8" ht="25.5" x14ac:dyDescent="0.25">
      <c r="A76" s="13" t="s">
        <v>68</v>
      </c>
      <c r="B76" s="18" t="s">
        <v>75</v>
      </c>
      <c r="C76" s="15">
        <v>183</v>
      </c>
      <c r="D76" s="16"/>
      <c r="E76" s="16">
        <f t="shared" si="0"/>
        <v>0</v>
      </c>
      <c r="F76" s="17"/>
      <c r="G76" s="16">
        <f t="shared" si="1"/>
        <v>0</v>
      </c>
      <c r="H76" s="16">
        <f t="shared" si="2"/>
        <v>0</v>
      </c>
    </row>
    <row r="77" spans="1:8" ht="25.5" x14ac:dyDescent="0.25">
      <c r="A77" s="13" t="s">
        <v>70</v>
      </c>
      <c r="B77" s="18" t="s">
        <v>77</v>
      </c>
      <c r="C77" s="15">
        <v>257</v>
      </c>
      <c r="D77" s="16"/>
      <c r="E77" s="16">
        <f t="shared" si="0"/>
        <v>0</v>
      </c>
      <c r="F77" s="17"/>
      <c r="G77" s="16">
        <f t="shared" si="1"/>
        <v>0</v>
      </c>
      <c r="H77" s="16">
        <f t="shared" si="2"/>
        <v>0</v>
      </c>
    </row>
    <row r="78" spans="1:8" ht="25.5" x14ac:dyDescent="0.25">
      <c r="A78" s="13" t="s">
        <v>72</v>
      </c>
      <c r="B78" s="18" t="s">
        <v>79</v>
      </c>
      <c r="C78" s="15">
        <v>290</v>
      </c>
      <c r="D78" s="16"/>
      <c r="E78" s="16">
        <f t="shared" si="0"/>
        <v>0</v>
      </c>
      <c r="F78" s="17"/>
      <c r="G78" s="16">
        <f t="shared" si="1"/>
        <v>0</v>
      </c>
      <c r="H78" s="16">
        <f t="shared" si="2"/>
        <v>0</v>
      </c>
    </row>
    <row r="79" spans="1:8" ht="38.25" x14ac:dyDescent="0.25">
      <c r="A79" s="13" t="s">
        <v>74</v>
      </c>
      <c r="B79" s="18" t="s">
        <v>81</v>
      </c>
      <c r="C79" s="15">
        <v>1233</v>
      </c>
      <c r="D79" s="16"/>
      <c r="E79" s="16">
        <f t="shared" si="0"/>
        <v>0</v>
      </c>
      <c r="F79" s="17"/>
      <c r="G79" s="16">
        <f t="shared" si="1"/>
        <v>0</v>
      </c>
      <c r="H79" s="16">
        <f t="shared" si="2"/>
        <v>0</v>
      </c>
    </row>
    <row r="80" spans="1:8" ht="25.5" x14ac:dyDescent="0.25">
      <c r="A80" s="13" t="s">
        <v>76</v>
      </c>
      <c r="B80" s="18" t="s">
        <v>83</v>
      </c>
      <c r="C80" s="15">
        <v>81</v>
      </c>
      <c r="D80" s="16"/>
      <c r="E80" s="16">
        <f t="shared" si="0"/>
        <v>0</v>
      </c>
      <c r="F80" s="17"/>
      <c r="G80" s="16">
        <f t="shared" si="1"/>
        <v>0</v>
      </c>
      <c r="H80" s="16">
        <f t="shared" si="2"/>
        <v>0</v>
      </c>
    </row>
    <row r="81" spans="1:8" x14ac:dyDescent="0.25">
      <c r="A81" s="13" t="s">
        <v>78</v>
      </c>
      <c r="B81" s="18" t="s">
        <v>86</v>
      </c>
      <c r="C81" s="15">
        <v>74</v>
      </c>
      <c r="D81" s="16"/>
      <c r="E81" s="16">
        <f t="shared" si="0"/>
        <v>0</v>
      </c>
      <c r="F81" s="17"/>
      <c r="G81" s="16">
        <f t="shared" si="1"/>
        <v>0</v>
      </c>
      <c r="H81" s="16">
        <f t="shared" si="2"/>
        <v>0</v>
      </c>
    </row>
    <row r="82" spans="1:8" ht="25.5" x14ac:dyDescent="0.25">
      <c r="A82" s="13" t="s">
        <v>80</v>
      </c>
      <c r="B82" s="19" t="s">
        <v>88</v>
      </c>
      <c r="C82" s="15">
        <v>405</v>
      </c>
      <c r="D82" s="16"/>
      <c r="E82" s="16">
        <f t="shared" si="0"/>
        <v>0</v>
      </c>
      <c r="F82" s="17"/>
      <c r="G82" s="16">
        <f t="shared" si="1"/>
        <v>0</v>
      </c>
      <c r="H82" s="16">
        <f t="shared" si="2"/>
        <v>0</v>
      </c>
    </row>
    <row r="83" spans="1:8" ht="51" x14ac:dyDescent="0.25">
      <c r="A83" s="13" t="s">
        <v>82</v>
      </c>
      <c r="B83" s="19" t="s">
        <v>90</v>
      </c>
      <c r="C83" s="15">
        <v>193</v>
      </c>
      <c r="D83" s="16"/>
      <c r="E83" s="16">
        <f t="shared" si="0"/>
        <v>0</v>
      </c>
      <c r="F83" s="17"/>
      <c r="G83" s="16">
        <f t="shared" si="1"/>
        <v>0</v>
      </c>
      <c r="H83" s="16">
        <f t="shared" si="2"/>
        <v>0</v>
      </c>
    </row>
    <row r="84" spans="1:8" ht="38.25" x14ac:dyDescent="0.25">
      <c r="A84" s="13" t="s">
        <v>84</v>
      </c>
      <c r="B84" s="19" t="s">
        <v>92</v>
      </c>
      <c r="C84" s="15">
        <v>428</v>
      </c>
      <c r="D84" s="16"/>
      <c r="E84" s="16">
        <f t="shared" si="0"/>
        <v>0</v>
      </c>
      <c r="F84" s="17"/>
      <c r="G84" s="16">
        <f t="shared" si="1"/>
        <v>0</v>
      </c>
      <c r="H84" s="16">
        <f t="shared" si="2"/>
        <v>0</v>
      </c>
    </row>
    <row r="85" spans="1:8" ht="25.5" x14ac:dyDescent="0.25">
      <c r="A85" s="13" t="s">
        <v>85</v>
      </c>
      <c r="B85" s="14" t="s">
        <v>94</v>
      </c>
      <c r="C85" s="15">
        <v>99</v>
      </c>
      <c r="D85" s="16"/>
      <c r="E85" s="16">
        <f t="shared" si="0"/>
        <v>0</v>
      </c>
      <c r="F85" s="17"/>
      <c r="G85" s="16">
        <f t="shared" si="1"/>
        <v>0</v>
      </c>
      <c r="H85" s="16">
        <f t="shared" si="2"/>
        <v>0</v>
      </c>
    </row>
    <row r="86" spans="1:8" ht="38.25" x14ac:dyDescent="0.25">
      <c r="A86" s="13" t="s">
        <v>87</v>
      </c>
      <c r="B86" s="14" t="s">
        <v>96</v>
      </c>
      <c r="C86" s="15">
        <v>121</v>
      </c>
      <c r="D86" s="16"/>
      <c r="E86" s="16">
        <f t="shared" si="0"/>
        <v>0</v>
      </c>
      <c r="F86" s="17"/>
      <c r="G86" s="16">
        <f t="shared" si="1"/>
        <v>0</v>
      </c>
      <c r="H86" s="16">
        <f t="shared" si="2"/>
        <v>0</v>
      </c>
    </row>
    <row r="87" spans="1:8" ht="25.5" x14ac:dyDescent="0.25">
      <c r="A87" s="13" t="s">
        <v>89</v>
      </c>
      <c r="B87" s="14" t="s">
        <v>148</v>
      </c>
      <c r="C87" s="15">
        <v>30</v>
      </c>
      <c r="D87" s="16"/>
      <c r="E87" s="16">
        <f t="shared" si="0"/>
        <v>0</v>
      </c>
      <c r="F87" s="17"/>
      <c r="G87" s="16">
        <f t="shared" si="1"/>
        <v>0</v>
      </c>
      <c r="H87" s="16">
        <f t="shared" si="2"/>
        <v>0</v>
      </c>
    </row>
    <row r="88" spans="1:8" ht="38.25" x14ac:dyDescent="0.25">
      <c r="A88" s="13" t="s">
        <v>91</v>
      </c>
      <c r="B88" s="14" t="s">
        <v>99</v>
      </c>
      <c r="C88" s="15">
        <v>417</v>
      </c>
      <c r="D88" s="16"/>
      <c r="E88" s="16">
        <f t="shared" si="0"/>
        <v>0</v>
      </c>
      <c r="F88" s="17"/>
      <c r="G88" s="16">
        <f t="shared" si="1"/>
        <v>0</v>
      </c>
      <c r="H88" s="16">
        <f t="shared" si="2"/>
        <v>0</v>
      </c>
    </row>
    <row r="89" spans="1:8" ht="76.5" x14ac:dyDescent="0.25">
      <c r="A89" s="13" t="s">
        <v>93</v>
      </c>
      <c r="B89" s="21" t="s">
        <v>101</v>
      </c>
      <c r="C89" s="15">
        <v>107</v>
      </c>
      <c r="D89" s="16"/>
      <c r="E89" s="16">
        <f t="shared" si="0"/>
        <v>0</v>
      </c>
      <c r="F89" s="17"/>
      <c r="G89" s="16">
        <f t="shared" si="1"/>
        <v>0</v>
      </c>
      <c r="H89" s="16">
        <f t="shared" si="2"/>
        <v>0</v>
      </c>
    </row>
    <row r="90" spans="1:8" ht="89.25" x14ac:dyDescent="0.25">
      <c r="A90" s="13" t="s">
        <v>95</v>
      </c>
      <c r="B90" s="21" t="s">
        <v>103</v>
      </c>
      <c r="C90" s="15">
        <v>10</v>
      </c>
      <c r="D90" s="16"/>
      <c r="E90" s="16">
        <f t="shared" si="0"/>
        <v>0</v>
      </c>
      <c r="F90" s="17"/>
      <c r="G90" s="16">
        <f t="shared" si="1"/>
        <v>0</v>
      </c>
      <c r="H90" s="16">
        <f t="shared" si="2"/>
        <v>0</v>
      </c>
    </row>
    <row r="91" spans="1:8" ht="51" x14ac:dyDescent="0.25">
      <c r="A91" s="13" t="s">
        <v>97</v>
      </c>
      <c r="B91" s="14" t="s">
        <v>105</v>
      </c>
      <c r="C91" s="15">
        <v>96</v>
      </c>
      <c r="D91" s="16"/>
      <c r="E91" s="16">
        <f t="shared" si="0"/>
        <v>0</v>
      </c>
      <c r="F91" s="17"/>
      <c r="G91" s="16">
        <f t="shared" si="1"/>
        <v>0</v>
      </c>
      <c r="H91" s="16">
        <f t="shared" si="2"/>
        <v>0</v>
      </c>
    </row>
    <row r="92" spans="1:8" ht="89.25" x14ac:dyDescent="0.25">
      <c r="A92" s="13" t="s">
        <v>98</v>
      </c>
      <c r="B92" s="14" t="s">
        <v>107</v>
      </c>
      <c r="C92" s="15">
        <v>3300</v>
      </c>
      <c r="D92" s="16"/>
      <c r="E92" s="16">
        <f t="shared" si="0"/>
        <v>0</v>
      </c>
      <c r="F92" s="17"/>
      <c r="G92" s="16">
        <f t="shared" si="1"/>
        <v>0</v>
      </c>
      <c r="H92" s="16">
        <f t="shared" si="2"/>
        <v>0</v>
      </c>
    </row>
    <row r="93" spans="1:8" ht="76.5" x14ac:dyDescent="0.25">
      <c r="A93" s="13" t="s">
        <v>100</v>
      </c>
      <c r="B93" s="14" t="s">
        <v>109</v>
      </c>
      <c r="C93" s="15">
        <v>49</v>
      </c>
      <c r="D93" s="16"/>
      <c r="E93" s="16">
        <f t="shared" si="0"/>
        <v>0</v>
      </c>
      <c r="F93" s="17"/>
      <c r="G93" s="16">
        <f t="shared" si="1"/>
        <v>0</v>
      </c>
      <c r="H93" s="16">
        <f t="shared" si="2"/>
        <v>0</v>
      </c>
    </row>
    <row r="94" spans="1:8" ht="51" x14ac:dyDescent="0.25">
      <c r="A94" s="13" t="s">
        <v>102</v>
      </c>
      <c r="B94" s="14" t="s">
        <v>111</v>
      </c>
      <c r="C94" s="15">
        <v>138</v>
      </c>
      <c r="D94" s="16"/>
      <c r="E94" s="16">
        <f t="shared" si="0"/>
        <v>0</v>
      </c>
      <c r="F94" s="17"/>
      <c r="G94" s="16">
        <f t="shared" si="1"/>
        <v>0</v>
      </c>
      <c r="H94" s="16">
        <f t="shared" si="2"/>
        <v>0</v>
      </c>
    </row>
    <row r="95" spans="1:8" x14ac:dyDescent="0.25">
      <c r="A95" s="13" t="s">
        <v>104</v>
      </c>
      <c r="B95" s="14" t="s">
        <v>113</v>
      </c>
      <c r="C95" s="15">
        <v>168</v>
      </c>
      <c r="D95" s="16"/>
      <c r="E95" s="16">
        <f t="shared" si="0"/>
        <v>0</v>
      </c>
      <c r="F95" s="17"/>
      <c r="G95" s="16">
        <f t="shared" si="1"/>
        <v>0</v>
      </c>
      <c r="H95" s="16">
        <f t="shared" si="2"/>
        <v>0</v>
      </c>
    </row>
    <row r="96" spans="1:8" ht="38.25" x14ac:dyDescent="0.25">
      <c r="A96" s="13" t="s">
        <v>106</v>
      </c>
      <c r="B96" s="22" t="s">
        <v>118</v>
      </c>
      <c r="C96" s="15">
        <v>2260</v>
      </c>
      <c r="D96" s="16"/>
      <c r="E96" s="16">
        <f t="shared" si="0"/>
        <v>0</v>
      </c>
      <c r="F96" s="17"/>
      <c r="G96" s="16">
        <f t="shared" si="1"/>
        <v>0</v>
      </c>
      <c r="H96" s="16">
        <f t="shared" si="2"/>
        <v>0</v>
      </c>
    </row>
    <row r="97" spans="1:8" ht="25.5" x14ac:dyDescent="0.25">
      <c r="A97" s="13" t="s">
        <v>108</v>
      </c>
      <c r="B97" s="14" t="s">
        <v>120</v>
      </c>
      <c r="C97" s="15">
        <v>206</v>
      </c>
      <c r="D97" s="16"/>
      <c r="E97" s="16">
        <f t="shared" si="0"/>
        <v>0</v>
      </c>
      <c r="F97" s="17"/>
      <c r="G97" s="16">
        <f t="shared" si="1"/>
        <v>0</v>
      </c>
      <c r="H97" s="16">
        <f t="shared" si="2"/>
        <v>0</v>
      </c>
    </row>
    <row r="98" spans="1:8" ht="25.5" x14ac:dyDescent="0.25">
      <c r="A98" s="13" t="s">
        <v>110</v>
      </c>
      <c r="B98" s="14" t="s">
        <v>122</v>
      </c>
      <c r="C98" s="15">
        <v>99</v>
      </c>
      <c r="D98" s="16"/>
      <c r="E98" s="16">
        <f t="shared" si="0"/>
        <v>0</v>
      </c>
      <c r="F98" s="17"/>
      <c r="G98" s="16">
        <f t="shared" si="1"/>
        <v>0</v>
      </c>
      <c r="H98" s="16">
        <f t="shared" si="2"/>
        <v>0</v>
      </c>
    </row>
    <row r="99" spans="1:8" ht="25.5" x14ac:dyDescent="0.25">
      <c r="A99" s="13" t="s">
        <v>112</v>
      </c>
      <c r="B99" s="14" t="s">
        <v>124</v>
      </c>
      <c r="C99" s="15">
        <v>365</v>
      </c>
      <c r="D99" s="16"/>
      <c r="E99" s="16">
        <f t="shared" si="0"/>
        <v>0</v>
      </c>
      <c r="F99" s="17"/>
      <c r="G99" s="16">
        <f t="shared" si="1"/>
        <v>0</v>
      </c>
      <c r="H99" s="16">
        <f t="shared" si="2"/>
        <v>0</v>
      </c>
    </row>
    <row r="100" spans="1:8" ht="38.25" x14ac:dyDescent="0.25">
      <c r="A100" s="13" t="s">
        <v>114</v>
      </c>
      <c r="B100" s="14" t="s">
        <v>126</v>
      </c>
      <c r="C100" s="15">
        <v>161</v>
      </c>
      <c r="D100" s="16"/>
      <c r="E100" s="16">
        <f t="shared" si="0"/>
        <v>0</v>
      </c>
      <c r="F100" s="17"/>
      <c r="G100" s="16">
        <f t="shared" si="1"/>
        <v>0</v>
      </c>
      <c r="H100" s="16">
        <f t="shared" si="2"/>
        <v>0</v>
      </c>
    </row>
    <row r="101" spans="1:8" ht="25.5" x14ac:dyDescent="0.25">
      <c r="A101" s="13" t="s">
        <v>115</v>
      </c>
      <c r="B101" s="18" t="s">
        <v>129</v>
      </c>
      <c r="C101" s="15">
        <v>14400</v>
      </c>
      <c r="D101" s="16"/>
      <c r="E101" s="16">
        <f t="shared" si="0"/>
        <v>0</v>
      </c>
      <c r="F101" s="17"/>
      <c r="G101" s="16">
        <f t="shared" si="1"/>
        <v>0</v>
      </c>
      <c r="H101" s="16">
        <f t="shared" si="2"/>
        <v>0</v>
      </c>
    </row>
    <row r="102" spans="1:8" ht="25.5" x14ac:dyDescent="0.25">
      <c r="A102" s="13" t="s">
        <v>116</v>
      </c>
      <c r="B102" s="18" t="s">
        <v>131</v>
      </c>
      <c r="C102" s="15">
        <v>3990</v>
      </c>
      <c r="D102" s="16"/>
      <c r="E102" s="16">
        <f t="shared" si="0"/>
        <v>0</v>
      </c>
      <c r="F102" s="17"/>
      <c r="G102" s="16">
        <f t="shared" si="1"/>
        <v>0</v>
      </c>
      <c r="H102" s="16">
        <f t="shared" si="2"/>
        <v>0</v>
      </c>
    </row>
    <row r="103" spans="1:8" ht="38.25" x14ac:dyDescent="0.25">
      <c r="A103" s="13" t="s">
        <v>117</v>
      </c>
      <c r="B103" s="18" t="s">
        <v>133</v>
      </c>
      <c r="C103" s="15">
        <v>147</v>
      </c>
      <c r="D103" s="16"/>
      <c r="E103" s="16">
        <f t="shared" si="0"/>
        <v>0</v>
      </c>
      <c r="F103" s="17"/>
      <c r="G103" s="16">
        <f t="shared" si="1"/>
        <v>0</v>
      </c>
      <c r="H103" s="16">
        <f t="shared" si="2"/>
        <v>0</v>
      </c>
    </row>
    <row r="104" spans="1:8" ht="38.25" x14ac:dyDescent="0.25">
      <c r="A104" s="13" t="s">
        <v>119</v>
      </c>
      <c r="B104" s="14" t="s">
        <v>135</v>
      </c>
      <c r="C104" s="15">
        <v>133</v>
      </c>
      <c r="D104" s="16"/>
      <c r="E104" s="16">
        <f t="shared" si="0"/>
        <v>0</v>
      </c>
      <c r="F104" s="17"/>
      <c r="G104" s="16">
        <f t="shared" si="1"/>
        <v>0</v>
      </c>
      <c r="H104" s="16">
        <f t="shared" si="2"/>
        <v>0</v>
      </c>
    </row>
    <row r="105" spans="1:8" ht="38.25" x14ac:dyDescent="0.25">
      <c r="A105" s="13" t="s">
        <v>121</v>
      </c>
      <c r="B105" s="14" t="s">
        <v>136</v>
      </c>
      <c r="C105" s="15">
        <v>637</v>
      </c>
      <c r="D105" s="16"/>
      <c r="E105" s="16">
        <f t="shared" ref="E105:E110" si="3">C105*D105</f>
        <v>0</v>
      </c>
      <c r="F105" s="17"/>
      <c r="G105" s="16">
        <f t="shared" ref="G105:G112" si="4">E105*F105</f>
        <v>0</v>
      </c>
      <c r="H105" s="16">
        <f t="shared" ref="H105:H110" si="5">E105+G105</f>
        <v>0</v>
      </c>
    </row>
    <row r="106" spans="1:8" ht="38.25" x14ac:dyDescent="0.25">
      <c r="A106" s="13" t="s">
        <v>123</v>
      </c>
      <c r="B106" s="14" t="s">
        <v>137</v>
      </c>
      <c r="C106" s="15">
        <v>440</v>
      </c>
      <c r="D106" s="23"/>
      <c r="E106" s="16">
        <f t="shared" si="3"/>
        <v>0</v>
      </c>
      <c r="F106" s="17"/>
      <c r="G106" s="16">
        <f t="shared" si="4"/>
        <v>0</v>
      </c>
      <c r="H106" s="16">
        <f t="shared" si="5"/>
        <v>0</v>
      </c>
    </row>
    <row r="107" spans="1:8" ht="76.5" x14ac:dyDescent="0.25">
      <c r="A107" s="13" t="s">
        <v>125</v>
      </c>
      <c r="B107" s="14" t="s">
        <v>138</v>
      </c>
      <c r="C107" s="15">
        <v>169</v>
      </c>
      <c r="D107" s="24"/>
      <c r="E107" s="16">
        <f t="shared" si="3"/>
        <v>0</v>
      </c>
      <c r="F107" s="24"/>
      <c r="G107" s="16">
        <f t="shared" si="4"/>
        <v>0</v>
      </c>
      <c r="H107" s="16">
        <f t="shared" si="5"/>
        <v>0</v>
      </c>
    </row>
    <row r="108" spans="1:8" ht="38.25" x14ac:dyDescent="0.25">
      <c r="A108" s="13" t="s">
        <v>127</v>
      </c>
      <c r="B108" s="14" t="s">
        <v>139</v>
      </c>
      <c r="C108" s="15">
        <v>90</v>
      </c>
      <c r="D108" s="24"/>
      <c r="E108" s="16">
        <f t="shared" si="3"/>
        <v>0</v>
      </c>
      <c r="F108" s="24"/>
      <c r="G108" s="16">
        <f t="shared" si="4"/>
        <v>0</v>
      </c>
      <c r="H108" s="16">
        <f t="shared" si="5"/>
        <v>0</v>
      </c>
    </row>
    <row r="109" spans="1:8" ht="38.25" x14ac:dyDescent="0.25">
      <c r="A109" s="13" t="s">
        <v>128</v>
      </c>
      <c r="B109" s="18" t="s">
        <v>140</v>
      </c>
      <c r="C109" s="15">
        <v>192</v>
      </c>
      <c r="D109" s="24"/>
      <c r="E109" s="16">
        <f t="shared" si="3"/>
        <v>0</v>
      </c>
      <c r="F109" s="24"/>
      <c r="G109" s="16">
        <f t="shared" si="4"/>
        <v>0</v>
      </c>
      <c r="H109" s="16">
        <f t="shared" si="5"/>
        <v>0</v>
      </c>
    </row>
    <row r="110" spans="1:8" ht="38.25" x14ac:dyDescent="0.25">
      <c r="A110" s="13" t="s">
        <v>130</v>
      </c>
      <c r="B110" s="18" t="s">
        <v>141</v>
      </c>
      <c r="C110" s="15">
        <v>552</v>
      </c>
      <c r="D110" s="24"/>
      <c r="E110" s="16">
        <f t="shared" si="3"/>
        <v>0</v>
      </c>
      <c r="F110" s="24"/>
      <c r="G110" s="16">
        <f t="shared" si="4"/>
        <v>0</v>
      </c>
      <c r="H110" s="16">
        <f t="shared" si="5"/>
        <v>0</v>
      </c>
    </row>
    <row r="111" spans="1:8" ht="76.5" x14ac:dyDescent="0.25">
      <c r="A111" s="13" t="s">
        <v>132</v>
      </c>
      <c r="B111" s="25" t="s">
        <v>147</v>
      </c>
      <c r="C111" s="15">
        <v>40</v>
      </c>
      <c r="D111" s="24"/>
      <c r="E111" s="16">
        <v>0</v>
      </c>
      <c r="F111" s="24"/>
      <c r="G111" s="16">
        <f t="shared" ref="G111" si="6">E111*F111</f>
        <v>0</v>
      </c>
      <c r="H111" s="16">
        <f t="shared" ref="H111" si="7">E111+G111</f>
        <v>0</v>
      </c>
    </row>
    <row r="112" spans="1:8" ht="102" x14ac:dyDescent="0.25">
      <c r="A112" s="13" t="s">
        <v>134</v>
      </c>
      <c r="B112" s="25" t="s">
        <v>149</v>
      </c>
      <c r="C112" s="15">
        <v>1</v>
      </c>
      <c r="D112" s="24"/>
      <c r="E112" s="16">
        <v>0</v>
      </c>
      <c r="F112" s="24"/>
      <c r="G112" s="16">
        <f t="shared" si="4"/>
        <v>0</v>
      </c>
      <c r="H112" s="16">
        <f>E112+G112</f>
        <v>0</v>
      </c>
    </row>
    <row r="113" spans="1:8" x14ac:dyDescent="0.25">
      <c r="A113" s="31" t="s">
        <v>150</v>
      </c>
      <c r="B113" s="31"/>
      <c r="C113" s="31"/>
      <c r="D113" s="31"/>
      <c r="E113" s="26">
        <f>SUM(E49:E112)</f>
        <v>0</v>
      </c>
      <c r="F113" s="26"/>
      <c r="G113" s="26">
        <f>SUM(G49:G112)</f>
        <v>0</v>
      </c>
      <c r="H113" s="26">
        <f>SUM(H49:H112)</f>
        <v>0</v>
      </c>
    </row>
  </sheetData>
  <mergeCells count="2">
    <mergeCell ref="A113:D113"/>
    <mergeCell ref="F46:G46"/>
  </mergeCells>
  <phoneticPr fontId="10" type="noConversion"/>
  <pageMargins left="0.7" right="0.7" top="0.75" bottom="0.75" header="0.3" footer="0.3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3:I48"/>
  <sheetViews>
    <sheetView topLeftCell="A85" workbookViewId="0">
      <selection activeCell="C47" sqref="C47"/>
    </sheetView>
  </sheetViews>
  <sheetFormatPr defaultRowHeight="15" x14ac:dyDescent="0.25"/>
  <cols>
    <col min="1" max="1" width="3.42578125" bestFit="1" customWidth="1"/>
    <col min="2" max="2" width="31.28515625" customWidth="1"/>
    <col min="3" max="3" width="5" bestFit="1" customWidth="1"/>
    <col min="5" max="5" width="10.42578125" bestFit="1" customWidth="1"/>
    <col min="6" max="6" width="3.140625" bestFit="1" customWidth="1"/>
    <col min="7" max="7" width="10.140625" bestFit="1" customWidth="1"/>
    <col min="9" max="9" width="17.7109375" customWidth="1"/>
  </cols>
  <sheetData>
    <row r="43" spans="1:9" ht="72.75" customHeight="1" x14ac:dyDescent="0.25">
      <c r="A43" s="2" t="s">
        <v>0</v>
      </c>
      <c r="B43" s="3" t="s">
        <v>146</v>
      </c>
      <c r="C43" s="2" t="s">
        <v>1</v>
      </c>
      <c r="D43" s="5" t="s">
        <v>2</v>
      </c>
      <c r="E43" s="5" t="s">
        <v>3</v>
      </c>
      <c r="F43" s="32" t="s">
        <v>4</v>
      </c>
      <c r="G43" s="32"/>
      <c r="H43" s="34" t="s">
        <v>5</v>
      </c>
      <c r="I43" s="34"/>
    </row>
    <row r="44" spans="1:9" x14ac:dyDescent="0.25">
      <c r="A44" s="7" t="s">
        <v>6</v>
      </c>
      <c r="B44" s="7" t="s">
        <v>6</v>
      </c>
      <c r="C44" s="8"/>
      <c r="D44" s="9" t="s">
        <v>7</v>
      </c>
      <c r="E44" s="9" t="s">
        <v>7</v>
      </c>
      <c r="F44" s="9" t="s">
        <v>8</v>
      </c>
      <c r="G44" s="9" t="s">
        <v>7</v>
      </c>
      <c r="H44" s="35" t="s">
        <v>7</v>
      </c>
      <c r="I44" s="35"/>
    </row>
    <row r="45" spans="1:9" x14ac:dyDescent="0.25">
      <c r="A45" s="2" t="s">
        <v>9</v>
      </c>
      <c r="B45" s="11" t="s">
        <v>10</v>
      </c>
      <c r="C45" s="27" t="s">
        <v>11</v>
      </c>
      <c r="D45" s="27" t="s">
        <v>12</v>
      </c>
      <c r="E45" s="27" t="s">
        <v>13</v>
      </c>
      <c r="F45" s="27" t="s">
        <v>14</v>
      </c>
      <c r="G45" s="27" t="s">
        <v>15</v>
      </c>
      <c r="H45" s="36" t="s">
        <v>16</v>
      </c>
      <c r="I45" s="36"/>
    </row>
    <row r="46" spans="1:9" ht="59.25" customHeight="1" x14ac:dyDescent="0.25">
      <c r="A46" s="13" t="s">
        <v>17</v>
      </c>
      <c r="B46" s="28" t="s">
        <v>144</v>
      </c>
      <c r="C46" s="29">
        <v>23</v>
      </c>
      <c r="D46" s="30"/>
      <c r="E46" s="16">
        <f>C46*D46</f>
        <v>0</v>
      </c>
      <c r="F46" s="17"/>
      <c r="G46" s="30">
        <f>E46*F46</f>
        <v>0</v>
      </c>
      <c r="H46" s="37">
        <f>E46+G46</f>
        <v>0</v>
      </c>
      <c r="I46" s="37"/>
    </row>
    <row r="47" spans="1:9" ht="55.5" customHeight="1" x14ac:dyDescent="0.25">
      <c r="A47" s="13" t="s">
        <v>19</v>
      </c>
      <c r="B47" s="14" t="s">
        <v>145</v>
      </c>
      <c r="C47" s="29">
        <v>5520</v>
      </c>
      <c r="D47" s="30"/>
      <c r="E47" s="16">
        <f t="shared" ref="E47" si="0">C47*D47</f>
        <v>0</v>
      </c>
      <c r="F47" s="17"/>
      <c r="G47" s="30">
        <f t="shared" ref="G47" si="1">E47*F47</f>
        <v>0</v>
      </c>
      <c r="H47" s="37">
        <f t="shared" ref="H47" si="2">E47+G47</f>
        <v>0</v>
      </c>
      <c r="I47" s="37"/>
    </row>
    <row r="48" spans="1:9" x14ac:dyDescent="0.25">
      <c r="A48" s="31" t="s">
        <v>143</v>
      </c>
      <c r="B48" s="31"/>
      <c r="C48" s="31"/>
      <c r="D48" s="31"/>
      <c r="E48" s="26">
        <f>SUM(E46:E47)</f>
        <v>0</v>
      </c>
      <c r="F48" s="17"/>
      <c r="G48" s="26">
        <f>SUM(G46:G47)</f>
        <v>0</v>
      </c>
      <c r="H48" s="33">
        <f>SUM(H46:I47)</f>
        <v>0</v>
      </c>
      <c r="I48" s="33"/>
    </row>
  </sheetData>
  <mergeCells count="8">
    <mergeCell ref="A48:D48"/>
    <mergeCell ref="H48:I48"/>
    <mergeCell ref="F43:G43"/>
    <mergeCell ref="H43:I43"/>
    <mergeCell ref="H44:I44"/>
    <mergeCell ref="H45:I45"/>
    <mergeCell ref="H46:I46"/>
    <mergeCell ref="H47:I47"/>
  </mergeCells>
  <pageMargins left="0.7" right="0.7" top="0.75" bottom="0.75" header="0.3" footer="0.3"/>
  <pageSetup paperSize="9"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D772F0A8-61DA-4726-A14F-9C19A4CB215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I </vt:lpstr>
      <vt:lpstr>ZADANIE II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2022-09-07T14:24:24Z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3626025e-e939-44be-84b0-97e5dd37e834</vt:lpwstr>
  </property>
  <property fmtid="{D5CDD505-2E9C-101B-9397-08002B2CF9AE}" pid="3" name="bjSaver">
    <vt:lpwstr>bZTgVztgGy9AF4IetHSXRXNdqaf8Fa8S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