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3_ncr:1_{BFD3A6AC-E195-49BD-971B-E927EAAEE8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2" r:id="rId1"/>
  </sheets>
  <definedNames>
    <definedName name="_xlnm.Print_Area" localSheetId="0">Wniosek!$A$1:$I$48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2" l="1"/>
  <c r="I27" i="2" s="1"/>
  <c r="G26" i="2"/>
  <c r="I26" i="2" s="1"/>
  <c r="G25" i="2"/>
  <c r="L40" i="2"/>
  <c r="G46" i="2"/>
  <c r="G47" i="2" s="1"/>
  <c r="I25" i="2" l="1"/>
  <c r="I28" i="2" s="1"/>
  <c r="G28" i="2"/>
  <c r="I46" i="2"/>
  <c r="I47" i="2" s="1"/>
  <c r="G20" i="2" l="1"/>
  <c r="I20" i="2" s="1"/>
  <c r="G33" i="2"/>
  <c r="I33" i="2" s="1"/>
  <c r="G34" i="2"/>
  <c r="I34" i="2" s="1"/>
  <c r="G35" i="2"/>
  <c r="I35" i="2" s="1"/>
  <c r="G36" i="2"/>
  <c r="I36" i="2" s="1"/>
  <c r="G32" i="2"/>
  <c r="G41" i="2"/>
  <c r="G42" i="2" s="1"/>
  <c r="G19" i="2"/>
  <c r="G37" i="2" l="1"/>
  <c r="G21" i="2"/>
  <c r="I32" i="2"/>
  <c r="I37" i="2" s="1"/>
  <c r="I41" i="2"/>
  <c r="I19" i="2"/>
  <c r="I21" i="2" s="1"/>
  <c r="I42" i="2" l="1"/>
</calcChain>
</file>

<file path=xl/sharedStrings.xml><?xml version="1.0" encoding="utf-8"?>
<sst xmlns="http://schemas.openxmlformats.org/spreadsheetml/2006/main" count="108" uniqueCount="57">
  <si>
    <t>Lp.</t>
  </si>
  <si>
    <t>Cena netto</t>
  </si>
  <si>
    <t>VAT</t>
  </si>
  <si>
    <t>ZAMAWIAJĄCY: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</si>
  <si>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</si>
  <si>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</si>
  <si>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</si>
  <si>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</si>
  <si>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</si>
  <si>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</si>
  <si>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</si>
  <si>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</si>
  <si>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</si>
  <si>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</si>
  <si>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</si>
  <si>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</si>
  <si>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</si>
  <si>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</si>
  <si>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Nazwa towaru</t>
  </si>
  <si>
    <t>j.m.</t>
  </si>
  <si>
    <t>Ilość</t>
  </si>
  <si>
    <t>Wartość brutto</t>
  </si>
  <si>
    <t>Płatnik(konto w banku)</t>
  </si>
  <si>
    <t>PKO BP S.A</t>
  </si>
  <si>
    <t>50 1020 24 98 0000 8102 0433 8091</t>
  </si>
  <si>
    <t>Symbol /nr katalogowy</t>
  </si>
  <si>
    <t xml:space="preserve">Wartość netto </t>
  </si>
  <si>
    <t xml:space="preserve">szt. </t>
  </si>
  <si>
    <t>Oferta cenowa</t>
  </si>
  <si>
    <t>Oferent:</t>
  </si>
  <si>
    <t>Warunki realizacji: Dostawa do magazynu WSS5</t>
  </si>
  <si>
    <t>1.</t>
  </si>
  <si>
    <t>Tabela nr 1</t>
  </si>
  <si>
    <t>Tabela nr 3</t>
  </si>
  <si>
    <t>Tabela nr 2</t>
  </si>
  <si>
    <t>Dotyczy wn.DT/83,94,96/2023</t>
  </si>
  <si>
    <t>Gips szpachlowy op.=20 kg Dolina Nidy</t>
  </si>
  <si>
    <t>op.</t>
  </si>
  <si>
    <t>Krzyżyki 4,0 MM 100 SZT</t>
  </si>
  <si>
    <t xml:space="preserve">Krzyżyki 2;0 MM 200 SZT </t>
  </si>
  <si>
    <t>Fuga Ultracolor 132 Beżowy 132 5 kg Mapei</t>
  </si>
  <si>
    <t>Fuga cementowa Ultracolor 181 zielony 2 kg Mapei</t>
  </si>
  <si>
    <t>2.</t>
  </si>
  <si>
    <t>3.</t>
  </si>
  <si>
    <t>4.</t>
  </si>
  <si>
    <t>5.</t>
  </si>
  <si>
    <t>Futryna metalowa uniwersalna 90</t>
  </si>
  <si>
    <t>Listwa Przypodłogowa PCV 100x25mm Szara
długość rolki (m): 25 Wysokość: 100 mm Szerokość: 25 mm Grubość: 1,5 mm</t>
  </si>
  <si>
    <t xml:space="preserve">Wełna mineralna Unimata 039 100 mm op.= 9.6 m2 Isover  </t>
  </si>
  <si>
    <t>Klej do gresu</t>
  </si>
  <si>
    <t>Płytka ścienna TANIA White Satin 20x25 gat. I ,gr 7 , odc.A</t>
  </si>
  <si>
    <t>m2</t>
  </si>
  <si>
    <t>Bazo Beige Gres Monokolor Mat. 30x30</t>
  </si>
  <si>
    <t>kg</t>
  </si>
  <si>
    <t>Tabela nr 4</t>
  </si>
  <si>
    <t>Tabela nr 5</t>
  </si>
  <si>
    <t>Drzwi białe pełne 90 prawe z wytrzymałej płyty MDF ,z zamkiem  i klamka.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</si>
</sst>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6" xfId="0" applyFont="1" applyBorder="1"/>
    <xf numFmtId="0" fontId="1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8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4" fontId="9" fillId="0" borderId="0" xfId="0" applyNumberFormat="1" applyFont="1"/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 horizontal="center" wrapText="1"/>
    </xf>
    <xf numFmtId="4" fontId="3" fillId="0" borderId="9" xfId="0" applyNumberFormat="1" applyFont="1" applyBorder="1" applyAlignment="1">
      <alignment wrapText="1"/>
    </xf>
    <xf numFmtId="9" fontId="3" fillId="0" borderId="9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2" borderId="0" xfId="0" applyFont="1" applyFill="1" applyAlignment="1">
      <alignment vertical="center" wrapText="1"/>
    </xf>
    <xf numFmtId="4" fontId="9" fillId="0" borderId="10" xfId="0" applyNumberFormat="1" applyFont="1" applyBorder="1"/>
    <xf numFmtId="9" fontId="9" fillId="0" borderId="10" xfId="0" applyNumberFormat="1" applyFont="1" applyBorder="1"/>
    <xf numFmtId="0" fontId="9" fillId="0" borderId="0" xfId="0" applyFont="1"/>
    <xf numFmtId="0" fontId="3" fillId="0" borderId="9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left" wrapText="1"/>
    </xf>
    <xf numFmtId="4" fontId="3" fillId="0" borderId="9" xfId="0" applyNumberFormat="1" applyFont="1" applyBorder="1" applyAlignment="1">
      <alignment horizontal="left" wrapText="1"/>
    </xf>
    <xf numFmtId="9" fontId="3" fillId="0" borderId="9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9" fillId="0" borderId="9" xfId="0" applyNumberFormat="1" applyFont="1" applyBorder="1" applyAlignment="1">
      <alignment wrapText="1"/>
    </xf>
    <xf numFmtId="9" fontId="9" fillId="0" borderId="9" xfId="0" applyNumberFormat="1" applyFont="1" applyBorder="1" applyAlignment="1">
      <alignment wrapText="1"/>
    </xf>
    <xf numFmtId="4" fontId="9" fillId="0" borderId="9" xfId="0" applyNumberFormat="1" applyFont="1" applyBorder="1"/>
    <xf numFmtId="9" fontId="9" fillId="0" borderId="9" xfId="0" applyNumberFormat="1" applyFont="1" applyBorder="1"/>
    <xf numFmtId="4" fontId="3" fillId="0" borderId="11" xfId="0" applyNumberFormat="1" applyFont="1" applyBorder="1" applyAlignment="1">
      <alignment horizontal="center" wrapText="1"/>
    </xf>
    <xf numFmtId="0" fontId="11" fillId="2" borderId="0" xfId="0" applyFont="1" applyFill="1" applyAlignment="1">
      <alignment horizontal="left" wrapText="1"/>
    </xf>
    <xf numFmtId="4" fontId="9" fillId="0" borderId="0" xfId="0" applyNumberFormat="1" applyFont="1" applyAlignment="1">
      <alignment wrapText="1"/>
    </xf>
    <xf numFmtId="9" fontId="9" fillId="0" borderId="0" xfId="0" applyNumberFormat="1" applyFont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/>
    <xf numFmtId="0" fontId="3" fillId="0" borderId="12" xfId="0" applyFont="1" applyBorder="1"/>
    <xf numFmtId="0" fontId="11" fillId="2" borderId="11" xfId="0" applyFont="1" applyFill="1" applyBorder="1" applyAlignment="1">
      <alignment horizontal="left" wrapText="1"/>
    </xf>
    <xf numFmtId="0" fontId="11" fillId="2" borderId="12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6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topLeftCell="A4" zoomScaleNormal="100" zoomScaleSheetLayoutView="100" workbookViewId="0">
      <selection activeCell="L13" sqref="L13"/>
    </sheetView>
  </sheetViews>
  <sheetFormatPr defaultRowHeight="12.75" x14ac:dyDescent="0.2"/>
  <cols>
    <col min="1" max="1" width="3.85546875" style="12" customWidth="1"/>
    <col min="2" max="2" width="27.140625" style="3" customWidth="1"/>
    <col min="3" max="3" width="13" style="12" customWidth="1"/>
    <col min="4" max="4" width="7.140625" style="3" customWidth="1"/>
    <col min="5" max="5" width="4.85546875" style="3" customWidth="1"/>
    <col min="6" max="6" width="8.85546875" style="3" customWidth="1"/>
    <col min="7" max="7" width="16" style="3" customWidth="1"/>
    <col min="8" max="8" width="5.42578125" style="3" customWidth="1"/>
    <col min="9" max="9" width="17.140625" style="3" customWidth="1"/>
    <col min="10" max="10" width="11.7109375" style="3" customWidth="1"/>
    <col min="11" max="11" width="5.5703125" style="3" customWidth="1"/>
    <col min="12" max="12" width="11.7109375" style="3" customWidth="1"/>
    <col min="13" max="16384" width="9.140625" style="3"/>
  </cols>
  <sheetData>
    <row r="1" spans="1:9" ht="12.75" customHeight="1" x14ac:dyDescent="0.2">
      <c r="A1" s="63" t="s">
        <v>3</v>
      </c>
      <c r="B1" s="64"/>
      <c r="C1" s="65"/>
      <c r="E1" s="68" t="s">
        <v>29</v>
      </c>
      <c r="F1" s="69"/>
      <c r="G1" s="69"/>
      <c r="H1" s="69"/>
      <c r="I1" s="70"/>
    </row>
    <row r="2" spans="1:9" ht="12.75" customHeight="1" x14ac:dyDescent="0.2">
      <c r="A2" s="71" t="s">
        <v>4</v>
      </c>
      <c r="B2" s="72"/>
      <c r="C2" s="73"/>
      <c r="E2" s="1"/>
      <c r="I2" s="4"/>
    </row>
    <row r="3" spans="1:9" ht="12.75" customHeight="1" x14ac:dyDescent="0.2">
      <c r="A3" s="71" t="s">
        <v>5</v>
      </c>
      <c r="B3" s="72"/>
      <c r="C3" s="73"/>
      <c r="E3" s="5"/>
      <c r="I3" s="4"/>
    </row>
    <row r="4" spans="1:9" ht="12.75" customHeight="1" x14ac:dyDescent="0.2">
      <c r="A4" s="71" t="s">
        <v>6</v>
      </c>
      <c r="B4" s="72"/>
      <c r="C4" s="73"/>
      <c r="E4" s="5"/>
      <c r="I4" s="4"/>
    </row>
    <row r="5" spans="1:9" ht="12.75" customHeight="1" x14ac:dyDescent="0.2">
      <c r="A5" s="71" t="s">
        <v>7</v>
      </c>
      <c r="B5" s="72"/>
      <c r="C5" s="73"/>
      <c r="E5" s="5"/>
      <c r="I5" s="4"/>
    </row>
    <row r="6" spans="1:9" ht="12.75" customHeight="1" x14ac:dyDescent="0.2">
      <c r="A6" s="71" t="s">
        <v>8</v>
      </c>
      <c r="B6" s="72"/>
      <c r="C6" s="73"/>
      <c r="E6" s="5"/>
      <c r="I6" s="4"/>
    </row>
    <row r="7" spans="1:9" ht="12.75" customHeight="1" thickBot="1" x14ac:dyDescent="0.25">
      <c r="A7" s="6" t="s">
        <v>9</v>
      </c>
      <c r="B7" s="7"/>
      <c r="C7" s="8"/>
      <c r="E7" s="9"/>
      <c r="F7" s="10"/>
      <c r="G7" s="10"/>
      <c r="H7" s="10"/>
      <c r="I7" s="11"/>
    </row>
    <row r="8" spans="1:9" ht="12.75" customHeight="1" x14ac:dyDescent="0.2">
      <c r="A8" s="85" t="s">
        <v>10</v>
      </c>
      <c r="B8" s="86"/>
      <c r="C8" s="84" t="s">
        <v>22</v>
      </c>
      <c r="D8" s="84"/>
      <c r="E8" s="84"/>
      <c r="F8" s="84"/>
      <c r="G8" s="74" t="s">
        <v>28</v>
      </c>
      <c r="H8" s="75"/>
      <c r="I8" s="76"/>
    </row>
    <row r="9" spans="1:9" ht="13.5" customHeight="1" x14ac:dyDescent="0.2">
      <c r="A9" s="87"/>
      <c r="B9" s="88"/>
      <c r="C9" s="91" t="s">
        <v>23</v>
      </c>
      <c r="D9" s="91"/>
      <c r="E9" s="91"/>
      <c r="F9" s="91"/>
      <c r="G9" s="77"/>
      <c r="H9" s="78"/>
      <c r="I9" s="79"/>
    </row>
    <row r="10" spans="1:9" ht="13.5" customHeight="1" x14ac:dyDescent="0.2">
      <c r="A10" s="87"/>
      <c r="B10" s="88"/>
      <c r="C10" s="91" t="s">
        <v>24</v>
      </c>
      <c r="D10" s="91"/>
      <c r="E10" s="91"/>
      <c r="F10" s="91"/>
      <c r="G10" s="5"/>
      <c r="I10" s="4"/>
    </row>
    <row r="11" spans="1:9" ht="12.75" customHeight="1" x14ac:dyDescent="0.2">
      <c r="A11" s="87"/>
      <c r="B11" s="88"/>
      <c r="C11" s="71"/>
      <c r="D11" s="72"/>
      <c r="E11" s="72"/>
      <c r="F11" s="72"/>
      <c r="G11" s="5" t="s">
        <v>11</v>
      </c>
      <c r="I11" s="4"/>
    </row>
    <row r="12" spans="1:9" ht="13.5" customHeight="1" thickBot="1" x14ac:dyDescent="0.25">
      <c r="A12" s="89"/>
      <c r="B12" s="90"/>
      <c r="C12" s="71"/>
      <c r="D12" s="72"/>
      <c r="E12" s="72"/>
      <c r="F12" s="72"/>
      <c r="G12" s="5" t="s">
        <v>12</v>
      </c>
      <c r="H12" s="80"/>
      <c r="I12" s="81"/>
    </row>
    <row r="13" spans="1:9" ht="13.5" thickBot="1" x14ac:dyDescent="0.25">
      <c r="B13" s="3" t="s">
        <v>35</v>
      </c>
      <c r="C13" s="82" t="s">
        <v>13</v>
      </c>
      <c r="D13" s="83"/>
      <c r="E13" s="83"/>
      <c r="F13" s="83"/>
      <c r="G13" s="5" t="s">
        <v>14</v>
      </c>
      <c r="I13" s="4"/>
    </row>
    <row r="14" spans="1:9" ht="12.75" customHeight="1" x14ac:dyDescent="0.2">
      <c r="A14" s="101" t="s">
        <v>15</v>
      </c>
      <c r="B14" s="102"/>
      <c r="C14" s="71"/>
      <c r="D14" s="72"/>
      <c r="E14" s="72"/>
      <c r="F14" s="72"/>
      <c r="G14" s="98" t="s">
        <v>16</v>
      </c>
      <c r="H14" s="99"/>
      <c r="I14" s="100"/>
    </row>
    <row r="15" spans="1:9" ht="13.5" customHeight="1" thickBot="1" x14ac:dyDescent="0.25">
      <c r="A15" s="92" t="s">
        <v>17</v>
      </c>
      <c r="B15" s="94"/>
      <c r="C15" s="103"/>
      <c r="D15" s="104"/>
      <c r="E15" s="104"/>
      <c r="F15" s="104"/>
      <c r="G15" s="92"/>
      <c r="H15" s="93"/>
      <c r="I15" s="94"/>
    </row>
    <row r="16" spans="1:9" ht="18.75" customHeight="1" thickBot="1" x14ac:dyDescent="0.25">
      <c r="A16" s="20" t="s">
        <v>30</v>
      </c>
      <c r="B16" s="21"/>
      <c r="C16" s="22"/>
      <c r="D16" s="22"/>
      <c r="E16" s="22"/>
      <c r="F16" s="22"/>
      <c r="G16" s="21"/>
      <c r="H16" s="21"/>
      <c r="I16" s="23"/>
    </row>
    <row r="17" spans="1:12" ht="22.5" customHeight="1" x14ac:dyDescent="0.2">
      <c r="A17" s="3"/>
      <c r="D17" s="97" t="s">
        <v>32</v>
      </c>
      <c r="E17" s="97"/>
      <c r="F17" s="97"/>
      <c r="G17" s="97"/>
      <c r="H17" s="97"/>
      <c r="I17" s="97"/>
    </row>
    <row r="18" spans="1:12" s="15" customFormat="1" ht="21.75" customHeight="1" x14ac:dyDescent="0.2">
      <c r="A18" s="16" t="s">
        <v>0</v>
      </c>
      <c r="B18" s="25" t="s">
        <v>18</v>
      </c>
      <c r="C18" s="16" t="s">
        <v>25</v>
      </c>
      <c r="D18" s="16" t="s">
        <v>19</v>
      </c>
      <c r="E18" s="16" t="s">
        <v>20</v>
      </c>
      <c r="F18" s="16" t="s">
        <v>1</v>
      </c>
      <c r="G18" s="16" t="s">
        <v>26</v>
      </c>
      <c r="H18" s="16" t="s">
        <v>2</v>
      </c>
      <c r="I18" s="16" t="s">
        <v>21</v>
      </c>
      <c r="J18" s="13"/>
      <c r="K18" s="14"/>
      <c r="L18" s="14"/>
    </row>
    <row r="19" spans="1:12" s="32" customFormat="1" ht="26.25" customHeight="1" x14ac:dyDescent="0.2">
      <c r="A19" s="26" t="s">
        <v>31</v>
      </c>
      <c r="B19" s="66" t="s">
        <v>56</v>
      </c>
      <c r="C19" s="67"/>
      <c r="D19" s="27" t="s">
        <v>27</v>
      </c>
      <c r="E19" s="28">
        <v>3</v>
      </c>
      <c r="F19" s="29"/>
      <c r="G19" s="30">
        <f>E19*F19</f>
        <v>0</v>
      </c>
      <c r="H19" s="31">
        <v>0.23</v>
      </c>
      <c r="I19" s="30">
        <f>G19*H19+G19</f>
        <v>0</v>
      </c>
    </row>
    <row r="20" spans="1:12" s="32" customFormat="1" ht="23.25" customHeight="1" x14ac:dyDescent="0.2">
      <c r="A20" s="27" t="s">
        <v>42</v>
      </c>
      <c r="B20" s="105" t="s">
        <v>46</v>
      </c>
      <c r="C20" s="106"/>
      <c r="D20" s="27" t="s">
        <v>27</v>
      </c>
      <c r="E20" s="28">
        <v>3</v>
      </c>
      <c r="F20" s="29"/>
      <c r="G20" s="30">
        <f>E20*F20</f>
        <v>0</v>
      </c>
      <c r="H20" s="31">
        <v>0.23</v>
      </c>
      <c r="I20" s="30">
        <f>G20*H20+G20</f>
        <v>0</v>
      </c>
    </row>
    <row r="21" spans="1:12" s="18" customFormat="1" ht="26.25" customHeight="1" x14ac:dyDescent="0.2">
      <c r="A21" s="17"/>
      <c r="B21" s="33"/>
      <c r="C21" s="17"/>
      <c r="G21" s="34">
        <f>SUM(G19:G20)</f>
        <v>0</v>
      </c>
      <c r="H21" s="35"/>
      <c r="I21" s="34">
        <f>SUM(I19:I20)</f>
        <v>0</v>
      </c>
    </row>
    <row r="22" spans="1:12" s="18" customFormat="1" ht="12" x14ac:dyDescent="0.2">
      <c r="A22" s="17"/>
      <c r="C22" s="17"/>
    </row>
    <row r="23" spans="1:12" s="18" customFormat="1" ht="12" x14ac:dyDescent="0.2">
      <c r="A23" s="17"/>
      <c r="C23" s="17"/>
      <c r="G23" s="36" t="s">
        <v>34</v>
      </c>
    </row>
    <row r="24" spans="1:12" s="2" customFormat="1" ht="22.5" x14ac:dyDescent="0.2">
      <c r="A24" s="16" t="s">
        <v>0</v>
      </c>
      <c r="B24" s="16" t="s">
        <v>18</v>
      </c>
      <c r="C24" s="16" t="s">
        <v>25</v>
      </c>
      <c r="D24" s="16" t="s">
        <v>19</v>
      </c>
      <c r="E24" s="16" t="s">
        <v>20</v>
      </c>
      <c r="F24" s="16" t="s">
        <v>1</v>
      </c>
      <c r="G24" s="16" t="s">
        <v>26</v>
      </c>
      <c r="H24" s="16" t="s">
        <v>2</v>
      </c>
      <c r="I24" s="16" t="s">
        <v>21</v>
      </c>
    </row>
    <row r="25" spans="1:12" s="41" customFormat="1" ht="29.25" customHeight="1" x14ac:dyDescent="0.2">
      <c r="A25" s="37" t="s">
        <v>31</v>
      </c>
      <c r="B25" s="59" t="s">
        <v>50</v>
      </c>
      <c r="C25" s="60"/>
      <c r="D25" s="37" t="s">
        <v>51</v>
      </c>
      <c r="E25" s="37">
        <v>80</v>
      </c>
      <c r="F25" s="38"/>
      <c r="G25" s="39">
        <f>E25*F25</f>
        <v>0</v>
      </c>
      <c r="H25" s="40">
        <v>0.23</v>
      </c>
      <c r="I25" s="39">
        <f>G25*H25+G25</f>
        <v>0</v>
      </c>
    </row>
    <row r="26" spans="1:12" s="41" customFormat="1" ht="21" customHeight="1" x14ac:dyDescent="0.2">
      <c r="A26" s="37" t="s">
        <v>42</v>
      </c>
      <c r="B26" s="53" t="s">
        <v>52</v>
      </c>
      <c r="C26" s="54"/>
      <c r="D26" s="37" t="s">
        <v>51</v>
      </c>
      <c r="E26" s="37">
        <v>40</v>
      </c>
      <c r="F26" s="38"/>
      <c r="G26" s="39">
        <f t="shared" ref="G26:G27" si="0">E26*F26</f>
        <v>0</v>
      </c>
      <c r="H26" s="40">
        <v>0.23</v>
      </c>
      <c r="I26" s="39">
        <f t="shared" ref="I26:I27" si="1">G26*H26+G26</f>
        <v>0</v>
      </c>
    </row>
    <row r="27" spans="1:12" s="41" customFormat="1" ht="21" customHeight="1" x14ac:dyDescent="0.2">
      <c r="A27" s="37" t="s">
        <v>43</v>
      </c>
      <c r="B27" s="61" t="s">
        <v>49</v>
      </c>
      <c r="C27" s="62"/>
      <c r="D27" s="37" t="s">
        <v>53</v>
      </c>
      <c r="E27" s="37">
        <v>150</v>
      </c>
      <c r="F27" s="38"/>
      <c r="G27" s="39">
        <f t="shared" si="0"/>
        <v>0</v>
      </c>
      <c r="H27" s="40">
        <v>0.23</v>
      </c>
      <c r="I27" s="39">
        <f t="shared" si="1"/>
        <v>0</v>
      </c>
    </row>
    <row r="28" spans="1:12" s="18" customFormat="1" ht="19.5" customHeight="1" x14ac:dyDescent="0.2">
      <c r="A28" s="42"/>
      <c r="C28" s="17"/>
      <c r="D28" s="42"/>
      <c r="E28" s="32"/>
      <c r="F28" s="43"/>
      <c r="G28" s="44">
        <f>SUM(G25:G27)</f>
        <v>0</v>
      </c>
      <c r="H28" s="45"/>
      <c r="I28" s="44">
        <f>SUM(I25:I27)</f>
        <v>0</v>
      </c>
    </row>
    <row r="29" spans="1:12" s="18" customFormat="1" ht="12" customHeight="1" x14ac:dyDescent="0.2">
      <c r="A29" s="42"/>
      <c r="C29" s="17"/>
      <c r="D29" s="42"/>
      <c r="E29" s="32"/>
      <c r="F29" s="43"/>
      <c r="G29" s="50"/>
      <c r="H29" s="51"/>
      <c r="I29" s="50"/>
    </row>
    <row r="30" spans="1:12" s="18" customFormat="1" ht="12" x14ac:dyDescent="0.2">
      <c r="A30" s="17"/>
      <c r="C30" s="17"/>
      <c r="G30" s="36" t="s">
        <v>33</v>
      </c>
    </row>
    <row r="31" spans="1:12" s="2" customFormat="1" ht="24.75" customHeight="1" x14ac:dyDescent="0.2">
      <c r="A31" s="16" t="s">
        <v>0</v>
      </c>
      <c r="B31" s="16" t="s">
        <v>18</v>
      </c>
      <c r="C31" s="16" t="s">
        <v>25</v>
      </c>
      <c r="D31" s="16" t="s">
        <v>19</v>
      </c>
      <c r="E31" s="16" t="s">
        <v>20</v>
      </c>
      <c r="F31" s="16" t="s">
        <v>1</v>
      </c>
      <c r="G31" s="16" t="s">
        <v>26</v>
      </c>
      <c r="H31" s="16" t="s">
        <v>2</v>
      </c>
      <c r="I31" s="16" t="s">
        <v>21</v>
      </c>
    </row>
    <row r="32" spans="1:12" s="18" customFormat="1" ht="19.5" customHeight="1" x14ac:dyDescent="0.2">
      <c r="A32" s="27" t="s">
        <v>31</v>
      </c>
      <c r="B32" s="95" t="s">
        <v>36</v>
      </c>
      <c r="C32" s="96"/>
      <c r="D32" s="27" t="s">
        <v>37</v>
      </c>
      <c r="E32" s="28">
        <v>5</v>
      </c>
      <c r="F32" s="29"/>
      <c r="G32" s="30">
        <f>E32*F32</f>
        <v>0</v>
      </c>
      <c r="H32" s="31">
        <v>0.23</v>
      </c>
      <c r="I32" s="30">
        <f>G32*H32+G32</f>
        <v>0</v>
      </c>
    </row>
    <row r="33" spans="1:12" s="18" customFormat="1" ht="19.5" customHeight="1" x14ac:dyDescent="0.2">
      <c r="A33" s="27" t="s">
        <v>42</v>
      </c>
      <c r="B33" s="55" t="s">
        <v>38</v>
      </c>
      <c r="C33" s="56"/>
      <c r="D33" s="27" t="s">
        <v>37</v>
      </c>
      <c r="E33" s="28">
        <v>2</v>
      </c>
      <c r="F33" s="29"/>
      <c r="G33" s="30">
        <f t="shared" ref="G33:G36" si="2">E33*F33</f>
        <v>0</v>
      </c>
      <c r="H33" s="31">
        <v>0.23</v>
      </c>
      <c r="I33" s="30">
        <f t="shared" ref="I33:I36" si="3">G33*H33+G33</f>
        <v>0</v>
      </c>
    </row>
    <row r="34" spans="1:12" s="18" customFormat="1" ht="19.5" customHeight="1" x14ac:dyDescent="0.2">
      <c r="A34" s="27" t="s">
        <v>43</v>
      </c>
      <c r="B34" s="57" t="s">
        <v>39</v>
      </c>
      <c r="C34" s="58"/>
      <c r="D34" s="27" t="s">
        <v>37</v>
      </c>
      <c r="E34" s="28">
        <v>4</v>
      </c>
      <c r="F34" s="29"/>
      <c r="G34" s="30">
        <f t="shared" si="2"/>
        <v>0</v>
      </c>
      <c r="H34" s="31">
        <v>0.23</v>
      </c>
      <c r="I34" s="30">
        <f t="shared" si="3"/>
        <v>0</v>
      </c>
    </row>
    <row r="35" spans="1:12" s="18" customFormat="1" ht="19.5" customHeight="1" x14ac:dyDescent="0.2">
      <c r="A35" s="27" t="s">
        <v>44</v>
      </c>
      <c r="B35" s="55" t="s">
        <v>40</v>
      </c>
      <c r="C35" s="56"/>
      <c r="D35" s="27" t="s">
        <v>37</v>
      </c>
      <c r="E35" s="28">
        <v>2</v>
      </c>
      <c r="F35" s="29"/>
      <c r="G35" s="30">
        <f t="shared" si="2"/>
        <v>0</v>
      </c>
      <c r="H35" s="31">
        <v>0.23</v>
      </c>
      <c r="I35" s="30">
        <f t="shared" si="3"/>
        <v>0</v>
      </c>
    </row>
    <row r="36" spans="1:12" s="18" customFormat="1" ht="26.25" customHeight="1" x14ac:dyDescent="0.2">
      <c r="A36" s="27" t="s">
        <v>45</v>
      </c>
      <c r="B36" s="55" t="s">
        <v>41</v>
      </c>
      <c r="C36" s="56"/>
      <c r="D36" s="27" t="s">
        <v>37</v>
      </c>
      <c r="E36" s="28">
        <v>10</v>
      </c>
      <c r="F36" s="29"/>
      <c r="G36" s="30">
        <f t="shared" si="2"/>
        <v>0</v>
      </c>
      <c r="H36" s="31">
        <v>0.23</v>
      </c>
      <c r="I36" s="30">
        <f t="shared" si="3"/>
        <v>0</v>
      </c>
    </row>
    <row r="37" spans="1:12" s="18" customFormat="1" ht="22.5" customHeight="1" x14ac:dyDescent="0.2">
      <c r="A37" s="17"/>
      <c r="C37" s="17"/>
      <c r="G37" s="46">
        <f>SUM(G32:G36)</f>
        <v>0</v>
      </c>
      <c r="H37" s="47"/>
      <c r="I37" s="46">
        <f>SUM(I32:I36)</f>
        <v>0</v>
      </c>
    </row>
    <row r="38" spans="1:12" s="18" customFormat="1" ht="12" x14ac:dyDescent="0.2">
      <c r="A38" s="17"/>
      <c r="C38" s="17"/>
    </row>
    <row r="39" spans="1:12" s="18" customFormat="1" ht="12" x14ac:dyDescent="0.2">
      <c r="A39" s="17"/>
      <c r="C39" s="17"/>
      <c r="G39" s="36" t="s">
        <v>54</v>
      </c>
    </row>
    <row r="40" spans="1:12" s="2" customFormat="1" ht="28.5" customHeight="1" x14ac:dyDescent="0.2">
      <c r="A40" s="16" t="s">
        <v>0</v>
      </c>
      <c r="B40" s="16" t="s">
        <v>18</v>
      </c>
      <c r="C40" s="16" t="s">
        <v>25</v>
      </c>
      <c r="D40" s="16" t="s">
        <v>19</v>
      </c>
      <c r="E40" s="16" t="s">
        <v>20</v>
      </c>
      <c r="F40" s="16" t="s">
        <v>1</v>
      </c>
      <c r="G40" s="16" t="s">
        <v>26</v>
      </c>
      <c r="H40" s="16" t="s">
        <v>2</v>
      </c>
      <c r="I40" s="16" t="s">
        <v>21</v>
      </c>
      <c r="J40" s="13">
        <v>120</v>
      </c>
      <c r="K40" s="14">
        <v>9.6</v>
      </c>
      <c r="L40" s="14">
        <f>J40/K40</f>
        <v>12.5</v>
      </c>
    </row>
    <row r="41" spans="1:12" s="18" customFormat="1" ht="27" customHeight="1" x14ac:dyDescent="0.2">
      <c r="A41" s="27" t="s">
        <v>31</v>
      </c>
      <c r="B41" s="59" t="s">
        <v>48</v>
      </c>
      <c r="C41" s="60"/>
      <c r="D41" s="27" t="s">
        <v>37</v>
      </c>
      <c r="E41" s="28">
        <v>13</v>
      </c>
      <c r="F41" s="48"/>
      <c r="G41" s="30">
        <f>E41*F41</f>
        <v>0</v>
      </c>
      <c r="H41" s="31">
        <v>0.23</v>
      </c>
      <c r="I41" s="30">
        <f>G41*H41+G41</f>
        <v>0</v>
      </c>
      <c r="J41" s="32"/>
      <c r="K41" s="32"/>
      <c r="L41" s="32"/>
    </row>
    <row r="42" spans="1:12" s="18" customFormat="1" ht="24.75" customHeight="1" x14ac:dyDescent="0.2">
      <c r="A42" s="42"/>
      <c r="B42" s="49"/>
      <c r="C42" s="49"/>
      <c r="D42" s="42"/>
      <c r="E42" s="32"/>
      <c r="F42" s="43"/>
      <c r="G42" s="44">
        <f>SUM(G41:G41)</f>
        <v>0</v>
      </c>
      <c r="H42" s="45"/>
      <c r="I42" s="44">
        <f>SUM(I41:I41)</f>
        <v>0</v>
      </c>
      <c r="J42" s="32"/>
      <c r="K42" s="32"/>
      <c r="L42" s="32"/>
    </row>
    <row r="43" spans="1:12" s="18" customFormat="1" ht="12" x14ac:dyDescent="0.2">
      <c r="A43" s="17"/>
      <c r="C43" s="17"/>
    </row>
    <row r="44" spans="1:12" s="18" customFormat="1" ht="12" x14ac:dyDescent="0.2">
      <c r="A44" s="17"/>
      <c r="C44" s="17"/>
      <c r="G44" s="19" t="s">
        <v>55</v>
      </c>
    </row>
    <row r="45" spans="1:12" s="2" customFormat="1" ht="22.5" x14ac:dyDescent="0.2">
      <c r="A45" s="16" t="s">
        <v>0</v>
      </c>
      <c r="B45" s="16" t="s">
        <v>18</v>
      </c>
      <c r="C45" s="16" t="s">
        <v>25</v>
      </c>
      <c r="D45" s="16" t="s">
        <v>19</v>
      </c>
      <c r="E45" s="16" t="s">
        <v>20</v>
      </c>
      <c r="F45" s="16" t="s">
        <v>1</v>
      </c>
      <c r="G45" s="16" t="s">
        <v>26</v>
      </c>
      <c r="H45" s="16" t="s">
        <v>2</v>
      </c>
      <c r="I45" s="16" t="s">
        <v>21</v>
      </c>
    </row>
    <row r="46" spans="1:12" s="18" customFormat="1" ht="40.5" customHeight="1" x14ac:dyDescent="0.2">
      <c r="A46" s="24" t="s">
        <v>31</v>
      </c>
      <c r="B46" s="52" t="s">
        <v>47</v>
      </c>
      <c r="C46" s="52"/>
      <c r="D46" s="27" t="s">
        <v>37</v>
      </c>
      <c r="E46" s="28">
        <v>6</v>
      </c>
      <c r="F46" s="48"/>
      <c r="G46" s="30">
        <f>E46*F46</f>
        <v>0</v>
      </c>
      <c r="H46" s="31">
        <v>0.23</v>
      </c>
      <c r="I46" s="30">
        <f>G46*H46+G46</f>
        <v>0</v>
      </c>
    </row>
    <row r="47" spans="1:12" s="18" customFormat="1" ht="22.5" customHeight="1" x14ac:dyDescent="0.2">
      <c r="A47" s="17"/>
      <c r="C47" s="17"/>
      <c r="D47" s="42"/>
      <c r="E47" s="32"/>
      <c r="F47" s="43"/>
      <c r="G47" s="44">
        <f>SUM(G46:G46)</f>
        <v>0</v>
      </c>
      <c r="H47" s="45"/>
      <c r="I47" s="44">
        <f>SUM(I46:I46)</f>
        <v>0</v>
      </c>
    </row>
  </sheetData>
  <sortState xmlns:xlrd2="http://schemas.microsoft.com/office/spreadsheetml/2017/richdata2" ref="B19:I19">
    <sortCondition ref="B19"/>
  </sortState>
  <mergeCells count="36">
    <mergeCell ref="G15:I15"/>
    <mergeCell ref="B32:C32"/>
    <mergeCell ref="D17:I17"/>
    <mergeCell ref="G14:I14"/>
    <mergeCell ref="A14:B14"/>
    <mergeCell ref="C14:F14"/>
    <mergeCell ref="A15:B15"/>
    <mergeCell ref="C15:F15"/>
    <mergeCell ref="B20:C20"/>
    <mergeCell ref="H12:I12"/>
    <mergeCell ref="A5:C5"/>
    <mergeCell ref="A6:C6"/>
    <mergeCell ref="C13:F13"/>
    <mergeCell ref="C8:F8"/>
    <mergeCell ref="A8:B8"/>
    <mergeCell ref="A9:B12"/>
    <mergeCell ref="C9:F9"/>
    <mergeCell ref="C10:F10"/>
    <mergeCell ref="C11:F11"/>
    <mergeCell ref="C12:F12"/>
    <mergeCell ref="E1:I1"/>
    <mergeCell ref="A2:C2"/>
    <mergeCell ref="A3:C3"/>
    <mergeCell ref="A4:C4"/>
    <mergeCell ref="G8:I9"/>
    <mergeCell ref="B25:C25"/>
    <mergeCell ref="B27:C27"/>
    <mergeCell ref="B41:C41"/>
    <mergeCell ref="A1:C1"/>
    <mergeCell ref="B19:C19"/>
    <mergeCell ref="B46:C46"/>
    <mergeCell ref="B26:C26"/>
    <mergeCell ref="B33:C33"/>
    <mergeCell ref="B34:C34"/>
    <mergeCell ref="B35:C35"/>
    <mergeCell ref="B36:C36"/>
  </mergeCells>
  <phoneticPr fontId="1" type="noConversion"/>
  <printOptions horizontalCentered="1"/>
  <pageMargins left="0.23622047244094491" right="0.23622047244094491" top="0.55118110236220474" bottom="0.74803149606299213" header="0.31496062992125984" footer="0.31496062992125984"/>
  <pageSetup paperSize="9" scale="82" orientation="portrait" r:id="rId1"/>
  <headerFooter alignWithMargins="0">
    <oddHeader>&amp;RZałącznik nr 1  - tabele nr 1 do nr 5</oddHeader>
    <oddFooter>&amp;CStrona &amp;P z &amp;N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mszymczyk</dc:creator>
  <cp:lastModifiedBy>Marek Szymczyk</cp:lastModifiedBy>
  <cp:lastPrinted>2023-05-29T11:05:12Z</cp:lastPrinted>
  <dcterms:created xsi:type="dcterms:W3CDTF">2010-03-29T09:36:48Z</dcterms:created>
  <dcterms:modified xsi:type="dcterms:W3CDTF">2023-05-29T11:05:23Z</dcterms:modified>
</cp:coreProperties>
</file>