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Poniżej 130 tyś\DZ.260.30.2024 - Hydraulika siłowa\Przygotowanie\"/>
    </mc:Choice>
  </mc:AlternateContent>
  <xr:revisionPtr revIDLastSave="0" documentId="13_ncr:1_{65CE586D-9BB6-4C19-85C1-68A76F19484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ykonanie węży hydraulicznych" sheetId="9" r:id="rId1"/>
    <sheet name="Regeneracja siłowników" sheetId="10" r:id="rId2"/>
    <sheet name="Arkusz2" sheetId="2" state="hidden" r:id="rId3"/>
  </sheets>
  <definedNames>
    <definedName name="_xlnm.Print_Area" localSheetId="0">'Wykonanie węży hydraulicznych'!$A$1:$N$62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K14" i="10" s="1"/>
  <c r="H14" i="10"/>
  <c r="J13" i="10"/>
  <c r="K13" i="10" s="1"/>
  <c r="H13" i="10"/>
  <c r="J12" i="10"/>
  <c r="K12" i="10" s="1"/>
  <c r="H12" i="10"/>
  <c r="J11" i="10"/>
  <c r="K11" i="10" s="1"/>
  <c r="H11" i="10"/>
  <c r="J10" i="10"/>
  <c r="K10" i="10" s="1"/>
  <c r="H10" i="10"/>
  <c r="J9" i="10"/>
  <c r="K9" i="10" s="1"/>
  <c r="H9" i="10"/>
  <c r="J8" i="10"/>
  <c r="K8" i="10" s="1"/>
  <c r="H8" i="10"/>
  <c r="J7" i="10"/>
  <c r="K7" i="10" s="1"/>
  <c r="H7" i="10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M6" i="9"/>
  <c r="N6" i="9" s="1"/>
  <c r="M7" i="9"/>
  <c r="N7" i="9" s="1"/>
  <c r="M8" i="9"/>
  <c r="N8" i="9" s="1"/>
  <c r="M9" i="9"/>
  <c r="N9" i="9" s="1"/>
  <c r="M10" i="9"/>
  <c r="N10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M41" i="9"/>
  <c r="N41" i="9" s="1"/>
  <c r="M42" i="9"/>
  <c r="N42" i="9" s="1"/>
  <c r="M43" i="9"/>
  <c r="N43" i="9" s="1"/>
  <c r="M44" i="9"/>
  <c r="N44" i="9" s="1"/>
  <c r="M45" i="9"/>
  <c r="N45" i="9" s="1"/>
  <c r="M46" i="9"/>
  <c r="N46" i="9" s="1"/>
  <c r="M47" i="9"/>
  <c r="N47" i="9" s="1"/>
  <c r="M48" i="9"/>
  <c r="N48" i="9" s="1"/>
  <c r="M49" i="9"/>
  <c r="N49" i="9" s="1"/>
  <c r="M50" i="9"/>
  <c r="N50" i="9" s="1"/>
  <c r="M51" i="9"/>
  <c r="N51" i="9" s="1"/>
  <c r="M52" i="9"/>
  <c r="N52" i="9" s="1"/>
  <c r="H15" i="10" l="1"/>
  <c r="K58" i="9"/>
  <c r="K15" i="10"/>
  <c r="J15" i="10"/>
  <c r="M5" i="9"/>
  <c r="N5" i="9" s="1"/>
  <c r="N58" i="9" s="1"/>
  <c r="J58" i="9"/>
  <c r="M58" i="9" l="1"/>
</calcChain>
</file>

<file path=xl/sharedStrings.xml><?xml version="1.0" encoding="utf-8"?>
<sst xmlns="http://schemas.openxmlformats.org/spreadsheetml/2006/main" count="411" uniqueCount="172">
  <si>
    <t>Nazwa Asortymentu</t>
  </si>
  <si>
    <t>Suma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</si>
  <si>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</si>
  <si>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</si>
  <si>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</si>
  <si>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</si>
  <si>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</si>
  <si>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</si>
  <si>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</si>
  <si>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</si>
  <si>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</si>
  <si>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</si>
  <si>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Długość węża</t>
  </si>
  <si>
    <t>Średnica węża</t>
  </si>
  <si>
    <t>Ciśnienie robocze</t>
  </si>
  <si>
    <t xml:space="preserve">Wąż hydrauliczny </t>
  </si>
  <si>
    <t>1000 mm</t>
  </si>
  <si>
    <t xml:space="preserve">Siłownik hydrauliczny </t>
  </si>
  <si>
    <t xml:space="preserve">Średnica tłoka </t>
  </si>
  <si>
    <t xml:space="preserve">Podstawowy zakres prac </t>
  </si>
  <si>
    <t>fi 63</t>
  </si>
  <si>
    <t xml:space="preserve"> fi 70</t>
  </si>
  <si>
    <t>fi 90</t>
  </si>
  <si>
    <t>fi 105</t>
  </si>
  <si>
    <t>fi 160</t>
  </si>
  <si>
    <t xml:space="preserve">Siłownik cztero segmentowy  </t>
  </si>
  <si>
    <t>Wartość netto (zł)</t>
  </si>
  <si>
    <t>Podatek VAT (%)</t>
  </si>
  <si>
    <t>Wartość brutto/szt. (zł)</t>
  </si>
  <si>
    <t>jedn. miary (szt)</t>
  </si>
  <si>
    <t>jedn.  miary (szt)</t>
  </si>
  <si>
    <t>….....................................................................................................................</t>
  </si>
  <si>
    <t>(data i podpis upoważnionego przedstawiciela Wykonawcy)</t>
  </si>
  <si>
    <t>Cena jednostk. netto/szt. (zł)</t>
  </si>
  <si>
    <t>FORMULARZ CENOWY - CENNIK JEDNOSTKOWY</t>
  </si>
  <si>
    <t>Siłownik hydrauliczny dwu segmentowy</t>
  </si>
  <si>
    <t>fi 100</t>
  </si>
  <si>
    <t>fi 140</t>
  </si>
  <si>
    <t>Siłownik hydrauliczny sjednostronny</t>
  </si>
  <si>
    <t>fi 0,75</t>
  </si>
  <si>
    <t>Końcówki węża nr 1</t>
  </si>
  <si>
    <t>Końcówki węża nr 2</t>
  </si>
  <si>
    <t>DKOS 45* DN06 M14X1,5</t>
  </si>
  <si>
    <t>DKOS DN06 M14X1,5</t>
  </si>
  <si>
    <t>DKOS DN06 M16X1,5</t>
  </si>
  <si>
    <t>1300mm</t>
  </si>
  <si>
    <t>6mm</t>
  </si>
  <si>
    <t>400 bar</t>
  </si>
  <si>
    <t>CES DN06  M14X1,5</t>
  </si>
  <si>
    <t>350 bar</t>
  </si>
  <si>
    <t>8mm</t>
  </si>
  <si>
    <t>800mm</t>
  </si>
  <si>
    <t>1250mm</t>
  </si>
  <si>
    <t>390 bar</t>
  </si>
  <si>
    <t>DKOS DN08 10S M18,5x1,5</t>
  </si>
  <si>
    <t>DKOL DN08 12L M18x1,5</t>
  </si>
  <si>
    <t>DKOS 90° DN08.10S M18x1.5</t>
  </si>
  <si>
    <t>850mm</t>
  </si>
  <si>
    <t>DKOS DN08 14S M22x1,5</t>
  </si>
  <si>
    <t>DKOS 90° DN08.08S M16x1.5</t>
  </si>
  <si>
    <t>9.</t>
  </si>
  <si>
    <t>10mm</t>
  </si>
  <si>
    <t>1200mm</t>
  </si>
  <si>
    <t>DKOL 90° DN10 12L M18x1.5</t>
  </si>
  <si>
    <t>DKOL 45° DN10 08L M14x1.5</t>
  </si>
  <si>
    <t>1080mm</t>
  </si>
  <si>
    <t>390bar</t>
  </si>
  <si>
    <t>DKOL DN10 12L M18x1,5</t>
  </si>
  <si>
    <t xml:space="preserve">DKOL DN10 16L M22x1,5 </t>
  </si>
  <si>
    <t>900mm</t>
  </si>
  <si>
    <t>10.</t>
  </si>
  <si>
    <t>11.</t>
  </si>
  <si>
    <t>12mm</t>
  </si>
  <si>
    <t>DKOS DN12 14S M22x1,5</t>
  </si>
  <si>
    <t>DKOS 45° DN12 14S M22x1,5</t>
  </si>
  <si>
    <t>1050mm</t>
  </si>
  <si>
    <t>DKOL DN12 15L M18x1,5</t>
  </si>
  <si>
    <t xml:space="preserve">DKOS DN12 12S M20x1,5 </t>
  </si>
  <si>
    <t>980mm</t>
  </si>
  <si>
    <t>16mm</t>
  </si>
  <si>
    <t>12.</t>
  </si>
  <si>
    <t>13.</t>
  </si>
  <si>
    <t>15.</t>
  </si>
  <si>
    <t>DKOS 45° DN16 20S M30x2</t>
  </si>
  <si>
    <t>CES DN16 20S M30x2</t>
  </si>
  <si>
    <t>DKOS 90° DN16 20S M30x2</t>
  </si>
  <si>
    <t>DKOS DN16 20S M30x2</t>
  </si>
  <si>
    <t>20mm</t>
  </si>
  <si>
    <t>300 bar</t>
  </si>
  <si>
    <t>16.</t>
  </si>
  <si>
    <t>17.</t>
  </si>
  <si>
    <t>18.</t>
  </si>
  <si>
    <t>DKOL 90° DN20 22L M30x1,5</t>
  </si>
  <si>
    <t>DKL DN20 22L M33X2</t>
  </si>
  <si>
    <t>DKOL 45° DN20 22L M30X1,5</t>
  </si>
  <si>
    <t>DKL DN20 22L M30X2</t>
  </si>
  <si>
    <t>25mm</t>
  </si>
  <si>
    <t>1240mm</t>
  </si>
  <si>
    <t>230bar</t>
  </si>
  <si>
    <t>DKOL DN25 28L M36X2</t>
  </si>
  <si>
    <t>DKOL DN25 22L M30X2</t>
  </si>
  <si>
    <t>DKOL DN25 22L M30X1,5</t>
  </si>
  <si>
    <t>DKOL 90° DN25 22L M30X2</t>
  </si>
  <si>
    <t>950mm</t>
  </si>
  <si>
    <t>19.</t>
  </si>
  <si>
    <t>20.</t>
  </si>
  <si>
    <t>22.</t>
  </si>
  <si>
    <t>32mm</t>
  </si>
  <si>
    <t>420bar</t>
  </si>
  <si>
    <t>DKOS DN32 38S M52X2</t>
  </si>
  <si>
    <t>DKOS DN32 30S M42X2</t>
  </si>
  <si>
    <t>23.</t>
  </si>
  <si>
    <t>24.</t>
  </si>
  <si>
    <t>25.</t>
  </si>
  <si>
    <t>DKOS 90° DN32 30S M42X2</t>
  </si>
  <si>
    <t>DKOS 90° DN32 38S M52X2</t>
  </si>
  <si>
    <t>2000 mm</t>
  </si>
  <si>
    <t>1140 mm</t>
  </si>
  <si>
    <t>500mm</t>
  </si>
  <si>
    <t>1800mm</t>
  </si>
  <si>
    <t>DKOS DN08 10S M16x1,5</t>
  </si>
  <si>
    <t>2000mm</t>
  </si>
  <si>
    <t>1140mm</t>
  </si>
  <si>
    <t>1500mm</t>
  </si>
  <si>
    <t>1400mm</t>
  </si>
  <si>
    <t>1000mm</t>
  </si>
  <si>
    <t>600mm</t>
  </si>
  <si>
    <t>21.</t>
  </si>
  <si>
    <t>26.</t>
  </si>
  <si>
    <t>560mm</t>
  </si>
  <si>
    <t>27.</t>
  </si>
  <si>
    <t>28.</t>
  </si>
  <si>
    <t>1600mm</t>
  </si>
  <si>
    <t>1450mm</t>
  </si>
  <si>
    <t>750mm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</si>
  <si>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</si>
  <si>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</si>
  <si>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</si>
  <si>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</si>
  <si>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</si>
  <si>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</si>
  <si>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</si>
  <si>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</si>
  <si>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</si>
  <si>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</si>
  <si>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</si>
  <si>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</si>
  <si>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</si>
  <si>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</si>
  <si>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</si>
  <si>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</si>
  <si>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</si>
  <si>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</si>
  <si>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</si>
  <si>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</si>
  <si>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uszczelnienie dławicy, tłoczyska, wymiana łożysk, honowanie cylindra</t>
  </si>
  <si>
    <t xml:space="preserve">uszczelnienie dławicy, tłoczyska, wymiana łożysk, honowanie cylindra </t>
  </si>
  <si>
    <t xml:space="preserve">Łożysko, typ: GE2RS </t>
  </si>
  <si>
    <t>35/55/25</t>
  </si>
  <si>
    <t>40/55/25</t>
  </si>
  <si>
    <t>45/60/32</t>
  </si>
  <si>
    <t>60/90/44</t>
  </si>
  <si>
    <t>70/120/70</t>
  </si>
  <si>
    <t>40/62/28</t>
  </si>
  <si>
    <t>90/130/60</t>
  </si>
  <si>
    <t>Nr postepowania DZ.260.30.2024</t>
  </si>
  <si>
    <t>Załącznik nr 3</t>
  </si>
  <si>
    <t>Nr postępowania DZ.260.30.2024</t>
  </si>
  <si>
    <t>Kwota podatku VAT (zł)</t>
  </si>
  <si>
    <t>Wartość brutto/szt                 (zł)</t>
  </si>
  <si>
    <t xml:space="preserve">Wartość  netto (zł) </t>
  </si>
  <si>
    <t>Cena jednostkowa netto/szt.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</si>
</sst>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44" fontId="1" fillId="0" borderId="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4" fontId="1" fillId="0" borderId="12" xfId="0" applyNumberFormat="1" applyFont="1" applyBorder="1" applyAlignment="1">
      <alignment horizontal="center"/>
    </xf>
    <xf numFmtId="44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4" fontId="1" fillId="0" borderId="15" xfId="0" applyNumberFormat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2" xfId="0" applyFont="1" applyBorder="1"/>
    <xf numFmtId="0" fontId="0" fillId="0" borderId="0" xfId="0" applyAlignment="1">
      <alignment horizontal="center"/>
    </xf>
    <xf numFmtId="44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4" fontId="1" fillId="0" borderId="18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44" fontId="1" fillId="0" borderId="20" xfId="0" applyNumberFormat="1" applyFont="1" applyBorder="1" applyAlignment="1">
      <alignment horizontal="center" vertical="center"/>
    </xf>
    <xf numFmtId="44" fontId="1" fillId="0" borderId="8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4" fontId="1" fillId="0" borderId="2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1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url?sa=t&amp;source=web&amp;rct=j&amp;opi=89978449&amp;url=https://www.bednarz.com.pl/sklep/dkos-45/2074-koncowka-dkos-45-m22x15-14-s-dn12.html&amp;ved=2ahUKEwiXm4L6ot2FAxWjERAIHUFoCe0QFnoECBIQAQ&amp;usg=AOvVaw28s0cktccNj6MAJEP2ev3Q" TargetMode="External"/><Relationship Id="rId1" Type="http://schemas.openxmlformats.org/officeDocument/2006/relationships/hyperlink" Target="https://www.google.com/url?sa=t&amp;source=web&amp;rct=j&amp;opi=89978449&amp;url=https://www.bednarz.com.pl/sklep/dkos-45/2074-koncowka-dkos-45-m22x15-14-s-dn12.html&amp;ved=2ahUKEwiXm4L6ot2FAxWjERAIHUFoCe0QFnoECBIQAQ&amp;usg=AOvVaw28s0cktccNj6MAJEP2ev3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Normal="100" workbookViewId="0">
      <selection activeCell="Q3" sqref="Q3"/>
    </sheetView>
  </sheetViews>
  <sheetFormatPr defaultRowHeight="15" x14ac:dyDescent="0.25"/>
  <cols>
    <col min="1" max="1" width="3.5703125" customWidth="1"/>
    <col min="2" max="2" width="4.7109375" customWidth="1"/>
    <col min="3" max="3" width="16.42578125" customWidth="1"/>
    <col min="4" max="4" width="8.85546875" customWidth="1"/>
    <col min="5" max="5" width="12" customWidth="1"/>
    <col min="6" max="6" width="10.28515625" customWidth="1"/>
    <col min="7" max="7" width="27.28515625" customWidth="1"/>
    <col min="8" max="8" width="32.140625" customWidth="1"/>
    <col min="9" max="9" width="12.140625" customWidth="1"/>
    <col min="10" max="11" width="12.42578125" customWidth="1"/>
    <col min="12" max="12" width="12.85546875" customWidth="1"/>
    <col min="13" max="13" width="12.140625" customWidth="1"/>
    <col min="14" max="14" width="13" customWidth="1"/>
  </cols>
  <sheetData>
    <row r="1" spans="1:14" ht="17.25" customHeight="1" x14ac:dyDescent="0.25">
      <c r="A1" s="42"/>
      <c r="B1" s="40"/>
      <c r="C1" s="40"/>
      <c r="D1" s="40"/>
      <c r="E1" s="40"/>
      <c r="F1" s="40"/>
      <c r="G1" s="40"/>
      <c r="H1" s="40"/>
      <c r="I1" s="40"/>
      <c r="J1" s="40"/>
      <c r="K1" s="40"/>
      <c r="L1" s="44" t="s">
        <v>165</v>
      </c>
      <c r="M1" s="45"/>
      <c r="N1" s="45"/>
    </row>
    <row r="2" spans="1:14" x14ac:dyDescent="0.25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4" t="s">
        <v>166</v>
      </c>
      <c r="N2" s="45"/>
    </row>
    <row r="3" spans="1:14" ht="30.75" customHeight="1" thickBot="1" x14ac:dyDescent="0.4">
      <c r="A3" s="42"/>
      <c r="B3" s="19"/>
      <c r="C3" s="19"/>
      <c r="D3" s="19"/>
      <c r="E3" s="49" t="s">
        <v>34</v>
      </c>
      <c r="F3" s="49"/>
      <c r="G3" s="49"/>
      <c r="H3" s="49"/>
      <c r="I3" s="49"/>
      <c r="J3" s="49"/>
      <c r="K3" s="29"/>
      <c r="L3" s="14"/>
      <c r="M3" s="14"/>
      <c r="N3" s="14"/>
    </row>
    <row r="4" spans="1:14" ht="39.950000000000003" customHeight="1" thickBot="1" x14ac:dyDescent="0.3">
      <c r="A4" s="42"/>
      <c r="B4" s="13" t="s">
        <v>2</v>
      </c>
      <c r="C4" s="4" t="s">
        <v>0</v>
      </c>
      <c r="D4" s="4" t="s">
        <v>13</v>
      </c>
      <c r="E4" s="4" t="s">
        <v>12</v>
      </c>
      <c r="F4" s="4" t="s">
        <v>14</v>
      </c>
      <c r="G4" s="4" t="s">
        <v>40</v>
      </c>
      <c r="H4" s="4" t="s">
        <v>41</v>
      </c>
      <c r="I4" s="4" t="s">
        <v>29</v>
      </c>
      <c r="J4" s="4" t="s">
        <v>171</v>
      </c>
      <c r="K4" s="4" t="s">
        <v>170</v>
      </c>
      <c r="L4" s="4" t="s">
        <v>27</v>
      </c>
      <c r="M4" s="12" t="s">
        <v>168</v>
      </c>
      <c r="N4" s="4" t="s">
        <v>28</v>
      </c>
    </row>
    <row r="5" spans="1:14" ht="20.100000000000001" customHeight="1" x14ac:dyDescent="0.25">
      <c r="A5" s="42"/>
      <c r="B5" s="8" t="s">
        <v>3</v>
      </c>
      <c r="C5" s="20" t="s">
        <v>15</v>
      </c>
      <c r="D5" s="6" t="s">
        <v>46</v>
      </c>
      <c r="E5" s="6" t="s">
        <v>116</v>
      </c>
      <c r="F5" s="6" t="s">
        <v>47</v>
      </c>
      <c r="G5" s="21" t="s">
        <v>42</v>
      </c>
      <c r="H5" s="21" t="s">
        <v>48</v>
      </c>
      <c r="I5" s="6">
        <v>5</v>
      </c>
      <c r="J5" s="2"/>
      <c r="K5" s="2">
        <f>(I5*J5)</f>
        <v>0</v>
      </c>
      <c r="L5" s="35">
        <v>0.23</v>
      </c>
      <c r="M5" s="32">
        <f t="shared" ref="M5:M52" si="0">(I5*J5*L5)</f>
        <v>0</v>
      </c>
      <c r="N5" s="36">
        <f t="shared" ref="N5:N52" si="1">(I5*J5+M5)</f>
        <v>0</v>
      </c>
    </row>
    <row r="6" spans="1:14" ht="20.100000000000001" customHeight="1" x14ac:dyDescent="0.25">
      <c r="A6" s="42"/>
      <c r="B6" s="8" t="s">
        <v>4</v>
      </c>
      <c r="C6" s="20" t="s">
        <v>15</v>
      </c>
      <c r="D6" s="6" t="s">
        <v>46</v>
      </c>
      <c r="E6" s="6" t="s">
        <v>117</v>
      </c>
      <c r="F6" s="6" t="s">
        <v>47</v>
      </c>
      <c r="G6" s="21" t="s">
        <v>42</v>
      </c>
      <c r="H6" s="21" t="s">
        <v>48</v>
      </c>
      <c r="I6" s="6">
        <v>10</v>
      </c>
      <c r="J6" s="2"/>
      <c r="K6" s="2">
        <f t="shared" ref="K6:K52" si="2">(I6*J6)</f>
        <v>0</v>
      </c>
      <c r="L6" s="5">
        <v>0.23</v>
      </c>
      <c r="M6" s="32">
        <f t="shared" si="0"/>
        <v>0</v>
      </c>
      <c r="N6" s="30">
        <f t="shared" si="1"/>
        <v>0</v>
      </c>
    </row>
    <row r="7" spans="1:14" ht="20.100000000000001" customHeight="1" x14ac:dyDescent="0.25">
      <c r="A7" s="42"/>
      <c r="B7" s="8" t="s">
        <v>5</v>
      </c>
      <c r="C7" s="20" t="s">
        <v>15</v>
      </c>
      <c r="D7" s="6" t="s">
        <v>46</v>
      </c>
      <c r="E7" s="6" t="s">
        <v>16</v>
      </c>
      <c r="F7" s="6" t="s">
        <v>49</v>
      </c>
      <c r="G7" s="21" t="s">
        <v>43</v>
      </c>
      <c r="H7" s="21" t="s">
        <v>43</v>
      </c>
      <c r="I7" s="6">
        <v>5</v>
      </c>
      <c r="J7" s="2"/>
      <c r="K7" s="2">
        <f t="shared" si="2"/>
        <v>0</v>
      </c>
      <c r="L7" s="5">
        <v>0.23</v>
      </c>
      <c r="M7" s="32">
        <f t="shared" si="0"/>
        <v>0</v>
      </c>
      <c r="N7" s="30">
        <f t="shared" si="1"/>
        <v>0</v>
      </c>
    </row>
    <row r="8" spans="1:14" ht="20.100000000000001" customHeight="1" x14ac:dyDescent="0.25">
      <c r="A8" s="42"/>
      <c r="B8" s="8" t="s">
        <v>6</v>
      </c>
      <c r="C8" s="20" t="s">
        <v>15</v>
      </c>
      <c r="D8" s="6" t="s">
        <v>46</v>
      </c>
      <c r="E8" s="6" t="s">
        <v>51</v>
      </c>
      <c r="F8" s="6" t="s">
        <v>49</v>
      </c>
      <c r="G8" s="21" t="s">
        <v>43</v>
      </c>
      <c r="H8" s="21" t="s">
        <v>43</v>
      </c>
      <c r="I8" s="6">
        <v>5</v>
      </c>
      <c r="J8" s="2"/>
      <c r="K8" s="2">
        <f t="shared" si="2"/>
        <v>0</v>
      </c>
      <c r="L8" s="5">
        <v>0.23</v>
      </c>
      <c r="M8" s="32">
        <f t="shared" si="0"/>
        <v>0</v>
      </c>
      <c r="N8" s="30">
        <f t="shared" si="1"/>
        <v>0</v>
      </c>
    </row>
    <row r="9" spans="1:14" ht="20.100000000000001" customHeight="1" x14ac:dyDescent="0.25">
      <c r="A9" s="42"/>
      <c r="B9" s="8" t="s">
        <v>7</v>
      </c>
      <c r="C9" s="20" t="s">
        <v>15</v>
      </c>
      <c r="D9" s="6" t="s">
        <v>46</v>
      </c>
      <c r="E9" s="6" t="s">
        <v>118</v>
      </c>
      <c r="F9" s="6" t="s">
        <v>49</v>
      </c>
      <c r="G9" s="21" t="s">
        <v>44</v>
      </c>
      <c r="H9" s="21" t="s">
        <v>43</v>
      </c>
      <c r="I9" s="6">
        <v>10</v>
      </c>
      <c r="J9" s="2"/>
      <c r="K9" s="2">
        <f t="shared" si="2"/>
        <v>0</v>
      </c>
      <c r="L9" s="5">
        <v>0.23</v>
      </c>
      <c r="M9" s="32">
        <f t="shared" si="0"/>
        <v>0</v>
      </c>
      <c r="N9" s="30">
        <f t="shared" si="1"/>
        <v>0</v>
      </c>
    </row>
    <row r="10" spans="1:14" ht="20.100000000000001" customHeight="1" x14ac:dyDescent="0.25">
      <c r="A10" s="42"/>
      <c r="B10" s="8" t="s">
        <v>8</v>
      </c>
      <c r="C10" s="20" t="s">
        <v>15</v>
      </c>
      <c r="D10" s="6" t="s">
        <v>50</v>
      </c>
      <c r="E10" s="6" t="s">
        <v>119</v>
      </c>
      <c r="F10" s="6" t="s">
        <v>53</v>
      </c>
      <c r="G10" s="21" t="s">
        <v>54</v>
      </c>
      <c r="H10" s="21" t="s">
        <v>120</v>
      </c>
      <c r="I10" s="6">
        <v>5</v>
      </c>
      <c r="J10" s="2"/>
      <c r="K10" s="2">
        <f t="shared" si="2"/>
        <v>0</v>
      </c>
      <c r="L10" s="5">
        <v>0.23</v>
      </c>
      <c r="M10" s="32">
        <f t="shared" si="0"/>
        <v>0</v>
      </c>
      <c r="N10" s="30">
        <f t="shared" si="1"/>
        <v>0</v>
      </c>
    </row>
    <row r="11" spans="1:14" ht="20.100000000000001" customHeight="1" x14ac:dyDescent="0.25">
      <c r="A11" s="42"/>
      <c r="B11" s="8" t="s">
        <v>9</v>
      </c>
      <c r="C11" s="20" t="s">
        <v>15</v>
      </c>
      <c r="D11" s="6" t="s">
        <v>50</v>
      </c>
      <c r="E11" s="6" t="s">
        <v>52</v>
      </c>
      <c r="F11" s="6" t="s">
        <v>53</v>
      </c>
      <c r="G11" s="21" t="s">
        <v>54</v>
      </c>
      <c r="H11" s="21" t="s">
        <v>120</v>
      </c>
      <c r="I11" s="6">
        <v>10</v>
      </c>
      <c r="J11" s="2"/>
      <c r="K11" s="2">
        <f t="shared" si="2"/>
        <v>0</v>
      </c>
      <c r="L11" s="5">
        <v>0.23</v>
      </c>
      <c r="M11" s="32">
        <f t="shared" si="0"/>
        <v>0</v>
      </c>
      <c r="N11" s="30">
        <f t="shared" si="1"/>
        <v>0</v>
      </c>
    </row>
    <row r="12" spans="1:14" ht="20.100000000000001" customHeight="1" x14ac:dyDescent="0.25">
      <c r="A12" s="42"/>
      <c r="B12" s="8" t="s">
        <v>10</v>
      </c>
      <c r="C12" s="20" t="s">
        <v>15</v>
      </c>
      <c r="D12" s="6" t="s">
        <v>50</v>
      </c>
      <c r="E12" s="6" t="s">
        <v>121</v>
      </c>
      <c r="F12" s="6" t="s">
        <v>53</v>
      </c>
      <c r="G12" s="23" t="s">
        <v>55</v>
      </c>
      <c r="H12" s="23" t="s">
        <v>56</v>
      </c>
      <c r="I12" s="6">
        <v>10</v>
      </c>
      <c r="J12" s="2"/>
      <c r="K12" s="2">
        <f t="shared" si="2"/>
        <v>0</v>
      </c>
      <c r="L12" s="5">
        <v>0.23</v>
      </c>
      <c r="M12" s="32">
        <f t="shared" si="0"/>
        <v>0</v>
      </c>
      <c r="N12" s="30">
        <f t="shared" si="1"/>
        <v>0</v>
      </c>
    </row>
    <row r="13" spans="1:14" ht="20.100000000000001" customHeight="1" x14ac:dyDescent="0.25">
      <c r="A13" s="42"/>
      <c r="B13" s="8" t="s">
        <v>60</v>
      </c>
      <c r="C13" s="20" t="s">
        <v>15</v>
      </c>
      <c r="D13" s="6" t="s">
        <v>50</v>
      </c>
      <c r="E13" s="6" t="s">
        <v>122</v>
      </c>
      <c r="F13" s="6" t="s">
        <v>53</v>
      </c>
      <c r="G13" s="23" t="s">
        <v>55</v>
      </c>
      <c r="H13" s="23" t="s">
        <v>56</v>
      </c>
      <c r="I13" s="6">
        <v>10</v>
      </c>
      <c r="J13" s="2"/>
      <c r="K13" s="2">
        <f t="shared" si="2"/>
        <v>0</v>
      </c>
      <c r="L13" s="5">
        <v>0.23</v>
      </c>
      <c r="M13" s="32">
        <f t="shared" si="0"/>
        <v>0</v>
      </c>
      <c r="N13" s="30">
        <f t="shared" si="1"/>
        <v>0</v>
      </c>
    </row>
    <row r="14" spans="1:14" ht="20.100000000000001" customHeight="1" x14ac:dyDescent="0.25">
      <c r="A14" s="42"/>
      <c r="B14" s="8" t="s">
        <v>70</v>
      </c>
      <c r="C14" s="20" t="s">
        <v>15</v>
      </c>
      <c r="D14" s="6" t="s">
        <v>50</v>
      </c>
      <c r="E14" s="6" t="s">
        <v>57</v>
      </c>
      <c r="F14" s="6" t="s">
        <v>53</v>
      </c>
      <c r="G14" s="23" t="s">
        <v>58</v>
      </c>
      <c r="H14" s="23" t="s">
        <v>59</v>
      </c>
      <c r="I14" s="6">
        <v>10</v>
      </c>
      <c r="J14" s="2"/>
      <c r="K14" s="2">
        <f t="shared" si="2"/>
        <v>0</v>
      </c>
      <c r="L14" s="5">
        <v>0.23</v>
      </c>
      <c r="M14" s="32">
        <f t="shared" si="0"/>
        <v>0</v>
      </c>
      <c r="N14" s="30">
        <f t="shared" si="1"/>
        <v>0</v>
      </c>
    </row>
    <row r="15" spans="1:14" ht="20.100000000000001" customHeight="1" x14ac:dyDescent="0.25">
      <c r="A15" s="42"/>
      <c r="B15" s="8" t="s">
        <v>71</v>
      </c>
      <c r="C15" s="20" t="s">
        <v>15</v>
      </c>
      <c r="D15" s="6" t="s">
        <v>50</v>
      </c>
      <c r="E15" s="11" t="s">
        <v>118</v>
      </c>
      <c r="F15" s="6" t="s">
        <v>53</v>
      </c>
      <c r="G15" s="23" t="s">
        <v>58</v>
      </c>
      <c r="H15" s="23" t="s">
        <v>59</v>
      </c>
      <c r="I15" s="6">
        <v>5</v>
      </c>
      <c r="J15" s="2"/>
      <c r="K15" s="2">
        <f t="shared" si="2"/>
        <v>0</v>
      </c>
      <c r="L15" s="5">
        <v>0.23</v>
      </c>
      <c r="M15" s="32">
        <f t="shared" si="0"/>
        <v>0</v>
      </c>
      <c r="N15" s="30">
        <f t="shared" si="1"/>
        <v>0</v>
      </c>
    </row>
    <row r="16" spans="1:14" ht="20.100000000000001" customHeight="1" x14ac:dyDescent="0.25">
      <c r="A16" s="42"/>
      <c r="B16" s="8" t="s">
        <v>80</v>
      </c>
      <c r="C16" s="20" t="s">
        <v>15</v>
      </c>
      <c r="D16" s="11" t="s">
        <v>61</v>
      </c>
      <c r="E16" s="11" t="s">
        <v>121</v>
      </c>
      <c r="F16" s="11" t="s">
        <v>53</v>
      </c>
      <c r="G16" s="23" t="s">
        <v>63</v>
      </c>
      <c r="H16" s="23" t="s">
        <v>64</v>
      </c>
      <c r="I16" s="6">
        <v>10</v>
      </c>
      <c r="J16" s="2"/>
      <c r="K16" s="2">
        <f t="shared" si="2"/>
        <v>0</v>
      </c>
      <c r="L16" s="5">
        <v>0.23</v>
      </c>
      <c r="M16" s="32">
        <f t="shared" si="0"/>
        <v>0</v>
      </c>
      <c r="N16" s="30">
        <f t="shared" si="1"/>
        <v>0</v>
      </c>
    </row>
    <row r="17" spans="1:14" ht="20.100000000000001" customHeight="1" x14ac:dyDescent="0.25">
      <c r="A17" s="42"/>
      <c r="B17" s="8" t="s">
        <v>81</v>
      </c>
      <c r="C17" s="20" t="s">
        <v>15</v>
      </c>
      <c r="D17" s="11" t="s">
        <v>61</v>
      </c>
      <c r="E17" s="11" t="s">
        <v>62</v>
      </c>
      <c r="F17" s="11" t="s">
        <v>53</v>
      </c>
      <c r="G17" s="23" t="s">
        <v>63</v>
      </c>
      <c r="H17" s="23" t="s">
        <v>64</v>
      </c>
      <c r="I17" s="6">
        <v>10</v>
      </c>
      <c r="J17" s="2"/>
      <c r="K17" s="2">
        <f t="shared" si="2"/>
        <v>0</v>
      </c>
      <c r="L17" s="5">
        <v>0.23</v>
      </c>
      <c r="M17" s="32">
        <f t="shared" si="0"/>
        <v>0</v>
      </c>
      <c r="N17" s="30">
        <f t="shared" si="1"/>
        <v>0</v>
      </c>
    </row>
    <row r="18" spans="1:14" ht="20.100000000000001" customHeight="1" x14ac:dyDescent="0.25">
      <c r="A18" s="42"/>
      <c r="B18" s="8" t="s">
        <v>11</v>
      </c>
      <c r="C18" s="20" t="s">
        <v>15</v>
      </c>
      <c r="D18" s="11" t="s">
        <v>61</v>
      </c>
      <c r="E18" s="11" t="s">
        <v>65</v>
      </c>
      <c r="F18" s="11" t="s">
        <v>66</v>
      </c>
      <c r="G18" s="23" t="s">
        <v>67</v>
      </c>
      <c r="H18" s="23" t="s">
        <v>63</v>
      </c>
      <c r="I18" s="6">
        <v>10</v>
      </c>
      <c r="J18" s="2"/>
      <c r="K18" s="2">
        <f t="shared" si="2"/>
        <v>0</v>
      </c>
      <c r="L18" s="5">
        <v>0.23</v>
      </c>
      <c r="M18" s="32">
        <f t="shared" si="0"/>
        <v>0</v>
      </c>
      <c r="N18" s="30">
        <f t="shared" si="1"/>
        <v>0</v>
      </c>
    </row>
    <row r="19" spans="1:14" ht="20.100000000000001" customHeight="1" x14ac:dyDescent="0.25">
      <c r="A19" s="42"/>
      <c r="B19" s="8" t="s">
        <v>82</v>
      </c>
      <c r="C19" s="20" t="s">
        <v>15</v>
      </c>
      <c r="D19" s="11" t="s">
        <v>61</v>
      </c>
      <c r="E19" s="11" t="s">
        <v>69</v>
      </c>
      <c r="F19" s="11" t="s">
        <v>66</v>
      </c>
      <c r="G19" s="23" t="s">
        <v>67</v>
      </c>
      <c r="H19" s="23" t="s">
        <v>63</v>
      </c>
      <c r="I19" s="6">
        <v>5</v>
      </c>
      <c r="J19" s="2"/>
      <c r="K19" s="2">
        <f t="shared" si="2"/>
        <v>0</v>
      </c>
      <c r="L19" s="5">
        <v>0.23</v>
      </c>
      <c r="M19" s="32">
        <f t="shared" si="0"/>
        <v>0</v>
      </c>
      <c r="N19" s="30">
        <f t="shared" si="1"/>
        <v>0</v>
      </c>
    </row>
    <row r="20" spans="1:14" ht="20.100000000000001" customHeight="1" x14ac:dyDescent="0.25">
      <c r="A20" s="42"/>
      <c r="B20" s="8" t="s">
        <v>89</v>
      </c>
      <c r="C20" s="20" t="s">
        <v>15</v>
      </c>
      <c r="D20" s="11" t="s">
        <v>61</v>
      </c>
      <c r="E20" s="11" t="s">
        <v>123</v>
      </c>
      <c r="F20" s="11" t="s">
        <v>53</v>
      </c>
      <c r="G20" s="23" t="s">
        <v>68</v>
      </c>
      <c r="H20" s="23" t="s">
        <v>67</v>
      </c>
      <c r="I20" s="6">
        <v>10</v>
      </c>
      <c r="J20" s="2"/>
      <c r="K20" s="2">
        <f t="shared" si="2"/>
        <v>0</v>
      </c>
      <c r="L20" s="5">
        <v>0.23</v>
      </c>
      <c r="M20" s="32">
        <f t="shared" si="0"/>
        <v>0</v>
      </c>
      <c r="N20" s="30">
        <f t="shared" si="1"/>
        <v>0</v>
      </c>
    </row>
    <row r="21" spans="1:14" ht="20.100000000000001" customHeight="1" x14ac:dyDescent="0.25">
      <c r="A21" s="42"/>
      <c r="B21" s="8" t="s">
        <v>90</v>
      </c>
      <c r="C21" s="20" t="s">
        <v>15</v>
      </c>
      <c r="D21" s="11" t="s">
        <v>61</v>
      </c>
      <c r="E21" s="11" t="s">
        <v>118</v>
      </c>
      <c r="F21" s="11" t="s">
        <v>53</v>
      </c>
      <c r="G21" s="23" t="s">
        <v>68</v>
      </c>
      <c r="H21" s="23" t="s">
        <v>67</v>
      </c>
      <c r="I21" s="6">
        <v>10</v>
      </c>
      <c r="J21" s="2"/>
      <c r="K21" s="2">
        <f t="shared" si="2"/>
        <v>0</v>
      </c>
      <c r="L21" s="5">
        <v>0.23</v>
      </c>
      <c r="M21" s="32">
        <f t="shared" si="0"/>
        <v>0</v>
      </c>
      <c r="N21" s="30">
        <f t="shared" si="1"/>
        <v>0</v>
      </c>
    </row>
    <row r="22" spans="1:14" ht="20.100000000000001" customHeight="1" x14ac:dyDescent="0.25">
      <c r="A22" s="42"/>
      <c r="B22" s="8" t="s">
        <v>91</v>
      </c>
      <c r="C22" s="20" t="s">
        <v>15</v>
      </c>
      <c r="D22" s="11" t="s">
        <v>72</v>
      </c>
      <c r="E22" s="11" t="s">
        <v>121</v>
      </c>
      <c r="F22" s="11" t="s">
        <v>49</v>
      </c>
      <c r="G22" s="23" t="s">
        <v>73</v>
      </c>
      <c r="H22" s="26" t="s">
        <v>74</v>
      </c>
      <c r="I22" s="6">
        <v>10</v>
      </c>
      <c r="J22" s="2"/>
      <c r="K22" s="2">
        <f t="shared" si="2"/>
        <v>0</v>
      </c>
      <c r="L22" s="5">
        <v>0.23</v>
      </c>
      <c r="M22" s="32">
        <f t="shared" si="0"/>
        <v>0</v>
      </c>
      <c r="N22" s="30">
        <f t="shared" si="1"/>
        <v>0</v>
      </c>
    </row>
    <row r="23" spans="1:14" ht="20.100000000000001" customHeight="1" x14ac:dyDescent="0.25">
      <c r="A23" s="42"/>
      <c r="B23" s="8" t="s">
        <v>104</v>
      </c>
      <c r="C23" s="20" t="s">
        <v>15</v>
      </c>
      <c r="D23" s="11" t="s">
        <v>72</v>
      </c>
      <c r="E23" s="11" t="s">
        <v>124</v>
      </c>
      <c r="F23" s="11" t="s">
        <v>49</v>
      </c>
      <c r="G23" s="23" t="s">
        <v>73</v>
      </c>
      <c r="H23" s="26" t="s">
        <v>74</v>
      </c>
      <c r="I23" s="6">
        <v>5</v>
      </c>
      <c r="J23" s="2"/>
      <c r="K23" s="2">
        <f t="shared" si="2"/>
        <v>0</v>
      </c>
      <c r="L23" s="5">
        <v>0.23</v>
      </c>
      <c r="M23" s="32">
        <f t="shared" si="0"/>
        <v>0</v>
      </c>
      <c r="N23" s="30">
        <f t="shared" si="1"/>
        <v>0</v>
      </c>
    </row>
    <row r="24" spans="1:14" ht="20.100000000000001" customHeight="1" x14ac:dyDescent="0.25">
      <c r="A24" s="42"/>
      <c r="B24" s="8" t="s">
        <v>105</v>
      </c>
      <c r="C24" s="20" t="s">
        <v>15</v>
      </c>
      <c r="D24" s="11" t="s">
        <v>72</v>
      </c>
      <c r="E24" s="11" t="s">
        <v>75</v>
      </c>
      <c r="F24" s="11" t="s">
        <v>49</v>
      </c>
      <c r="G24" s="26" t="s">
        <v>77</v>
      </c>
      <c r="H24" s="23" t="s">
        <v>73</v>
      </c>
      <c r="I24" s="6">
        <v>10</v>
      </c>
      <c r="J24" s="2"/>
      <c r="K24" s="2">
        <f t="shared" si="2"/>
        <v>0</v>
      </c>
      <c r="L24" s="5">
        <v>0.23</v>
      </c>
      <c r="M24" s="32">
        <f t="shared" si="0"/>
        <v>0</v>
      </c>
      <c r="N24" s="30">
        <f t="shared" si="1"/>
        <v>0</v>
      </c>
    </row>
    <row r="25" spans="1:14" ht="20.100000000000001" customHeight="1" x14ac:dyDescent="0.25">
      <c r="A25" s="42"/>
      <c r="B25" s="8" t="s">
        <v>127</v>
      </c>
      <c r="C25" s="20" t="s">
        <v>15</v>
      </c>
      <c r="D25" s="11" t="s">
        <v>72</v>
      </c>
      <c r="E25" s="11" t="s">
        <v>78</v>
      </c>
      <c r="F25" s="11" t="s">
        <v>49</v>
      </c>
      <c r="G25" s="1" t="s">
        <v>77</v>
      </c>
      <c r="H25" s="23" t="s">
        <v>73</v>
      </c>
      <c r="I25" s="6">
        <v>5</v>
      </c>
      <c r="J25" s="2"/>
      <c r="K25" s="2">
        <f t="shared" si="2"/>
        <v>0</v>
      </c>
      <c r="L25" s="5">
        <v>0.23</v>
      </c>
      <c r="M25" s="32">
        <f t="shared" si="0"/>
        <v>0</v>
      </c>
      <c r="N25" s="30">
        <f t="shared" si="1"/>
        <v>0</v>
      </c>
    </row>
    <row r="26" spans="1:14" ht="20.100000000000001" customHeight="1" x14ac:dyDescent="0.25">
      <c r="A26" s="42"/>
      <c r="B26" s="8" t="s">
        <v>106</v>
      </c>
      <c r="C26" s="20" t="s">
        <v>15</v>
      </c>
      <c r="D26" s="11" t="s">
        <v>72</v>
      </c>
      <c r="E26" s="11" t="s">
        <v>125</v>
      </c>
      <c r="F26" s="11" t="s">
        <v>49</v>
      </c>
      <c r="G26" s="25" t="s">
        <v>74</v>
      </c>
      <c r="H26" s="23" t="s">
        <v>76</v>
      </c>
      <c r="I26" s="6">
        <v>5</v>
      </c>
      <c r="J26" s="2"/>
      <c r="K26" s="2">
        <f t="shared" si="2"/>
        <v>0</v>
      </c>
      <c r="L26" s="5">
        <v>0.23</v>
      </c>
      <c r="M26" s="32">
        <f t="shared" si="0"/>
        <v>0</v>
      </c>
      <c r="N26" s="30">
        <f t="shared" si="1"/>
        <v>0</v>
      </c>
    </row>
    <row r="27" spans="1:14" ht="20.100000000000001" customHeight="1" x14ac:dyDescent="0.25">
      <c r="A27" s="42"/>
      <c r="B27" s="8" t="s">
        <v>111</v>
      </c>
      <c r="C27" s="20" t="s">
        <v>15</v>
      </c>
      <c r="D27" s="11" t="s">
        <v>72</v>
      </c>
      <c r="E27" s="11" t="s">
        <v>126</v>
      </c>
      <c r="F27" s="11" t="s">
        <v>49</v>
      </c>
      <c r="G27" s="25" t="s">
        <v>74</v>
      </c>
      <c r="H27" s="23" t="s">
        <v>76</v>
      </c>
      <c r="I27" s="6">
        <v>10</v>
      </c>
      <c r="J27" s="2"/>
      <c r="K27" s="2">
        <f t="shared" si="2"/>
        <v>0</v>
      </c>
      <c r="L27" s="5">
        <v>0.23</v>
      </c>
      <c r="M27" s="32">
        <f t="shared" si="0"/>
        <v>0</v>
      </c>
      <c r="N27" s="30">
        <f t="shared" si="1"/>
        <v>0</v>
      </c>
    </row>
    <row r="28" spans="1:14" ht="20.100000000000001" customHeight="1" x14ac:dyDescent="0.25">
      <c r="A28" s="42"/>
      <c r="B28" s="8" t="s">
        <v>112</v>
      </c>
      <c r="C28" s="20" t="s">
        <v>15</v>
      </c>
      <c r="D28" s="11" t="s">
        <v>79</v>
      </c>
      <c r="E28" s="11" t="s">
        <v>121</v>
      </c>
      <c r="F28" s="11" t="s">
        <v>49</v>
      </c>
      <c r="G28" s="25" t="s">
        <v>83</v>
      </c>
      <c r="H28" s="23" t="s">
        <v>84</v>
      </c>
      <c r="I28" s="6">
        <v>10</v>
      </c>
      <c r="J28" s="2"/>
      <c r="K28" s="2">
        <f t="shared" si="2"/>
        <v>0</v>
      </c>
      <c r="L28" s="5">
        <v>0.23</v>
      </c>
      <c r="M28" s="32">
        <f t="shared" si="0"/>
        <v>0</v>
      </c>
      <c r="N28" s="30">
        <f t="shared" si="1"/>
        <v>0</v>
      </c>
    </row>
    <row r="29" spans="1:14" ht="20.100000000000001" customHeight="1" x14ac:dyDescent="0.25">
      <c r="A29" s="42"/>
      <c r="B29" s="8" t="s">
        <v>113</v>
      </c>
      <c r="C29" s="20" t="s">
        <v>15</v>
      </c>
      <c r="D29" s="11" t="s">
        <v>79</v>
      </c>
      <c r="E29" s="11" t="s">
        <v>62</v>
      </c>
      <c r="F29" s="11" t="s">
        <v>49</v>
      </c>
      <c r="G29" s="25" t="s">
        <v>83</v>
      </c>
      <c r="H29" s="23" t="s">
        <v>84</v>
      </c>
      <c r="I29" s="6">
        <v>10</v>
      </c>
      <c r="J29" s="2"/>
      <c r="K29" s="2">
        <f t="shared" si="2"/>
        <v>0</v>
      </c>
      <c r="L29" s="5">
        <v>0.23</v>
      </c>
      <c r="M29" s="32">
        <f t="shared" si="0"/>
        <v>0</v>
      </c>
      <c r="N29" s="30">
        <f t="shared" si="1"/>
        <v>0</v>
      </c>
    </row>
    <row r="30" spans="1:14" ht="20.100000000000001" customHeight="1" x14ac:dyDescent="0.25">
      <c r="A30" s="42"/>
      <c r="B30" s="8" t="s">
        <v>128</v>
      </c>
      <c r="C30" s="20" t="s">
        <v>15</v>
      </c>
      <c r="D30" s="11" t="s">
        <v>79</v>
      </c>
      <c r="E30" s="11" t="s">
        <v>75</v>
      </c>
      <c r="F30" s="11" t="s">
        <v>49</v>
      </c>
      <c r="G30" s="25" t="s">
        <v>85</v>
      </c>
      <c r="H30" s="23" t="s">
        <v>86</v>
      </c>
      <c r="I30" s="6">
        <v>5</v>
      </c>
      <c r="J30" s="2"/>
      <c r="K30" s="2">
        <f t="shared" si="2"/>
        <v>0</v>
      </c>
      <c r="L30" s="5">
        <v>0.23</v>
      </c>
      <c r="M30" s="32">
        <f t="shared" si="0"/>
        <v>0</v>
      </c>
      <c r="N30" s="30">
        <f t="shared" si="1"/>
        <v>0</v>
      </c>
    </row>
    <row r="31" spans="1:14" ht="20.100000000000001" customHeight="1" x14ac:dyDescent="0.25">
      <c r="A31" s="42"/>
      <c r="B31" s="8" t="s">
        <v>130</v>
      </c>
      <c r="C31" s="20" t="s">
        <v>15</v>
      </c>
      <c r="D31" s="11" t="s">
        <v>79</v>
      </c>
      <c r="E31" s="11" t="s">
        <v>126</v>
      </c>
      <c r="F31" s="11" t="s">
        <v>49</v>
      </c>
      <c r="G31" s="25" t="s">
        <v>85</v>
      </c>
      <c r="H31" s="23" t="s">
        <v>86</v>
      </c>
      <c r="I31" s="6">
        <v>10</v>
      </c>
      <c r="J31" s="2"/>
      <c r="K31" s="2">
        <f t="shared" si="2"/>
        <v>0</v>
      </c>
      <c r="L31" s="5">
        <v>0.23</v>
      </c>
      <c r="M31" s="32">
        <f t="shared" si="0"/>
        <v>0</v>
      </c>
      <c r="N31" s="30">
        <f t="shared" si="1"/>
        <v>0</v>
      </c>
    </row>
    <row r="32" spans="1:14" ht="20.100000000000001" customHeight="1" x14ac:dyDescent="0.25">
      <c r="A32" s="42"/>
      <c r="B32" s="8" t="s">
        <v>131</v>
      </c>
      <c r="C32" s="20" t="s">
        <v>15</v>
      </c>
      <c r="D32" s="11" t="s">
        <v>79</v>
      </c>
      <c r="E32" s="11" t="s">
        <v>78</v>
      </c>
      <c r="F32" s="11" t="s">
        <v>49</v>
      </c>
      <c r="G32" s="25" t="s">
        <v>83</v>
      </c>
      <c r="H32" s="23" t="s">
        <v>86</v>
      </c>
      <c r="I32" s="6">
        <v>5</v>
      </c>
      <c r="J32" s="2"/>
      <c r="K32" s="2">
        <f t="shared" si="2"/>
        <v>0</v>
      </c>
      <c r="L32" s="5">
        <v>0.23</v>
      </c>
      <c r="M32" s="32">
        <f t="shared" si="0"/>
        <v>0</v>
      </c>
      <c r="N32" s="30">
        <f t="shared" si="1"/>
        <v>0</v>
      </c>
    </row>
    <row r="33" spans="1:14" ht="20.100000000000001" customHeight="1" x14ac:dyDescent="0.25">
      <c r="A33" s="42"/>
      <c r="B33" s="8" t="s">
        <v>135</v>
      </c>
      <c r="C33" s="20" t="s">
        <v>15</v>
      </c>
      <c r="D33" s="11" t="s">
        <v>79</v>
      </c>
      <c r="E33" s="11" t="s">
        <v>118</v>
      </c>
      <c r="F33" s="11" t="s">
        <v>49</v>
      </c>
      <c r="G33" s="25" t="s">
        <v>83</v>
      </c>
      <c r="H33" s="23" t="s">
        <v>86</v>
      </c>
      <c r="I33" s="6">
        <v>5</v>
      </c>
      <c r="J33" s="2"/>
      <c r="K33" s="2">
        <f t="shared" si="2"/>
        <v>0</v>
      </c>
      <c r="L33" s="5">
        <v>0.23</v>
      </c>
      <c r="M33" s="32">
        <f t="shared" si="0"/>
        <v>0</v>
      </c>
      <c r="N33" s="30">
        <f t="shared" si="1"/>
        <v>0</v>
      </c>
    </row>
    <row r="34" spans="1:14" ht="20.100000000000001" customHeight="1" x14ac:dyDescent="0.25">
      <c r="A34" s="42"/>
      <c r="B34" s="8" t="s">
        <v>136</v>
      </c>
      <c r="C34" s="20" t="s">
        <v>15</v>
      </c>
      <c r="D34" s="11" t="s">
        <v>87</v>
      </c>
      <c r="E34" s="11" t="s">
        <v>121</v>
      </c>
      <c r="F34" s="11" t="s">
        <v>88</v>
      </c>
      <c r="G34" s="25" t="s">
        <v>92</v>
      </c>
      <c r="H34" s="23" t="s">
        <v>93</v>
      </c>
      <c r="I34" s="6">
        <v>5</v>
      </c>
      <c r="J34" s="2"/>
      <c r="K34" s="2">
        <f t="shared" si="2"/>
        <v>0</v>
      </c>
      <c r="L34" s="5">
        <v>0.23</v>
      </c>
      <c r="M34" s="32">
        <f t="shared" si="0"/>
        <v>0</v>
      </c>
      <c r="N34" s="30">
        <f t="shared" si="1"/>
        <v>0</v>
      </c>
    </row>
    <row r="35" spans="1:14" ht="20.100000000000001" customHeight="1" x14ac:dyDescent="0.25">
      <c r="A35" s="42"/>
      <c r="B35" s="8" t="s">
        <v>137</v>
      </c>
      <c r="C35" s="20" t="s">
        <v>15</v>
      </c>
      <c r="D35" s="11" t="s">
        <v>87</v>
      </c>
      <c r="E35" s="11" t="s">
        <v>97</v>
      </c>
      <c r="F35" s="11" t="s">
        <v>88</v>
      </c>
      <c r="G35" s="25" t="s">
        <v>92</v>
      </c>
      <c r="H35" s="23" t="s">
        <v>93</v>
      </c>
      <c r="I35" s="6">
        <v>5</v>
      </c>
      <c r="J35" s="2"/>
      <c r="K35" s="2">
        <f t="shared" si="2"/>
        <v>0</v>
      </c>
      <c r="L35" s="5">
        <v>0.23</v>
      </c>
      <c r="M35" s="32">
        <f t="shared" si="0"/>
        <v>0</v>
      </c>
      <c r="N35" s="30">
        <f t="shared" si="1"/>
        <v>0</v>
      </c>
    </row>
    <row r="36" spans="1:14" ht="20.100000000000001" customHeight="1" x14ac:dyDescent="0.25">
      <c r="A36" s="42"/>
      <c r="B36" s="8" t="s">
        <v>138</v>
      </c>
      <c r="C36" s="20" t="s">
        <v>15</v>
      </c>
      <c r="D36" s="11" t="s">
        <v>87</v>
      </c>
      <c r="E36" s="11" t="s">
        <v>62</v>
      </c>
      <c r="F36" s="11" t="s">
        <v>88</v>
      </c>
      <c r="G36" s="25" t="s">
        <v>94</v>
      </c>
      <c r="H36" s="25" t="s">
        <v>92</v>
      </c>
      <c r="I36" s="6">
        <v>10</v>
      </c>
      <c r="J36" s="2"/>
      <c r="K36" s="2">
        <f t="shared" si="2"/>
        <v>0</v>
      </c>
      <c r="L36" s="5">
        <v>0.23</v>
      </c>
      <c r="M36" s="32">
        <f t="shared" si="0"/>
        <v>0</v>
      </c>
      <c r="N36" s="30">
        <f t="shared" si="1"/>
        <v>0</v>
      </c>
    </row>
    <row r="37" spans="1:14" ht="20.100000000000001" customHeight="1" x14ac:dyDescent="0.25">
      <c r="A37" s="42"/>
      <c r="B37" s="8" t="s">
        <v>139</v>
      </c>
      <c r="C37" s="20" t="s">
        <v>15</v>
      </c>
      <c r="D37" s="11" t="s">
        <v>87</v>
      </c>
      <c r="E37" s="11" t="s">
        <v>78</v>
      </c>
      <c r="F37" s="11" t="s">
        <v>88</v>
      </c>
      <c r="G37" s="25" t="s">
        <v>94</v>
      </c>
      <c r="H37" s="25" t="s">
        <v>92</v>
      </c>
      <c r="I37" s="6">
        <v>5</v>
      </c>
      <c r="J37" s="2"/>
      <c r="K37" s="2">
        <f t="shared" si="2"/>
        <v>0</v>
      </c>
      <c r="L37" s="5">
        <v>0.23</v>
      </c>
      <c r="M37" s="32">
        <f t="shared" si="0"/>
        <v>0</v>
      </c>
      <c r="N37" s="30">
        <f t="shared" si="1"/>
        <v>0</v>
      </c>
    </row>
    <row r="38" spans="1:14" ht="20.100000000000001" customHeight="1" x14ac:dyDescent="0.25">
      <c r="A38" s="42"/>
      <c r="B38" s="8" t="s">
        <v>140</v>
      </c>
      <c r="C38" s="20" t="s">
        <v>15</v>
      </c>
      <c r="D38" s="11" t="s">
        <v>87</v>
      </c>
      <c r="E38" s="11" t="s">
        <v>57</v>
      </c>
      <c r="F38" s="11" t="s">
        <v>88</v>
      </c>
      <c r="G38" s="23" t="s">
        <v>93</v>
      </c>
      <c r="H38" s="23" t="s">
        <v>95</v>
      </c>
      <c r="I38" s="6">
        <v>5</v>
      </c>
      <c r="J38" s="2"/>
      <c r="K38" s="2">
        <f t="shared" si="2"/>
        <v>0</v>
      </c>
      <c r="L38" s="5">
        <v>0.23</v>
      </c>
      <c r="M38" s="32">
        <f t="shared" si="0"/>
        <v>0</v>
      </c>
      <c r="N38" s="30">
        <f t="shared" si="1"/>
        <v>0</v>
      </c>
    </row>
    <row r="39" spans="1:14" ht="20.100000000000001" customHeight="1" x14ac:dyDescent="0.25">
      <c r="A39" s="42"/>
      <c r="B39" s="8" t="s">
        <v>141</v>
      </c>
      <c r="C39" s="20" t="s">
        <v>15</v>
      </c>
      <c r="D39" s="11" t="s">
        <v>87</v>
      </c>
      <c r="E39" s="11" t="s">
        <v>129</v>
      </c>
      <c r="F39" s="11" t="s">
        <v>88</v>
      </c>
      <c r="G39" s="23" t="s">
        <v>93</v>
      </c>
      <c r="H39" s="23" t="s">
        <v>95</v>
      </c>
      <c r="I39" s="6">
        <v>5</v>
      </c>
      <c r="J39" s="2"/>
      <c r="K39" s="2">
        <f t="shared" si="2"/>
        <v>0</v>
      </c>
      <c r="L39" s="5">
        <v>0.23</v>
      </c>
      <c r="M39" s="32">
        <f t="shared" si="0"/>
        <v>0</v>
      </c>
      <c r="N39" s="30">
        <f t="shared" si="1"/>
        <v>0</v>
      </c>
    </row>
    <row r="40" spans="1:14" ht="20.100000000000001" customHeight="1" x14ac:dyDescent="0.25">
      <c r="A40" s="42"/>
      <c r="B40" s="8" t="s">
        <v>142</v>
      </c>
      <c r="C40" s="20" t="s">
        <v>15</v>
      </c>
      <c r="D40" s="11" t="s">
        <v>96</v>
      </c>
      <c r="E40" s="11" t="s">
        <v>121</v>
      </c>
      <c r="F40" s="11" t="s">
        <v>98</v>
      </c>
      <c r="G40" s="23" t="s">
        <v>99</v>
      </c>
      <c r="H40" s="23" t="s">
        <v>100</v>
      </c>
      <c r="I40" s="6">
        <v>5</v>
      </c>
      <c r="J40" s="2"/>
      <c r="K40" s="2">
        <f t="shared" si="2"/>
        <v>0</v>
      </c>
      <c r="L40" s="5">
        <v>0.23</v>
      </c>
      <c r="M40" s="32">
        <f t="shared" si="0"/>
        <v>0</v>
      </c>
      <c r="N40" s="30">
        <f t="shared" si="1"/>
        <v>0</v>
      </c>
    </row>
    <row r="41" spans="1:14" ht="20.100000000000001" customHeight="1" x14ac:dyDescent="0.25">
      <c r="A41" s="42"/>
      <c r="B41" s="8" t="s">
        <v>143</v>
      </c>
      <c r="C41" s="20" t="s">
        <v>15</v>
      </c>
      <c r="D41" s="11" t="s">
        <v>96</v>
      </c>
      <c r="E41" s="11" t="s">
        <v>124</v>
      </c>
      <c r="F41" s="11" t="s">
        <v>98</v>
      </c>
      <c r="G41" s="23" t="s">
        <v>99</v>
      </c>
      <c r="H41" s="23" t="s">
        <v>100</v>
      </c>
      <c r="I41" s="6">
        <v>5</v>
      </c>
      <c r="J41" s="2"/>
      <c r="K41" s="2">
        <f t="shared" si="2"/>
        <v>0</v>
      </c>
      <c r="L41" s="5">
        <v>0.23</v>
      </c>
      <c r="M41" s="32">
        <f t="shared" si="0"/>
        <v>0</v>
      </c>
      <c r="N41" s="30">
        <f t="shared" si="1"/>
        <v>0</v>
      </c>
    </row>
    <row r="42" spans="1:14" ht="20.100000000000001" customHeight="1" x14ac:dyDescent="0.25">
      <c r="A42" s="42"/>
      <c r="B42" s="8" t="s">
        <v>144</v>
      </c>
      <c r="C42" s="20" t="s">
        <v>15</v>
      </c>
      <c r="D42" s="11" t="s">
        <v>96</v>
      </c>
      <c r="E42" s="11" t="s">
        <v>132</v>
      </c>
      <c r="F42" s="11" t="s">
        <v>98</v>
      </c>
      <c r="G42" s="23" t="s">
        <v>101</v>
      </c>
      <c r="H42" s="23" t="s">
        <v>99</v>
      </c>
      <c r="I42" s="6">
        <v>10</v>
      </c>
      <c r="J42" s="2"/>
      <c r="K42" s="2">
        <f t="shared" si="2"/>
        <v>0</v>
      </c>
      <c r="L42" s="5">
        <v>0.23</v>
      </c>
      <c r="M42" s="32">
        <f t="shared" si="0"/>
        <v>0</v>
      </c>
      <c r="N42" s="30">
        <f t="shared" si="1"/>
        <v>0</v>
      </c>
    </row>
    <row r="43" spans="1:14" ht="20.100000000000001" customHeight="1" x14ac:dyDescent="0.25">
      <c r="A43" s="42"/>
      <c r="B43" s="8" t="s">
        <v>145</v>
      </c>
      <c r="C43" s="20" t="s">
        <v>15</v>
      </c>
      <c r="D43" s="11" t="s">
        <v>96</v>
      </c>
      <c r="E43" s="11" t="s">
        <v>51</v>
      </c>
      <c r="F43" s="11" t="s">
        <v>98</v>
      </c>
      <c r="G43" s="23" t="s">
        <v>101</v>
      </c>
      <c r="H43" s="23" t="s">
        <v>99</v>
      </c>
      <c r="I43" s="6">
        <v>5</v>
      </c>
      <c r="J43" s="2"/>
      <c r="K43" s="2">
        <f t="shared" si="2"/>
        <v>0</v>
      </c>
      <c r="L43" s="5">
        <v>0.23</v>
      </c>
      <c r="M43" s="32">
        <f t="shared" si="0"/>
        <v>0</v>
      </c>
      <c r="N43" s="30">
        <f t="shared" si="1"/>
        <v>0</v>
      </c>
    </row>
    <row r="44" spans="1:14" ht="20.100000000000001" customHeight="1" x14ac:dyDescent="0.25">
      <c r="A44" s="42"/>
      <c r="B44" s="8" t="s">
        <v>146</v>
      </c>
      <c r="C44" s="20" t="s">
        <v>15</v>
      </c>
      <c r="D44" s="11" t="s">
        <v>96</v>
      </c>
      <c r="E44" s="11" t="s">
        <v>62</v>
      </c>
      <c r="F44" s="11" t="s">
        <v>98</v>
      </c>
      <c r="G44" s="23" t="s">
        <v>102</v>
      </c>
      <c r="H44" s="23" t="s">
        <v>100</v>
      </c>
      <c r="I44" s="6">
        <v>5</v>
      </c>
      <c r="J44" s="2"/>
      <c r="K44" s="2">
        <f t="shared" si="2"/>
        <v>0</v>
      </c>
      <c r="L44" s="5">
        <v>0.23</v>
      </c>
      <c r="M44" s="32">
        <f t="shared" si="0"/>
        <v>0</v>
      </c>
      <c r="N44" s="30">
        <f t="shared" si="1"/>
        <v>0</v>
      </c>
    </row>
    <row r="45" spans="1:14" ht="20.100000000000001" customHeight="1" x14ac:dyDescent="0.25">
      <c r="A45" s="42"/>
      <c r="B45" s="8" t="s">
        <v>147</v>
      </c>
      <c r="C45" s="20" t="s">
        <v>15</v>
      </c>
      <c r="D45" s="11" t="s">
        <v>96</v>
      </c>
      <c r="E45" s="11" t="s">
        <v>103</v>
      </c>
      <c r="F45" s="11" t="s">
        <v>98</v>
      </c>
      <c r="G45" s="23" t="s">
        <v>102</v>
      </c>
      <c r="H45" s="23" t="s">
        <v>100</v>
      </c>
      <c r="I45" s="6">
        <v>5</v>
      </c>
      <c r="J45" s="2"/>
      <c r="K45" s="2">
        <f t="shared" si="2"/>
        <v>0</v>
      </c>
      <c r="L45" s="5">
        <v>0.23</v>
      </c>
      <c r="M45" s="32">
        <f t="shared" si="0"/>
        <v>0</v>
      </c>
      <c r="N45" s="30">
        <f t="shared" si="1"/>
        <v>0</v>
      </c>
    </row>
    <row r="46" spans="1:14" ht="20.100000000000001" customHeight="1" x14ac:dyDescent="0.25">
      <c r="A46" s="42"/>
      <c r="B46" s="8" t="s">
        <v>148</v>
      </c>
      <c r="C46" s="20" t="s">
        <v>15</v>
      </c>
      <c r="D46" s="11" t="s">
        <v>107</v>
      </c>
      <c r="E46" s="11" t="s">
        <v>121</v>
      </c>
      <c r="F46" s="11" t="s">
        <v>108</v>
      </c>
      <c r="G46" s="21" t="s">
        <v>109</v>
      </c>
      <c r="H46" s="21" t="s">
        <v>110</v>
      </c>
      <c r="I46" s="6">
        <v>5</v>
      </c>
      <c r="J46" s="2"/>
      <c r="K46" s="2">
        <f t="shared" si="2"/>
        <v>0</v>
      </c>
      <c r="L46" s="5">
        <v>0.23</v>
      </c>
      <c r="M46" s="32">
        <f t="shared" si="0"/>
        <v>0</v>
      </c>
      <c r="N46" s="30">
        <f t="shared" si="1"/>
        <v>0</v>
      </c>
    </row>
    <row r="47" spans="1:14" ht="20.100000000000001" customHeight="1" x14ac:dyDescent="0.25">
      <c r="A47" s="42"/>
      <c r="B47" s="8" t="s">
        <v>149</v>
      </c>
      <c r="C47" s="20" t="s">
        <v>15</v>
      </c>
      <c r="D47" s="11" t="s">
        <v>107</v>
      </c>
      <c r="E47" s="11" t="s">
        <v>62</v>
      </c>
      <c r="F47" s="11" t="s">
        <v>108</v>
      </c>
      <c r="G47" s="21" t="s">
        <v>109</v>
      </c>
      <c r="H47" s="21" t="s">
        <v>110</v>
      </c>
      <c r="I47" s="6">
        <v>10</v>
      </c>
      <c r="J47" s="2"/>
      <c r="K47" s="2">
        <f t="shared" si="2"/>
        <v>0</v>
      </c>
      <c r="L47" s="5">
        <v>0.23</v>
      </c>
      <c r="M47" s="32">
        <f t="shared" si="0"/>
        <v>0</v>
      </c>
      <c r="N47" s="30">
        <f t="shared" si="1"/>
        <v>0</v>
      </c>
    </row>
    <row r="48" spans="1:14" ht="20.100000000000001" customHeight="1" x14ac:dyDescent="0.25">
      <c r="A48" s="42"/>
      <c r="B48" s="8" t="s">
        <v>150</v>
      </c>
      <c r="C48" s="20" t="s">
        <v>15</v>
      </c>
      <c r="D48" s="11" t="s">
        <v>107</v>
      </c>
      <c r="E48" s="6" t="s">
        <v>45</v>
      </c>
      <c r="F48" s="6" t="s">
        <v>108</v>
      </c>
      <c r="G48" s="21" t="s">
        <v>114</v>
      </c>
      <c r="H48" s="21" t="s">
        <v>110</v>
      </c>
      <c r="I48" s="6">
        <v>5</v>
      </c>
      <c r="J48" s="2"/>
      <c r="K48" s="2">
        <f t="shared" si="2"/>
        <v>0</v>
      </c>
      <c r="L48" s="5">
        <v>0.23</v>
      </c>
      <c r="M48" s="32">
        <f t="shared" si="0"/>
        <v>0</v>
      </c>
      <c r="N48" s="30">
        <f t="shared" si="1"/>
        <v>0</v>
      </c>
    </row>
    <row r="49" spans="1:14" ht="20.100000000000001" customHeight="1" x14ac:dyDescent="0.25">
      <c r="A49" s="42"/>
      <c r="B49" s="8" t="s">
        <v>151</v>
      </c>
      <c r="C49" s="20" t="s">
        <v>15</v>
      </c>
      <c r="D49" s="11" t="s">
        <v>107</v>
      </c>
      <c r="E49" s="6" t="s">
        <v>126</v>
      </c>
      <c r="F49" s="6" t="s">
        <v>108</v>
      </c>
      <c r="G49" s="21" t="s">
        <v>114</v>
      </c>
      <c r="H49" s="21" t="s">
        <v>110</v>
      </c>
      <c r="I49" s="6">
        <v>5</v>
      </c>
      <c r="J49" s="2"/>
      <c r="K49" s="2">
        <f t="shared" si="2"/>
        <v>0</v>
      </c>
      <c r="L49" s="5">
        <v>0.23</v>
      </c>
      <c r="M49" s="32">
        <f t="shared" si="0"/>
        <v>0</v>
      </c>
      <c r="N49" s="30">
        <f t="shared" si="1"/>
        <v>0</v>
      </c>
    </row>
    <row r="50" spans="1:14" ht="20.100000000000001" customHeight="1" x14ac:dyDescent="0.25">
      <c r="A50" s="42"/>
      <c r="B50" s="8" t="s">
        <v>152</v>
      </c>
      <c r="C50" s="20" t="s">
        <v>15</v>
      </c>
      <c r="D50" s="11" t="s">
        <v>107</v>
      </c>
      <c r="E50" s="6" t="s">
        <v>119</v>
      </c>
      <c r="F50" s="6" t="s">
        <v>108</v>
      </c>
      <c r="G50" s="21" t="s">
        <v>115</v>
      </c>
      <c r="H50" s="21" t="s">
        <v>109</v>
      </c>
      <c r="I50" s="6">
        <v>5</v>
      </c>
      <c r="J50" s="2"/>
      <c r="K50" s="2">
        <f t="shared" si="2"/>
        <v>0</v>
      </c>
      <c r="L50" s="5">
        <v>0.23</v>
      </c>
      <c r="M50" s="32">
        <f t="shared" si="0"/>
        <v>0</v>
      </c>
      <c r="N50" s="30">
        <f t="shared" si="1"/>
        <v>0</v>
      </c>
    </row>
    <row r="51" spans="1:14" ht="27.75" customHeight="1" x14ac:dyDescent="0.25">
      <c r="A51" s="42"/>
      <c r="B51" s="8" t="s">
        <v>153</v>
      </c>
      <c r="C51" s="20" t="s">
        <v>15</v>
      </c>
      <c r="D51" s="11" t="s">
        <v>107</v>
      </c>
      <c r="E51" s="6" t="s">
        <v>133</v>
      </c>
      <c r="F51" s="6" t="s">
        <v>108</v>
      </c>
      <c r="G51" s="21" t="s">
        <v>115</v>
      </c>
      <c r="H51" s="21" t="s">
        <v>109</v>
      </c>
      <c r="I51" s="6">
        <v>5</v>
      </c>
      <c r="J51" s="2"/>
      <c r="K51" s="2">
        <f t="shared" si="2"/>
        <v>0</v>
      </c>
      <c r="L51" s="5">
        <v>0.23</v>
      </c>
      <c r="M51" s="32">
        <f t="shared" si="0"/>
        <v>0</v>
      </c>
      <c r="N51" s="30">
        <f t="shared" si="1"/>
        <v>0</v>
      </c>
    </row>
    <row r="52" spans="1:14" ht="27.75" customHeight="1" x14ac:dyDescent="0.25">
      <c r="A52" s="42"/>
      <c r="B52" s="8" t="s">
        <v>154</v>
      </c>
      <c r="C52" s="20" t="s">
        <v>15</v>
      </c>
      <c r="D52" s="11" t="s">
        <v>107</v>
      </c>
      <c r="E52" s="6" t="s">
        <v>134</v>
      </c>
      <c r="F52" s="6" t="s">
        <v>108</v>
      </c>
      <c r="G52" s="21" t="s">
        <v>115</v>
      </c>
      <c r="H52" s="21" t="s">
        <v>109</v>
      </c>
      <c r="I52" s="6">
        <v>10</v>
      </c>
      <c r="J52" s="2"/>
      <c r="K52" s="2">
        <f t="shared" si="2"/>
        <v>0</v>
      </c>
      <c r="L52" s="5">
        <v>0.23</v>
      </c>
      <c r="M52" s="32">
        <f t="shared" si="0"/>
        <v>0</v>
      </c>
      <c r="N52" s="30">
        <f t="shared" si="1"/>
        <v>0</v>
      </c>
    </row>
    <row r="53" spans="1:14" ht="27.75" customHeight="1" x14ac:dyDescent="0.25">
      <c r="A53" s="42"/>
      <c r="B53" s="7"/>
      <c r="C53" s="20"/>
      <c r="D53" s="6"/>
      <c r="E53" s="6"/>
      <c r="F53" s="6"/>
      <c r="G53" s="21"/>
      <c r="H53" s="21"/>
      <c r="I53" s="6"/>
      <c r="J53" s="2"/>
      <c r="K53" s="2"/>
      <c r="L53" s="5"/>
      <c r="M53" s="33"/>
      <c r="N53" s="30"/>
    </row>
    <row r="54" spans="1:14" ht="27.75" customHeight="1" x14ac:dyDescent="0.25">
      <c r="A54" s="42"/>
      <c r="B54" s="7"/>
      <c r="C54" s="20"/>
      <c r="D54" s="6"/>
      <c r="E54" s="6"/>
      <c r="F54" s="6"/>
      <c r="G54" s="21"/>
      <c r="H54" s="21"/>
      <c r="I54" s="6"/>
      <c r="J54" s="2"/>
      <c r="K54" s="2"/>
      <c r="L54" s="5"/>
      <c r="M54" s="33"/>
      <c r="N54" s="30"/>
    </row>
    <row r="55" spans="1:14" ht="27.75" customHeight="1" x14ac:dyDescent="0.25">
      <c r="A55" s="42"/>
      <c r="B55" s="7"/>
      <c r="C55" s="20"/>
      <c r="D55" s="6"/>
      <c r="E55" s="6"/>
      <c r="F55" s="6"/>
      <c r="G55" s="21"/>
      <c r="H55" s="21"/>
      <c r="I55" s="6"/>
      <c r="J55" s="2"/>
      <c r="K55" s="2"/>
      <c r="L55" s="5"/>
      <c r="M55" s="33"/>
      <c r="N55" s="30"/>
    </row>
    <row r="56" spans="1:14" ht="27.75" customHeight="1" x14ac:dyDescent="0.25">
      <c r="A56" s="42"/>
      <c r="B56" s="7"/>
      <c r="C56" s="20"/>
      <c r="D56" s="6"/>
      <c r="E56" s="6"/>
      <c r="F56" s="6"/>
      <c r="G56" s="21"/>
      <c r="H56" s="21"/>
      <c r="I56" s="6"/>
      <c r="J56" s="2"/>
      <c r="K56" s="2"/>
      <c r="L56" s="5"/>
      <c r="M56" s="33"/>
      <c r="N56" s="30"/>
    </row>
    <row r="57" spans="1:14" ht="30" customHeight="1" x14ac:dyDescent="0.25">
      <c r="A57" s="42"/>
      <c r="B57" s="7"/>
      <c r="C57" s="20"/>
      <c r="D57" s="6"/>
      <c r="E57" s="6"/>
      <c r="F57" s="6"/>
      <c r="G57" s="21"/>
      <c r="H57" s="21"/>
      <c r="I57" s="6"/>
      <c r="J57" s="2"/>
      <c r="K57" s="2"/>
      <c r="L57" s="5"/>
      <c r="M57" s="33"/>
      <c r="N57" s="30"/>
    </row>
    <row r="58" spans="1:14" ht="20.100000000000001" customHeight="1" thickBot="1" x14ac:dyDescent="0.3">
      <c r="A58" s="42"/>
      <c r="B58" s="46"/>
      <c r="C58" s="47"/>
      <c r="D58" s="47"/>
      <c r="E58" s="47"/>
      <c r="F58" s="47"/>
      <c r="G58" s="47"/>
      <c r="H58" s="47"/>
      <c r="I58" s="48"/>
      <c r="J58" s="17">
        <f>SUM(J5:J57)</f>
        <v>0</v>
      </c>
      <c r="K58" s="17">
        <f>SUM(K5:K57)</f>
        <v>0</v>
      </c>
      <c r="L58" s="17"/>
      <c r="M58" s="34">
        <f>SUM(M5:M57)</f>
        <v>0</v>
      </c>
      <c r="N58" s="31">
        <f>SUM(N5:N57)</f>
        <v>0</v>
      </c>
    </row>
    <row r="59" spans="1:14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2"/>
      <c r="M59" s="27"/>
      <c r="N59" s="27"/>
    </row>
    <row r="60" spans="1:14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27"/>
      <c r="N60" s="27"/>
    </row>
    <row r="61" spans="1:14" x14ac:dyDescent="0.25">
      <c r="A61" s="42"/>
      <c r="F61" s="42" t="s">
        <v>31</v>
      </c>
      <c r="G61" s="42"/>
      <c r="H61" s="42"/>
      <c r="I61" s="42"/>
      <c r="J61" s="42"/>
      <c r="K61" s="42"/>
      <c r="L61" s="42"/>
      <c r="M61" s="27"/>
      <c r="N61" s="27"/>
    </row>
    <row r="62" spans="1:14" x14ac:dyDescent="0.25">
      <c r="A62" s="42"/>
      <c r="F62" s="42" t="s">
        <v>32</v>
      </c>
      <c r="G62" s="42"/>
      <c r="H62" s="42"/>
      <c r="I62" s="42"/>
      <c r="J62" s="42"/>
      <c r="K62" s="42"/>
      <c r="L62" s="42"/>
      <c r="M62" s="27"/>
      <c r="N62" s="27"/>
    </row>
  </sheetData>
  <mergeCells count="8">
    <mergeCell ref="A1:A62"/>
    <mergeCell ref="B59:L60"/>
    <mergeCell ref="F61:L61"/>
    <mergeCell ref="F62:L62"/>
    <mergeCell ref="L1:N1"/>
    <mergeCell ref="B58:I58"/>
    <mergeCell ref="E3:J3"/>
    <mergeCell ref="M2:N2"/>
  </mergeCells>
  <phoneticPr fontId="8" type="noConversion"/>
  <hyperlinks>
    <hyperlink ref="G26" r:id="rId1" display="https://www.google.com/url?sa=t&amp;source=web&amp;rct=j&amp;opi=89978449&amp;url=https://www.bednarz.com.pl/sklep/dkos-45/2074-koncowka-dkos-45-m22x15-14-s-dn12.html&amp;ved=2ahUKEwiXm4L6ot2FAxWjERAIHUFoCe0QFnoECBIQAQ&amp;usg=AOvVaw28s0cktccNj6MAJEP2ev3Q" xr:uid="{92EFCD7F-1407-4793-9634-D7B6E7418FD9}"/>
    <hyperlink ref="G27" r:id="rId2" display="https://www.google.com/url?sa=t&amp;source=web&amp;rct=j&amp;opi=89978449&amp;url=https://www.bednarz.com.pl/sklep/dkos-45/2074-koncowka-dkos-45-m22x15-14-s-dn12.html&amp;ved=2ahUKEwiXm4L6ot2FAxWjERAIHUFoCe0QFnoECBIQAQ&amp;usg=AOvVaw28s0cktccNj6MAJEP2ev3Q" xr:uid="{D57911DF-A08A-4B58-9BD5-08B2170DE2B4}"/>
  </hyperlinks>
  <pageMargins left="3.937007874015748E-2" right="3.937007874015748E-2" top="0.35433070866141736" bottom="0.15748031496062992" header="0.31496062992125984" footer="0.31496062992125984"/>
  <pageSetup paperSize="9" scale="74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3AD6-5ED8-4137-B349-8B4F195257CF}">
  <sheetPr>
    <pageSetUpPr fitToPage="1"/>
  </sheetPr>
  <dimension ref="A2:L22"/>
  <sheetViews>
    <sheetView workbookViewId="0">
      <selection activeCell="N6" sqref="N6"/>
    </sheetView>
  </sheetViews>
  <sheetFormatPr defaultRowHeight="15" x14ac:dyDescent="0.25"/>
  <cols>
    <col min="1" max="1" width="5.42578125" customWidth="1"/>
    <col min="2" max="2" width="12.5703125" customWidth="1"/>
    <col min="3" max="3" width="12.7109375" customWidth="1"/>
    <col min="7" max="7" width="14.85546875" customWidth="1"/>
    <col min="8" max="8" width="14.140625" customWidth="1"/>
    <col min="9" max="9" width="14.7109375" customWidth="1"/>
    <col min="10" max="10" width="12.7109375" customWidth="1"/>
    <col min="11" max="11" width="14.140625" customWidth="1"/>
  </cols>
  <sheetData>
    <row r="2" spans="1:11" x14ac:dyDescent="0.25">
      <c r="I2" s="50" t="s">
        <v>167</v>
      </c>
      <c r="J2" s="50"/>
      <c r="K2" s="50"/>
    </row>
    <row r="3" spans="1:11" ht="18" customHeight="1" x14ac:dyDescent="0.25">
      <c r="J3" s="50" t="s">
        <v>166</v>
      </c>
      <c r="K3" s="50"/>
    </row>
    <row r="4" spans="1:11" ht="16.5" customHeight="1" x14ac:dyDescent="0.25">
      <c r="J4" s="41"/>
      <c r="K4" s="41"/>
    </row>
    <row r="5" spans="1:11" ht="30" customHeight="1" thickBot="1" x14ac:dyDescent="0.3">
      <c r="A5" s="51" t="s">
        <v>34</v>
      </c>
      <c r="B5" s="52"/>
      <c r="C5" s="52"/>
      <c r="D5" s="52"/>
      <c r="E5" s="52"/>
    </row>
    <row r="6" spans="1:11" ht="45.75" thickBot="1" x14ac:dyDescent="0.3">
      <c r="A6" s="13" t="s">
        <v>2</v>
      </c>
      <c r="B6" s="4" t="s">
        <v>0</v>
      </c>
      <c r="C6" s="4" t="s">
        <v>19</v>
      </c>
      <c r="D6" s="4" t="s">
        <v>18</v>
      </c>
      <c r="E6" s="4" t="s">
        <v>157</v>
      </c>
      <c r="F6" s="4" t="s">
        <v>30</v>
      </c>
      <c r="G6" s="4" t="s">
        <v>33</v>
      </c>
      <c r="H6" s="4" t="s">
        <v>26</v>
      </c>
      <c r="I6" s="12" t="s">
        <v>27</v>
      </c>
      <c r="J6" s="12" t="s">
        <v>168</v>
      </c>
      <c r="K6" s="37" t="s">
        <v>169</v>
      </c>
    </row>
    <row r="7" spans="1:11" ht="67.5" x14ac:dyDescent="0.25">
      <c r="A7" s="8" t="s">
        <v>3</v>
      </c>
      <c r="B7" s="15" t="s">
        <v>17</v>
      </c>
      <c r="C7" s="22" t="s">
        <v>155</v>
      </c>
      <c r="D7" s="9" t="s">
        <v>20</v>
      </c>
      <c r="E7" s="9" t="s">
        <v>158</v>
      </c>
      <c r="F7" s="6">
        <v>1</v>
      </c>
      <c r="G7" s="2"/>
      <c r="H7" s="2">
        <f>(F7*G7)</f>
        <v>0</v>
      </c>
      <c r="I7" s="5">
        <v>0.23</v>
      </c>
      <c r="J7" s="28">
        <f t="shared" ref="J7:J14" si="0">(F7*G7*I7)</f>
        <v>0</v>
      </c>
      <c r="K7" s="38">
        <f t="shared" ref="K7:K14" si="1">(F7*G7+J7)</f>
        <v>0</v>
      </c>
    </row>
    <row r="8" spans="1:11" ht="67.5" x14ac:dyDescent="0.25">
      <c r="A8" s="8" t="s">
        <v>4</v>
      </c>
      <c r="B8" s="16" t="s">
        <v>17</v>
      </c>
      <c r="C8" s="22" t="s">
        <v>155</v>
      </c>
      <c r="D8" s="9" t="s">
        <v>21</v>
      </c>
      <c r="E8" s="9" t="s">
        <v>159</v>
      </c>
      <c r="F8" s="6">
        <v>1</v>
      </c>
      <c r="G8" s="2"/>
      <c r="H8" s="2">
        <f t="shared" ref="H8:H14" si="2">(F8*G8)</f>
        <v>0</v>
      </c>
      <c r="I8" s="5">
        <v>0.23</v>
      </c>
      <c r="J8" s="28">
        <f t="shared" si="0"/>
        <v>0</v>
      </c>
      <c r="K8" s="38">
        <f t="shared" si="1"/>
        <v>0</v>
      </c>
    </row>
    <row r="9" spans="1:11" ht="67.5" x14ac:dyDescent="0.25">
      <c r="A9" s="7" t="s">
        <v>5</v>
      </c>
      <c r="B9" s="16" t="s">
        <v>17</v>
      </c>
      <c r="C9" s="22" t="s">
        <v>155</v>
      </c>
      <c r="D9" s="9" t="s">
        <v>22</v>
      </c>
      <c r="E9" s="9" t="s">
        <v>160</v>
      </c>
      <c r="F9" s="6">
        <v>1</v>
      </c>
      <c r="G9" s="2"/>
      <c r="H9" s="2">
        <f t="shared" si="2"/>
        <v>0</v>
      </c>
      <c r="I9" s="5">
        <v>0.23</v>
      </c>
      <c r="J9" s="28">
        <f t="shared" si="0"/>
        <v>0</v>
      </c>
      <c r="K9" s="38">
        <f t="shared" si="1"/>
        <v>0</v>
      </c>
    </row>
    <row r="10" spans="1:11" ht="67.5" x14ac:dyDescent="0.25">
      <c r="A10" s="7" t="s">
        <v>6</v>
      </c>
      <c r="B10" s="16" t="s">
        <v>17</v>
      </c>
      <c r="C10" s="22" t="s">
        <v>156</v>
      </c>
      <c r="D10" s="9" t="s">
        <v>23</v>
      </c>
      <c r="E10" s="9" t="s">
        <v>161</v>
      </c>
      <c r="F10" s="6">
        <v>1</v>
      </c>
      <c r="G10" s="2"/>
      <c r="H10" s="2">
        <f t="shared" si="2"/>
        <v>0</v>
      </c>
      <c r="I10" s="5">
        <v>0.23</v>
      </c>
      <c r="J10" s="28">
        <f t="shared" si="0"/>
        <v>0</v>
      </c>
      <c r="K10" s="38">
        <f t="shared" si="1"/>
        <v>0</v>
      </c>
    </row>
    <row r="11" spans="1:11" ht="67.5" x14ac:dyDescent="0.25">
      <c r="A11" s="7" t="s">
        <v>7</v>
      </c>
      <c r="B11" s="16" t="s">
        <v>17</v>
      </c>
      <c r="C11" s="22" t="s">
        <v>155</v>
      </c>
      <c r="D11" s="10" t="s">
        <v>37</v>
      </c>
      <c r="E11" s="10" t="s">
        <v>162</v>
      </c>
      <c r="F11" s="6">
        <v>1</v>
      </c>
      <c r="G11" s="3"/>
      <c r="H11" s="2">
        <f t="shared" si="2"/>
        <v>0</v>
      </c>
      <c r="I11" s="5">
        <v>0.23</v>
      </c>
      <c r="J11" s="28">
        <f t="shared" si="0"/>
        <v>0</v>
      </c>
      <c r="K11" s="38">
        <f t="shared" si="1"/>
        <v>0</v>
      </c>
    </row>
    <row r="12" spans="1:11" ht="67.5" x14ac:dyDescent="0.25">
      <c r="A12" s="7" t="s">
        <v>8</v>
      </c>
      <c r="B12" s="16" t="s">
        <v>35</v>
      </c>
      <c r="C12" s="22" t="s">
        <v>155</v>
      </c>
      <c r="D12" s="10" t="s">
        <v>36</v>
      </c>
      <c r="E12" s="10" t="s">
        <v>161</v>
      </c>
      <c r="F12" s="6">
        <v>1</v>
      </c>
      <c r="G12" s="3"/>
      <c r="H12" s="2">
        <f t="shared" si="2"/>
        <v>0</v>
      </c>
      <c r="I12" s="5">
        <v>0.23</v>
      </c>
      <c r="J12" s="28">
        <f t="shared" si="0"/>
        <v>0</v>
      </c>
      <c r="K12" s="38">
        <f t="shared" si="1"/>
        <v>0</v>
      </c>
    </row>
    <row r="13" spans="1:11" ht="75.75" customHeight="1" x14ac:dyDescent="0.25">
      <c r="A13" s="7" t="s">
        <v>9</v>
      </c>
      <c r="B13" s="16" t="s">
        <v>38</v>
      </c>
      <c r="C13" s="22" t="s">
        <v>155</v>
      </c>
      <c r="D13" s="10" t="s">
        <v>39</v>
      </c>
      <c r="E13" s="10" t="s">
        <v>163</v>
      </c>
      <c r="F13" s="6">
        <v>1</v>
      </c>
      <c r="G13" s="3"/>
      <c r="H13" s="2">
        <f t="shared" si="2"/>
        <v>0</v>
      </c>
      <c r="I13" s="5">
        <v>0.23</v>
      </c>
      <c r="J13" s="28">
        <f t="shared" si="0"/>
        <v>0</v>
      </c>
      <c r="K13" s="38">
        <f t="shared" si="1"/>
        <v>0</v>
      </c>
    </row>
    <row r="14" spans="1:11" ht="67.5" x14ac:dyDescent="0.25">
      <c r="A14" s="7" t="s">
        <v>10</v>
      </c>
      <c r="B14" s="16" t="s">
        <v>25</v>
      </c>
      <c r="C14" s="22" t="s">
        <v>155</v>
      </c>
      <c r="D14" s="10" t="s">
        <v>24</v>
      </c>
      <c r="E14" s="10" t="s">
        <v>164</v>
      </c>
      <c r="F14" s="6">
        <v>1</v>
      </c>
      <c r="G14" s="3"/>
      <c r="H14" s="2">
        <f t="shared" si="2"/>
        <v>0</v>
      </c>
      <c r="I14" s="5">
        <v>0.23</v>
      </c>
      <c r="J14" s="28">
        <f t="shared" si="0"/>
        <v>0</v>
      </c>
      <c r="K14" s="38">
        <f t="shared" si="1"/>
        <v>0</v>
      </c>
    </row>
    <row r="15" spans="1:11" ht="24" customHeight="1" thickBot="1" x14ac:dyDescent="0.3">
      <c r="A15" s="46" t="s">
        <v>1</v>
      </c>
      <c r="B15" s="47"/>
      <c r="C15" s="47"/>
      <c r="D15" s="47"/>
      <c r="E15" s="47"/>
      <c r="F15" s="47"/>
      <c r="G15" s="48"/>
      <c r="H15" s="17">
        <f>SUM(H7:H14)</f>
        <v>0</v>
      </c>
      <c r="I15" s="18"/>
      <c r="J15" s="24">
        <f>SUM(J7:J14)</f>
        <v>0</v>
      </c>
      <c r="K15" s="39">
        <f>SUM(K7:K14)</f>
        <v>0</v>
      </c>
    </row>
    <row r="18" spans="2:12" ht="15.75" thickBot="1" x14ac:dyDescent="0.3"/>
    <row r="19" spans="2:12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2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F21" s="42" t="s">
        <v>31</v>
      </c>
      <c r="G21" s="42"/>
      <c r="H21" s="42"/>
      <c r="I21" s="42"/>
      <c r="J21" s="42"/>
      <c r="K21" s="42"/>
      <c r="L21" s="42"/>
    </row>
    <row r="22" spans="2:12" x14ac:dyDescent="0.25">
      <c r="F22" s="42" t="s">
        <v>32</v>
      </c>
      <c r="G22" s="42"/>
      <c r="H22" s="42"/>
      <c r="I22" s="42"/>
      <c r="J22" s="42"/>
      <c r="K22" s="42"/>
      <c r="L22" s="42"/>
    </row>
  </sheetData>
  <mergeCells count="6">
    <mergeCell ref="B19:L20"/>
    <mergeCell ref="F21:L21"/>
    <mergeCell ref="F22:L22"/>
    <mergeCell ref="A15:G15"/>
    <mergeCell ref="I2:K2"/>
    <mergeCell ref="J3:K3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3"/>
  <sheetViews>
    <sheetView workbookViewId="0">
      <selection activeCell="D37" sqref="D37"/>
    </sheetView>
  </sheetViews>
  <sheetFormatPr defaultRowHeight="15" x14ac:dyDescent="0.25"/>
  <sheetData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Wykonanie węży hydraulicznych</vt:lpstr>
      <vt:lpstr>Regeneracja siłowników</vt:lpstr>
      <vt:lpstr>Arkusz2</vt:lpstr>
      <vt:lpstr>'Wykonanie węży hydraulicznych'!Obszar_wydruku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Beata Florków</cp:lastModifiedBy>
  <cp:lastPrinted>2024-07-16T11:18:25Z</cp:lastPrinted>
  <dcterms:created xsi:type="dcterms:W3CDTF">2019-07-29T05:53:56Z</dcterms:created>
  <dcterms:modified xsi:type="dcterms:W3CDTF">2024-07-29T06:20:45Z</dcterms:modified>
</cp:coreProperties>
</file>