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inKr\Desktop\Włoszczowa\"/>
    </mc:Choice>
  </mc:AlternateContent>
  <bookViews>
    <workbookView xWindow="0" yWindow="0" windowWidth="23016" windowHeight="9192"/>
  </bookViews>
  <sheets>
    <sheet name="Harmonogram spłat" sheetId="1" r:id="rId1"/>
  </sheets>
  <calcPr calcId="162913"/>
</workbook>
</file>

<file path=xl/calcChain.xml><?xml version="1.0" encoding="utf-8"?>
<calcChain xmlns="http://schemas.openxmlformats.org/spreadsheetml/2006/main">
  <c r="E176" i="1" l="1"/>
  <c r="H2" i="1"/>
  <c r="D3" i="1" s="1"/>
  <c r="G176" i="1"/>
  <c r="L4" i="1"/>
  <c r="F3" i="1" l="1"/>
  <c r="H3" i="1"/>
  <c r="D4" i="1" s="1"/>
  <c r="H4" i="1" s="1"/>
  <c r="D5" i="1" s="1"/>
  <c r="H5" i="1" s="1"/>
  <c r="D6" i="1" s="1"/>
  <c r="H6" i="1" s="1"/>
  <c r="D7" i="1" s="1"/>
  <c r="H7" i="1" s="1"/>
  <c r="D8" i="1" s="1"/>
  <c r="H8" i="1" s="1"/>
  <c r="D9" i="1" s="1"/>
  <c r="H9" i="1" s="1"/>
  <c r="D10" i="1" s="1"/>
  <c r="H10" i="1" s="1"/>
  <c r="D11" i="1" s="1"/>
  <c r="H11" i="1" s="1"/>
  <c r="D12" i="1" s="1"/>
  <c r="H12" i="1" s="1"/>
  <c r="D13" i="1" s="1"/>
  <c r="H13" i="1" s="1"/>
  <c r="D14" i="1" s="1"/>
  <c r="H14" i="1" s="1"/>
  <c r="D15" i="1" s="1"/>
  <c r="H15" i="1" s="1"/>
  <c r="D16" i="1" s="1"/>
  <c r="H16" i="1" s="1"/>
  <c r="D17" i="1" s="1"/>
  <c r="H17" i="1" s="1"/>
  <c r="D18" i="1" s="1"/>
  <c r="H18" i="1" s="1"/>
  <c r="D19" i="1" s="1"/>
  <c r="H19" i="1" s="1"/>
  <c r="D20" i="1" s="1"/>
  <c r="H20" i="1" s="1"/>
  <c r="D21" i="1" s="1"/>
  <c r="H21" i="1" s="1"/>
  <c r="D22" i="1" s="1"/>
  <c r="H22" i="1" s="1"/>
  <c r="D23" i="1" s="1"/>
  <c r="H23" i="1" s="1"/>
  <c r="D24" i="1" s="1"/>
  <c r="H24" i="1" s="1"/>
  <c r="D25" i="1" s="1"/>
  <c r="H25" i="1" s="1"/>
  <c r="D26" i="1" s="1"/>
  <c r="H26" i="1" s="1"/>
  <c r="D27" i="1" s="1"/>
  <c r="H27" i="1" s="1"/>
  <c r="D28" i="1" s="1"/>
  <c r="H28" i="1" s="1"/>
  <c r="D29" i="1" s="1"/>
  <c r="H29" i="1" s="1"/>
  <c r="D30" i="1" s="1"/>
  <c r="H30" i="1" s="1"/>
  <c r="D31" i="1" s="1"/>
  <c r="H31" i="1" s="1"/>
  <c r="D32" i="1" s="1"/>
  <c r="H32" i="1" s="1"/>
  <c r="D33" i="1" s="1"/>
  <c r="H33" i="1" s="1"/>
  <c r="D34" i="1" s="1"/>
  <c r="H34" i="1" s="1"/>
  <c r="D35" i="1" s="1"/>
  <c r="H35" i="1" s="1"/>
  <c r="D36" i="1" s="1"/>
  <c r="H36" i="1" s="1"/>
  <c r="D37" i="1" s="1"/>
  <c r="H37" i="1" s="1"/>
  <c r="D38" i="1" s="1"/>
  <c r="H38" i="1" s="1"/>
  <c r="D39" i="1" s="1"/>
  <c r="H39" i="1" s="1"/>
  <c r="D40" i="1" s="1"/>
  <c r="H40" i="1" s="1"/>
  <c r="D41" i="1" s="1"/>
  <c r="H41" i="1" s="1"/>
  <c r="D42" i="1" s="1"/>
  <c r="H42" i="1" s="1"/>
  <c r="D43" i="1" s="1"/>
  <c r="H43" i="1" s="1"/>
  <c r="D44" i="1" s="1"/>
  <c r="H44" i="1" s="1"/>
  <c r="D45" i="1" s="1"/>
  <c r="H45" i="1" s="1"/>
  <c r="D46" i="1" s="1"/>
  <c r="H46" i="1" s="1"/>
  <c r="D47" i="1" s="1"/>
  <c r="H47" i="1" s="1"/>
  <c r="D48" i="1" s="1"/>
  <c r="H48" i="1" s="1"/>
  <c r="D49" i="1" s="1"/>
  <c r="H49" i="1" s="1"/>
  <c r="D50" i="1" s="1"/>
  <c r="H50" i="1" s="1"/>
  <c r="D51" i="1" s="1"/>
  <c r="H51" i="1" s="1"/>
  <c r="D52" i="1" s="1"/>
  <c r="H52" i="1" s="1"/>
  <c r="D53" i="1" s="1"/>
  <c r="H53" i="1" s="1"/>
  <c r="D54" i="1" s="1"/>
  <c r="H54" i="1" s="1"/>
  <c r="D55" i="1" s="1"/>
  <c r="H55" i="1" s="1"/>
  <c r="D56" i="1" s="1"/>
  <c r="H56" i="1" s="1"/>
  <c r="D57" i="1" s="1"/>
  <c r="H57" i="1" s="1"/>
  <c r="D58" i="1" s="1"/>
  <c r="H58" i="1" s="1"/>
  <c r="D59" i="1" s="1"/>
  <c r="H59" i="1" s="1"/>
  <c r="D60" i="1" s="1"/>
  <c r="H60" i="1" s="1"/>
  <c r="D61" i="1" s="1"/>
  <c r="H61" i="1" s="1"/>
  <c r="D62" i="1" s="1"/>
  <c r="H62" i="1" s="1"/>
  <c r="D63" i="1" s="1"/>
  <c r="H63" i="1" s="1"/>
  <c r="D64" i="1" s="1"/>
  <c r="H64" i="1" s="1"/>
  <c r="D65" i="1" s="1"/>
  <c r="H65" i="1" s="1"/>
  <c r="D66" i="1" s="1"/>
  <c r="H66" i="1" s="1"/>
  <c r="D67" i="1" s="1"/>
  <c r="H67" i="1" s="1"/>
  <c r="D68" i="1" s="1"/>
  <c r="H68" i="1" s="1"/>
  <c r="D69" i="1" s="1"/>
  <c r="H69" i="1" s="1"/>
  <c r="D70" i="1" s="1"/>
  <c r="H70" i="1" s="1"/>
  <c r="D71" i="1" s="1"/>
  <c r="H71" i="1" s="1"/>
  <c r="D72" i="1" s="1"/>
  <c r="H72" i="1" s="1"/>
  <c r="D73" i="1" s="1"/>
  <c r="H73" i="1" s="1"/>
  <c r="D74" i="1" s="1"/>
  <c r="H74" i="1" s="1"/>
  <c r="D75" i="1" s="1"/>
  <c r="H75" i="1" s="1"/>
  <c r="D76" i="1" s="1"/>
  <c r="H76" i="1" s="1"/>
  <c r="D77" i="1" s="1"/>
  <c r="H77" i="1" s="1"/>
  <c r="D78" i="1" s="1"/>
  <c r="H78" i="1" s="1"/>
  <c r="D79" i="1" s="1"/>
  <c r="H79" i="1" s="1"/>
  <c r="D80" i="1" s="1"/>
  <c r="H80" i="1" s="1"/>
  <c r="D81" i="1" s="1"/>
  <c r="H81" i="1" s="1"/>
  <c r="D82" i="1" s="1"/>
  <c r="H82" i="1" s="1"/>
  <c r="D83" i="1" s="1"/>
  <c r="H83" i="1" s="1"/>
  <c r="D84" i="1" s="1"/>
  <c r="H84" i="1" s="1"/>
  <c r="D85" i="1" s="1"/>
  <c r="H85" i="1" s="1"/>
  <c r="D86" i="1" s="1"/>
  <c r="H86" i="1" s="1"/>
  <c r="D87" i="1" s="1"/>
  <c r="H87" i="1" s="1"/>
  <c r="D88" i="1" s="1"/>
  <c r="H88" i="1" s="1"/>
  <c r="D89" i="1" s="1"/>
  <c r="H89" i="1" s="1"/>
  <c r="D90" i="1" s="1"/>
  <c r="H90" i="1" s="1"/>
  <c r="D91" i="1" s="1"/>
  <c r="H91" i="1" s="1"/>
  <c r="D92" i="1" s="1"/>
  <c r="H92" i="1" s="1"/>
  <c r="D93" i="1" s="1"/>
  <c r="H93" i="1" s="1"/>
  <c r="D94" i="1" s="1"/>
  <c r="H94" i="1" s="1"/>
  <c r="D95" i="1" s="1"/>
  <c r="H95" i="1" s="1"/>
  <c r="D96" i="1" s="1"/>
  <c r="H96" i="1" s="1"/>
  <c r="D97" i="1" s="1"/>
  <c r="H97" i="1" s="1"/>
  <c r="D98" i="1" s="1"/>
  <c r="H98" i="1" s="1"/>
  <c r="D99" i="1" s="1"/>
  <c r="H99" i="1" s="1"/>
  <c r="D100" i="1" s="1"/>
  <c r="H100" i="1" s="1"/>
  <c r="D101" i="1" s="1"/>
  <c r="H101" i="1" s="1"/>
  <c r="D102" i="1" s="1"/>
  <c r="H102" i="1" s="1"/>
  <c r="D103" i="1" s="1"/>
  <c r="H103" i="1" s="1"/>
  <c r="D104" i="1" s="1"/>
  <c r="H104" i="1" s="1"/>
  <c r="D105" i="1" s="1"/>
  <c r="H105" i="1" s="1"/>
  <c r="D106" i="1" s="1"/>
  <c r="H106" i="1" s="1"/>
  <c r="D107" i="1" s="1"/>
  <c r="H107" i="1" s="1"/>
  <c r="D108" i="1" s="1"/>
  <c r="H108" i="1" s="1"/>
  <c r="D109" i="1" s="1"/>
  <c r="H109" i="1" s="1"/>
  <c r="D110" i="1" s="1"/>
  <c r="H110" i="1" s="1"/>
  <c r="D111" i="1" s="1"/>
  <c r="H111" i="1" s="1"/>
  <c r="D112" i="1" s="1"/>
  <c r="H112" i="1" s="1"/>
  <c r="D113" i="1" s="1"/>
  <c r="H113" i="1" s="1"/>
  <c r="D114" i="1" s="1"/>
  <c r="H114" i="1" s="1"/>
  <c r="D115" i="1" s="1"/>
  <c r="H115" i="1" s="1"/>
  <c r="D116" i="1" s="1"/>
  <c r="H116" i="1" s="1"/>
  <c r="D117" i="1" s="1"/>
  <c r="H117" i="1" s="1"/>
  <c r="D118" i="1" s="1"/>
  <c r="H118" i="1" s="1"/>
  <c r="D119" i="1" s="1"/>
  <c r="H119" i="1" s="1"/>
  <c r="D120" i="1" s="1"/>
  <c r="H120" i="1" s="1"/>
  <c r="D121" i="1" s="1"/>
  <c r="H121" i="1" s="1"/>
  <c r="D122" i="1" s="1"/>
  <c r="H122" i="1" s="1"/>
  <c r="D123" i="1" s="1"/>
  <c r="H123" i="1" s="1"/>
  <c r="D124" i="1" s="1"/>
  <c r="H124" i="1" s="1"/>
  <c r="D125" i="1" s="1"/>
  <c r="H125" i="1" s="1"/>
  <c r="D126" i="1" s="1"/>
  <c r="H126" i="1" s="1"/>
  <c r="D127" i="1" s="1"/>
  <c r="H127" i="1" s="1"/>
  <c r="D128" i="1" s="1"/>
  <c r="H128" i="1" s="1"/>
  <c r="D129" i="1" s="1"/>
  <c r="H129" i="1" s="1"/>
  <c r="D130" i="1" s="1"/>
  <c r="H130" i="1" s="1"/>
  <c r="D131" i="1" s="1"/>
  <c r="H131" i="1" s="1"/>
  <c r="D132" i="1" s="1"/>
  <c r="H132" i="1" s="1"/>
  <c r="D133" i="1" s="1"/>
  <c r="H133" i="1" s="1"/>
  <c r="D134" i="1" s="1"/>
  <c r="H134" i="1" s="1"/>
  <c r="D135" i="1" s="1"/>
  <c r="H135" i="1" s="1"/>
  <c r="D136" i="1" s="1"/>
  <c r="H136" i="1" s="1"/>
  <c r="D137" i="1" s="1"/>
  <c r="H137" i="1" s="1"/>
  <c r="D138" i="1" s="1"/>
  <c r="H138" i="1" s="1"/>
  <c r="D139" i="1" s="1"/>
  <c r="H139" i="1" s="1"/>
  <c r="D140" i="1" s="1"/>
  <c r="H140" i="1" s="1"/>
  <c r="D141" i="1" s="1"/>
  <c r="H141" i="1" s="1"/>
  <c r="D142" i="1" s="1"/>
  <c r="H142" i="1" s="1"/>
  <c r="D143" i="1" s="1"/>
  <c r="H143" i="1" s="1"/>
  <c r="D144" i="1" s="1"/>
  <c r="H144" i="1" s="1"/>
  <c r="D145" i="1" s="1"/>
  <c r="H145" i="1" s="1"/>
  <c r="D146" i="1" s="1"/>
  <c r="H146" i="1" s="1"/>
  <c r="D147" i="1" s="1"/>
  <c r="H147" i="1" s="1"/>
  <c r="D148" i="1" s="1"/>
  <c r="H148" i="1" s="1"/>
  <c r="D149" i="1" s="1"/>
  <c r="H149" i="1" s="1"/>
  <c r="D150" i="1" s="1"/>
  <c r="H150" i="1" s="1"/>
  <c r="D151" i="1" s="1"/>
  <c r="H151" i="1" s="1"/>
  <c r="D152" i="1" s="1"/>
  <c r="H152" i="1" s="1"/>
  <c r="D153" i="1" s="1"/>
  <c r="H153" i="1" s="1"/>
  <c r="D154" i="1" s="1"/>
  <c r="H154" i="1" s="1"/>
  <c r="D155" i="1" s="1"/>
  <c r="H155" i="1" s="1"/>
  <c r="D156" i="1" s="1"/>
  <c r="H156" i="1" s="1"/>
  <c r="D157" i="1" s="1"/>
  <c r="H157" i="1" s="1"/>
  <c r="D158" i="1" s="1"/>
  <c r="H158" i="1" s="1"/>
  <c r="D159" i="1" s="1"/>
  <c r="H159" i="1" s="1"/>
  <c r="D160" i="1" s="1"/>
  <c r="H160" i="1" s="1"/>
  <c r="D161" i="1" s="1"/>
  <c r="H161" i="1" s="1"/>
  <c r="D162" i="1" s="1"/>
  <c r="H162" i="1" s="1"/>
  <c r="D163" i="1" s="1"/>
  <c r="H163" i="1" s="1"/>
  <c r="D164" i="1" s="1"/>
  <c r="H164" i="1" s="1"/>
  <c r="D165" i="1" s="1"/>
  <c r="H165" i="1" s="1"/>
  <c r="D166" i="1" s="1"/>
  <c r="H166" i="1" s="1"/>
  <c r="D167" i="1" s="1"/>
  <c r="H167" i="1" s="1"/>
  <c r="D168" i="1" s="1"/>
  <c r="H168" i="1" s="1"/>
  <c r="D169" i="1" s="1"/>
  <c r="H169" i="1" s="1"/>
  <c r="D170" i="1" s="1"/>
  <c r="H170" i="1" s="1"/>
  <c r="D171" i="1" s="1"/>
  <c r="H171" i="1" s="1"/>
  <c r="D172" i="1" s="1"/>
  <c r="H172" i="1" s="1"/>
  <c r="D173" i="1" s="1"/>
  <c r="H173" i="1" s="1"/>
  <c r="D174" i="1" s="1"/>
  <c r="H174" i="1" s="1"/>
  <c r="D175" i="1" s="1"/>
  <c r="H175" i="1" s="1"/>
  <c r="F92" i="1" l="1"/>
  <c r="F47" i="1"/>
  <c r="F97" i="1"/>
  <c r="F163" i="1"/>
  <c r="F66" i="1"/>
  <c r="F94" i="1"/>
  <c r="F164" i="1"/>
  <c r="F119" i="1"/>
  <c r="F8" i="1"/>
  <c r="F43" i="1"/>
  <c r="F149" i="1"/>
  <c r="F106" i="1"/>
  <c r="F44" i="1"/>
  <c r="F108" i="1"/>
  <c r="F172" i="1"/>
  <c r="F77" i="1"/>
  <c r="F63" i="1"/>
  <c r="F127" i="1"/>
  <c r="F49" i="1"/>
  <c r="F113" i="1"/>
  <c r="F16" i="1"/>
  <c r="F80" i="1"/>
  <c r="F144" i="1"/>
  <c r="F51" i="1"/>
  <c r="F115" i="1"/>
  <c r="F37" i="1"/>
  <c r="F165" i="1"/>
  <c r="F82" i="1"/>
  <c r="F130" i="1"/>
  <c r="F70" i="1"/>
  <c r="F138" i="1"/>
  <c r="F122" i="1"/>
  <c r="F58" i="1"/>
  <c r="F12" i="1"/>
  <c r="F45" i="1"/>
  <c r="F33" i="1"/>
  <c r="F128" i="1"/>
  <c r="F99" i="1"/>
  <c r="F10" i="1"/>
  <c r="F100" i="1"/>
  <c r="F55" i="1"/>
  <c r="F105" i="1"/>
  <c r="F29" i="1"/>
  <c r="F38" i="1"/>
  <c r="F52" i="1"/>
  <c r="F116" i="1"/>
  <c r="F93" i="1"/>
  <c r="F7" i="1"/>
  <c r="F71" i="1"/>
  <c r="F135" i="1"/>
  <c r="F57" i="1"/>
  <c r="F121" i="1"/>
  <c r="F24" i="1"/>
  <c r="F88" i="1"/>
  <c r="F152" i="1"/>
  <c r="F145" i="1"/>
  <c r="F59" i="1"/>
  <c r="F123" i="1"/>
  <c r="F53" i="1"/>
  <c r="F114" i="1"/>
  <c r="F162" i="1"/>
  <c r="F102" i="1"/>
  <c r="F170" i="1"/>
  <c r="F26" i="1"/>
  <c r="F150" i="1"/>
  <c r="F30" i="1"/>
  <c r="F28" i="1"/>
  <c r="F173" i="1"/>
  <c r="F175" i="1"/>
  <c r="F64" i="1"/>
  <c r="F21" i="1"/>
  <c r="F61" i="1"/>
  <c r="F72" i="1"/>
  <c r="F107" i="1"/>
  <c r="F50" i="1"/>
  <c r="F90" i="1"/>
  <c r="F60" i="1"/>
  <c r="F124" i="1"/>
  <c r="F109" i="1"/>
  <c r="F15" i="1"/>
  <c r="F79" i="1"/>
  <c r="F143" i="1"/>
  <c r="F65" i="1"/>
  <c r="F129" i="1"/>
  <c r="F32" i="1"/>
  <c r="F96" i="1"/>
  <c r="F160" i="1"/>
  <c r="F161" i="1"/>
  <c r="F67" i="1"/>
  <c r="F131" i="1"/>
  <c r="F69" i="1"/>
  <c r="F146" i="1"/>
  <c r="F134" i="1"/>
  <c r="F118" i="1"/>
  <c r="F76" i="1"/>
  <c r="F156" i="1"/>
  <c r="F111" i="1"/>
  <c r="F35" i="1"/>
  <c r="F133" i="1"/>
  <c r="F174" i="1"/>
  <c r="F74" i="1"/>
  <c r="F36" i="1"/>
  <c r="F41" i="1"/>
  <c r="F136" i="1"/>
  <c r="F171" i="1"/>
  <c r="F98" i="1"/>
  <c r="F86" i="1"/>
  <c r="F68" i="1"/>
  <c r="F132" i="1"/>
  <c r="F125" i="1"/>
  <c r="F23" i="1"/>
  <c r="F87" i="1"/>
  <c r="F151" i="1"/>
  <c r="F9" i="1"/>
  <c r="F73" i="1"/>
  <c r="F137" i="1"/>
  <c r="F40" i="1"/>
  <c r="F104" i="1"/>
  <c r="F168" i="1"/>
  <c r="F11" i="1"/>
  <c r="F75" i="1"/>
  <c r="F139" i="1"/>
  <c r="F85" i="1"/>
  <c r="F6" i="1"/>
  <c r="F166" i="1"/>
  <c r="F46" i="1"/>
  <c r="F158" i="1"/>
  <c r="F4" i="1"/>
  <c r="F140" i="1"/>
  <c r="F141" i="1"/>
  <c r="F31" i="1"/>
  <c r="F95" i="1"/>
  <c r="F159" i="1"/>
  <c r="F17" i="1"/>
  <c r="F81" i="1"/>
  <c r="F153" i="1"/>
  <c r="F48" i="1"/>
  <c r="F112" i="1"/>
  <c r="F19" i="1"/>
  <c r="F83" i="1"/>
  <c r="F147" i="1"/>
  <c r="F101" i="1"/>
  <c r="F14" i="1"/>
  <c r="F78" i="1"/>
  <c r="F110" i="1"/>
  <c r="F54" i="1"/>
  <c r="F62" i="1"/>
  <c r="F20" i="1"/>
  <c r="F84" i="1"/>
  <c r="F148" i="1"/>
  <c r="F13" i="1"/>
  <c r="F157" i="1"/>
  <c r="F39" i="1"/>
  <c r="F103" i="1"/>
  <c r="F167" i="1"/>
  <c r="F25" i="1"/>
  <c r="F89" i="1"/>
  <c r="F169" i="1"/>
  <c r="F56" i="1"/>
  <c r="F120" i="1"/>
  <c r="F27" i="1"/>
  <c r="F91" i="1"/>
  <c r="F155" i="1"/>
  <c r="F5" i="1"/>
  <c r="F117" i="1"/>
  <c r="F22" i="1"/>
  <c r="F34" i="1"/>
  <c r="F142" i="1"/>
  <c r="F42" i="1"/>
  <c r="F18" i="1"/>
  <c r="F126" i="1"/>
  <c r="F154" i="1"/>
  <c r="F176" i="1" l="1"/>
  <c r="L5" i="1" s="1"/>
</calcChain>
</file>

<file path=xl/sharedStrings.xml><?xml version="1.0" encoding="utf-8"?>
<sst xmlns="http://schemas.openxmlformats.org/spreadsheetml/2006/main" count="188" uniqueCount="27">
  <si>
    <t>Rok</t>
  </si>
  <si>
    <t>Miesiąc</t>
  </si>
  <si>
    <t>Stan na początek okresu</t>
  </si>
  <si>
    <t>Transza</t>
  </si>
  <si>
    <t>Odsetki</t>
  </si>
  <si>
    <t>Rata kapitałowa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</si>
  <si>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</si>
  <si>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</si>
  <si>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</si>
  <si>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</si>
  <si>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</si>
  <si>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</si>
  <si>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</si>
  <si>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</si>
  <si>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</si>
  <si>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</si>
  <si>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</si>
  <si>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</si>
  <si>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marża</t>
  </si>
  <si>
    <t>oprocentowanie</t>
  </si>
  <si>
    <t>- należy uzupełnić</t>
  </si>
  <si>
    <t>Stan na koniec okresu</t>
  </si>
  <si>
    <t>Liczba dni w okresie</t>
  </si>
  <si>
    <t>RAZEM</t>
  </si>
  <si>
    <t>Odsetki Łącznie</t>
  </si>
  <si>
    <t>31.07.2023r.</t>
  </si>
  <si>
    <t>wibor 3M na 05.07.2023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</si>
</sst>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name val="Calibri"/>
    </font>
    <font>
      <sz val="8"/>
      <name val="Times New Roman"/>
    </font>
    <font>
      <b/>
      <sz val="8"/>
      <name val="Times New Roman"/>
    </font>
    <font>
      <sz val="11"/>
      <name val="Calibri"/>
    </font>
    <font>
      <sz val="8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4" fontId="1" fillId="3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vertical="center"/>
    </xf>
    <xf numFmtId="0" fontId="0" fillId="0" borderId="0" xfId="0" quotePrefix="1"/>
    <xf numFmtId="0" fontId="0" fillId="5" borderId="1" xfId="0" applyFill="1" applyBorder="1"/>
    <xf numFmtId="10" fontId="0" fillId="5" borderId="1" xfId="1" applyNumberFormat="1" applyFont="1" applyFill="1" applyBorder="1"/>
    <xf numFmtId="10" fontId="0" fillId="6" borderId="1" xfId="1" applyNumberFormat="1" applyFont="1" applyFill="1" applyBorder="1"/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7" borderId="1" xfId="0" applyFill="1" applyBorder="1"/>
    <xf numFmtId="4" fontId="0" fillId="7" borderId="1" xfId="0" applyNumberFormat="1" applyFill="1" applyBorder="1"/>
    <xf numFmtId="0" fontId="5" fillId="5" borderId="1" xfId="0" applyFont="1" applyFill="1" applyBorder="1"/>
    <xf numFmtId="164" fontId="5" fillId="0" borderId="1" xfId="0" applyNumberFormat="1" applyFont="1" applyBorder="1"/>
    <xf numFmtId="0" fontId="6" fillId="5" borderId="1" xfId="0" applyFont="1" applyFill="1" applyBorder="1"/>
    <xf numFmtId="3" fontId="7" fillId="3" borderId="1" xfId="0" applyNumberFormat="1" applyFont="1" applyFill="1" applyBorder="1" applyAlignment="1">
      <alignment vertical="center"/>
    </xf>
    <xf numFmtId="4" fontId="1" fillId="4" borderId="5" xfId="0" applyNumberFormat="1" applyFont="1" applyFill="1" applyBorder="1" applyAlignment="1">
      <alignment horizontal="right" vertical="center"/>
    </xf>
    <xf numFmtId="4" fontId="1" fillId="4" borderId="0" xfId="0" applyNumberFormat="1" applyFont="1" applyFill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11" sqref="L11"/>
    </sheetView>
  </sheetViews>
  <sheetFormatPr defaultRowHeight="14.4" x14ac:dyDescent="0.3"/>
  <cols>
    <col min="1" max="1" width="7.109375" style="12" customWidth="1"/>
    <col min="2" max="2" width="10.33203125" customWidth="1"/>
    <col min="3" max="3" width="16.44140625" customWidth="1"/>
    <col min="4" max="4" width="21" customWidth="1"/>
    <col min="5" max="5" width="14" customWidth="1"/>
    <col min="6" max="7" width="14.33203125" customWidth="1"/>
    <col min="8" max="8" width="24.109375" customWidth="1"/>
    <col min="11" max="11" width="27.44140625" customWidth="1"/>
    <col min="12" max="12" width="25" customWidth="1"/>
    <col min="13" max="13" width="21.33203125" customWidth="1"/>
  </cols>
  <sheetData>
    <row r="1" spans="1:13" ht="26.25" customHeight="1" x14ac:dyDescent="0.3">
      <c r="A1" s="10" t="s">
        <v>0</v>
      </c>
      <c r="B1" s="9" t="s">
        <v>1</v>
      </c>
      <c r="C1" s="9" t="s">
        <v>22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21</v>
      </c>
    </row>
    <row r="2" spans="1:13" ht="27" customHeight="1" x14ac:dyDescent="0.3">
      <c r="A2" s="11">
        <v>2023</v>
      </c>
      <c r="B2" s="21" t="s">
        <v>25</v>
      </c>
      <c r="C2" s="18"/>
      <c r="D2" s="2">
        <v>0</v>
      </c>
      <c r="E2" s="2">
        <v>17000000</v>
      </c>
      <c r="F2" s="2">
        <v>0</v>
      </c>
      <c r="G2" s="2">
        <v>0</v>
      </c>
      <c r="H2" s="3">
        <f>E2</f>
        <v>17000000</v>
      </c>
      <c r="K2" s="6" t="s">
        <v>18</v>
      </c>
      <c r="L2" s="8"/>
      <c r="M2" s="5" t="s">
        <v>20</v>
      </c>
    </row>
    <row r="3" spans="1:13" ht="27" customHeight="1" x14ac:dyDescent="0.3">
      <c r="A3" s="11">
        <v>2023</v>
      </c>
      <c r="B3" s="1" t="s">
        <v>13</v>
      </c>
      <c r="C3" s="4">
        <v>31</v>
      </c>
      <c r="D3" s="2">
        <f>H2</f>
        <v>17000000</v>
      </c>
      <c r="E3" s="2">
        <v>0</v>
      </c>
      <c r="F3" s="2">
        <f>D3*(C3/365)*$L$4</f>
        <v>99624.657534246595</v>
      </c>
      <c r="G3" s="2">
        <v>0</v>
      </c>
      <c r="H3" s="3">
        <f>D3-G3</f>
        <v>17000000</v>
      </c>
      <c r="K3" s="17" t="s">
        <v>26</v>
      </c>
      <c r="L3" s="7">
        <v>6.9000000000000006E-2</v>
      </c>
    </row>
    <row r="4" spans="1:13" ht="27" customHeight="1" x14ac:dyDescent="0.3">
      <c r="A4" s="11">
        <v>2023</v>
      </c>
      <c r="B4" s="1" t="s">
        <v>14</v>
      </c>
      <c r="C4" s="4">
        <v>30</v>
      </c>
      <c r="D4" s="2">
        <f t="shared" ref="D4:D67" si="0">H3</f>
        <v>17000000</v>
      </c>
      <c r="E4" s="2">
        <v>0</v>
      </c>
      <c r="F4" s="2">
        <f t="shared" ref="F4:F67" si="1">D4*(C4/365)*$L$4</f>
        <v>96410.95890410959</v>
      </c>
      <c r="G4" s="2">
        <v>0</v>
      </c>
      <c r="H4" s="3">
        <f t="shared" ref="H4:H67" si="2">D4-G4</f>
        <v>17000000</v>
      </c>
      <c r="K4" s="6" t="s">
        <v>19</v>
      </c>
      <c r="L4" s="7">
        <f>L2+L3</f>
        <v>6.9000000000000006E-2</v>
      </c>
    </row>
    <row r="5" spans="1:13" ht="27" customHeight="1" x14ac:dyDescent="0.3">
      <c r="A5" s="11">
        <v>2023</v>
      </c>
      <c r="B5" s="1" t="s">
        <v>15</v>
      </c>
      <c r="C5" s="4">
        <v>31</v>
      </c>
      <c r="D5" s="2">
        <f t="shared" si="0"/>
        <v>17000000</v>
      </c>
      <c r="E5" s="2">
        <v>0</v>
      </c>
      <c r="F5" s="2">
        <f t="shared" si="1"/>
        <v>99624.657534246595</v>
      </c>
      <c r="G5" s="2">
        <v>0</v>
      </c>
      <c r="H5" s="3">
        <f t="shared" si="2"/>
        <v>17000000</v>
      </c>
      <c r="K5" s="15" t="s">
        <v>24</v>
      </c>
      <c r="L5" s="16">
        <f>F176</f>
        <v>12357900.000000007</v>
      </c>
    </row>
    <row r="6" spans="1:13" ht="27" customHeight="1" x14ac:dyDescent="0.3">
      <c r="A6" s="11">
        <v>2023</v>
      </c>
      <c r="B6" s="1" t="s">
        <v>16</v>
      </c>
      <c r="C6" s="4">
        <v>30</v>
      </c>
      <c r="D6" s="2">
        <f t="shared" si="0"/>
        <v>17000000</v>
      </c>
      <c r="E6" s="2">
        <v>0</v>
      </c>
      <c r="F6" s="2">
        <f t="shared" si="1"/>
        <v>96410.95890410959</v>
      </c>
      <c r="G6" s="2">
        <v>0</v>
      </c>
      <c r="H6" s="3">
        <f t="shared" si="2"/>
        <v>17000000</v>
      </c>
    </row>
    <row r="7" spans="1:13" ht="27" customHeight="1" x14ac:dyDescent="0.3">
      <c r="A7" s="11">
        <v>2023</v>
      </c>
      <c r="B7" s="1" t="s">
        <v>17</v>
      </c>
      <c r="C7" s="4">
        <v>31</v>
      </c>
      <c r="D7" s="2">
        <f t="shared" si="0"/>
        <v>17000000</v>
      </c>
      <c r="E7" s="2">
        <v>0</v>
      </c>
      <c r="F7" s="2">
        <f t="shared" si="1"/>
        <v>99624.657534246595</v>
      </c>
      <c r="G7" s="2">
        <v>0</v>
      </c>
      <c r="H7" s="3">
        <f t="shared" si="2"/>
        <v>17000000</v>
      </c>
    </row>
    <row r="8" spans="1:13" ht="27" customHeight="1" x14ac:dyDescent="0.3">
      <c r="A8" s="11">
        <v>2024</v>
      </c>
      <c r="B8" s="1" t="s">
        <v>6</v>
      </c>
      <c r="C8" s="4">
        <v>31</v>
      </c>
      <c r="D8" s="2">
        <f t="shared" si="0"/>
        <v>17000000</v>
      </c>
      <c r="E8" s="2">
        <v>0</v>
      </c>
      <c r="F8" s="2">
        <f t="shared" si="1"/>
        <v>99624.657534246595</v>
      </c>
      <c r="G8" s="2">
        <v>0</v>
      </c>
      <c r="H8" s="3">
        <f t="shared" si="2"/>
        <v>17000000</v>
      </c>
    </row>
    <row r="9" spans="1:13" ht="27" customHeight="1" x14ac:dyDescent="0.3">
      <c r="A9" s="11">
        <v>2024</v>
      </c>
      <c r="B9" s="1" t="s">
        <v>7</v>
      </c>
      <c r="C9" s="4">
        <v>29</v>
      </c>
      <c r="D9" s="2">
        <f t="shared" si="0"/>
        <v>17000000</v>
      </c>
      <c r="E9" s="2">
        <v>0</v>
      </c>
      <c r="F9" s="2">
        <f t="shared" si="1"/>
        <v>93197.260273972614</v>
      </c>
      <c r="G9" s="2">
        <v>0</v>
      </c>
      <c r="H9" s="3">
        <f t="shared" si="2"/>
        <v>17000000</v>
      </c>
    </row>
    <row r="10" spans="1:13" ht="27" customHeight="1" x14ac:dyDescent="0.3">
      <c r="A10" s="11">
        <v>2024</v>
      </c>
      <c r="B10" s="1" t="s">
        <v>8</v>
      </c>
      <c r="C10" s="4">
        <v>31</v>
      </c>
      <c r="D10" s="2">
        <f t="shared" si="0"/>
        <v>17000000</v>
      </c>
      <c r="E10" s="2">
        <v>0</v>
      </c>
      <c r="F10" s="2">
        <f t="shared" si="1"/>
        <v>99624.657534246595</v>
      </c>
      <c r="G10" s="2">
        <v>12500</v>
      </c>
      <c r="H10" s="3">
        <f t="shared" si="2"/>
        <v>16987500</v>
      </c>
    </row>
    <row r="11" spans="1:13" ht="27" customHeight="1" x14ac:dyDescent="0.3">
      <c r="A11" s="11">
        <v>2024</v>
      </c>
      <c r="B11" s="1" t="s">
        <v>9</v>
      </c>
      <c r="C11" s="4">
        <v>30</v>
      </c>
      <c r="D11" s="2">
        <f t="shared" si="0"/>
        <v>16987500</v>
      </c>
      <c r="E11" s="2">
        <v>0</v>
      </c>
      <c r="F11" s="2">
        <f t="shared" si="1"/>
        <v>96340.068493150698</v>
      </c>
      <c r="G11" s="2">
        <v>0</v>
      </c>
      <c r="H11" s="3">
        <f t="shared" si="2"/>
        <v>16987500</v>
      </c>
    </row>
    <row r="12" spans="1:13" ht="27" customHeight="1" x14ac:dyDescent="0.3">
      <c r="A12" s="11">
        <v>2024</v>
      </c>
      <c r="B12" s="1" t="s">
        <v>10</v>
      </c>
      <c r="C12" s="4">
        <v>31</v>
      </c>
      <c r="D12" s="2">
        <f t="shared" si="0"/>
        <v>16987500</v>
      </c>
      <c r="E12" s="2">
        <v>0</v>
      </c>
      <c r="F12" s="2">
        <f t="shared" si="1"/>
        <v>99551.404109589042</v>
      </c>
      <c r="G12" s="2">
        <v>0</v>
      </c>
      <c r="H12" s="3">
        <f t="shared" si="2"/>
        <v>16987500</v>
      </c>
    </row>
    <row r="13" spans="1:13" ht="27" customHeight="1" x14ac:dyDescent="0.3">
      <c r="A13" s="11">
        <v>2024</v>
      </c>
      <c r="B13" s="1" t="s">
        <v>11</v>
      </c>
      <c r="C13" s="4">
        <v>30</v>
      </c>
      <c r="D13" s="2">
        <f t="shared" si="0"/>
        <v>16987500</v>
      </c>
      <c r="E13" s="2">
        <v>0</v>
      </c>
      <c r="F13" s="2">
        <f t="shared" si="1"/>
        <v>96340.068493150698</v>
      </c>
      <c r="G13" s="2">
        <v>12500</v>
      </c>
      <c r="H13" s="3">
        <f t="shared" si="2"/>
        <v>16975000</v>
      </c>
    </row>
    <row r="14" spans="1:13" ht="27" customHeight="1" x14ac:dyDescent="0.3">
      <c r="A14" s="11">
        <v>2024</v>
      </c>
      <c r="B14" s="1" t="s">
        <v>12</v>
      </c>
      <c r="C14" s="4">
        <v>31</v>
      </c>
      <c r="D14" s="2">
        <f t="shared" si="0"/>
        <v>16975000</v>
      </c>
      <c r="E14" s="2">
        <v>0</v>
      </c>
      <c r="F14" s="2">
        <f t="shared" si="1"/>
        <v>99478.150684931505</v>
      </c>
      <c r="G14" s="2">
        <v>0</v>
      </c>
      <c r="H14" s="3">
        <f t="shared" si="2"/>
        <v>16975000</v>
      </c>
    </row>
    <row r="15" spans="1:13" ht="27" customHeight="1" x14ac:dyDescent="0.3">
      <c r="A15" s="11">
        <v>2024</v>
      </c>
      <c r="B15" s="1" t="s">
        <v>13</v>
      </c>
      <c r="C15" s="4">
        <v>31</v>
      </c>
      <c r="D15" s="2">
        <f t="shared" si="0"/>
        <v>16975000</v>
      </c>
      <c r="E15" s="2">
        <v>0</v>
      </c>
      <c r="F15" s="2">
        <f t="shared" si="1"/>
        <v>99478.150684931505</v>
      </c>
      <c r="G15" s="2">
        <v>0</v>
      </c>
      <c r="H15" s="3">
        <f t="shared" si="2"/>
        <v>16975000</v>
      </c>
    </row>
    <row r="16" spans="1:13" ht="27" customHeight="1" x14ac:dyDescent="0.3">
      <c r="A16" s="11">
        <v>2024</v>
      </c>
      <c r="B16" s="1" t="s">
        <v>14</v>
      </c>
      <c r="C16" s="4">
        <v>30</v>
      </c>
      <c r="D16" s="2">
        <f t="shared" si="0"/>
        <v>16975000</v>
      </c>
      <c r="E16" s="2">
        <v>0</v>
      </c>
      <c r="F16" s="2">
        <f t="shared" si="1"/>
        <v>96269.178082191778</v>
      </c>
      <c r="G16" s="2">
        <v>12500</v>
      </c>
      <c r="H16" s="3">
        <f t="shared" si="2"/>
        <v>16962500</v>
      </c>
    </row>
    <row r="17" spans="1:10" ht="27" customHeight="1" x14ac:dyDescent="0.3">
      <c r="A17" s="11">
        <v>2024</v>
      </c>
      <c r="B17" s="1" t="s">
        <v>15</v>
      </c>
      <c r="C17" s="4">
        <v>31</v>
      </c>
      <c r="D17" s="2">
        <f t="shared" si="0"/>
        <v>16962500</v>
      </c>
      <c r="E17" s="2">
        <v>0</v>
      </c>
      <c r="F17" s="2">
        <f t="shared" si="1"/>
        <v>99404.897260273981</v>
      </c>
      <c r="G17" s="2">
        <v>0</v>
      </c>
      <c r="H17" s="3">
        <f t="shared" si="2"/>
        <v>16962500</v>
      </c>
    </row>
    <row r="18" spans="1:10" ht="27" customHeight="1" x14ac:dyDescent="0.3">
      <c r="A18" s="11">
        <v>2024</v>
      </c>
      <c r="B18" s="1" t="s">
        <v>16</v>
      </c>
      <c r="C18" s="4">
        <v>30</v>
      </c>
      <c r="D18" s="2">
        <f t="shared" si="0"/>
        <v>16962500</v>
      </c>
      <c r="E18" s="2">
        <v>0</v>
      </c>
      <c r="F18" s="2">
        <f t="shared" si="1"/>
        <v>96198.287671232873</v>
      </c>
      <c r="G18" s="2">
        <v>0</v>
      </c>
      <c r="H18" s="3">
        <f t="shared" si="2"/>
        <v>16962500</v>
      </c>
    </row>
    <row r="19" spans="1:10" ht="27" customHeight="1" x14ac:dyDescent="0.3">
      <c r="A19" s="11">
        <v>2024</v>
      </c>
      <c r="B19" s="1" t="s">
        <v>17</v>
      </c>
      <c r="C19" s="4">
        <v>31</v>
      </c>
      <c r="D19" s="2">
        <f t="shared" si="0"/>
        <v>16962500</v>
      </c>
      <c r="E19" s="2">
        <v>0</v>
      </c>
      <c r="F19" s="2">
        <f t="shared" si="1"/>
        <v>99404.897260273981</v>
      </c>
      <c r="G19" s="2">
        <v>12500</v>
      </c>
      <c r="H19" s="3">
        <f t="shared" si="2"/>
        <v>16950000</v>
      </c>
    </row>
    <row r="20" spans="1:10" ht="27" customHeight="1" x14ac:dyDescent="0.3">
      <c r="A20" s="11">
        <v>2025</v>
      </c>
      <c r="B20" s="1" t="s">
        <v>6</v>
      </c>
      <c r="C20" s="4">
        <v>31</v>
      </c>
      <c r="D20" s="2">
        <f t="shared" si="0"/>
        <v>16950000</v>
      </c>
      <c r="E20" s="2">
        <v>0</v>
      </c>
      <c r="F20" s="2">
        <f t="shared" si="1"/>
        <v>99331.643835616444</v>
      </c>
      <c r="G20" s="2">
        <v>0</v>
      </c>
      <c r="H20" s="3">
        <f t="shared" si="2"/>
        <v>16950000</v>
      </c>
    </row>
    <row r="21" spans="1:10" ht="27" customHeight="1" x14ac:dyDescent="0.3">
      <c r="A21" s="11">
        <v>2025</v>
      </c>
      <c r="B21" s="1" t="s">
        <v>7</v>
      </c>
      <c r="C21" s="4">
        <v>28</v>
      </c>
      <c r="D21" s="2">
        <f t="shared" si="0"/>
        <v>16950000</v>
      </c>
      <c r="E21" s="2">
        <v>0</v>
      </c>
      <c r="F21" s="2">
        <f t="shared" si="1"/>
        <v>89718.904109589042</v>
      </c>
      <c r="G21" s="2">
        <v>0</v>
      </c>
      <c r="H21" s="3">
        <f t="shared" si="2"/>
        <v>16950000</v>
      </c>
      <c r="J21" s="19"/>
    </row>
    <row r="22" spans="1:10" ht="27" customHeight="1" x14ac:dyDescent="0.3">
      <c r="A22" s="11">
        <v>2025</v>
      </c>
      <c r="B22" s="1" t="s">
        <v>8</v>
      </c>
      <c r="C22" s="4">
        <v>31</v>
      </c>
      <c r="D22" s="2">
        <f t="shared" si="0"/>
        <v>16950000</v>
      </c>
      <c r="E22" s="2">
        <v>0</v>
      </c>
      <c r="F22" s="2">
        <f t="shared" si="1"/>
        <v>99331.643835616444</v>
      </c>
      <c r="G22" s="2">
        <v>12500</v>
      </c>
      <c r="H22" s="3">
        <f t="shared" si="2"/>
        <v>16937500</v>
      </c>
      <c r="J22" s="19"/>
    </row>
    <row r="23" spans="1:10" ht="27" customHeight="1" x14ac:dyDescent="0.3">
      <c r="A23" s="11">
        <v>2025</v>
      </c>
      <c r="B23" s="1" t="s">
        <v>9</v>
      </c>
      <c r="C23" s="4">
        <v>30</v>
      </c>
      <c r="D23" s="2">
        <f t="shared" si="0"/>
        <v>16937500</v>
      </c>
      <c r="E23" s="2">
        <v>0</v>
      </c>
      <c r="F23" s="2">
        <f t="shared" si="1"/>
        <v>96056.506849315076</v>
      </c>
      <c r="G23" s="2">
        <v>0</v>
      </c>
      <c r="H23" s="3">
        <f t="shared" si="2"/>
        <v>16937500</v>
      </c>
      <c r="J23" s="19"/>
    </row>
    <row r="24" spans="1:10" ht="27" customHeight="1" x14ac:dyDescent="0.3">
      <c r="A24" s="11">
        <v>2025</v>
      </c>
      <c r="B24" s="1" t="s">
        <v>10</v>
      </c>
      <c r="C24" s="4">
        <v>31</v>
      </c>
      <c r="D24" s="2">
        <f t="shared" si="0"/>
        <v>16937500</v>
      </c>
      <c r="E24" s="2">
        <v>0</v>
      </c>
      <c r="F24" s="2">
        <f t="shared" si="1"/>
        <v>99258.39041095892</v>
      </c>
      <c r="G24" s="2">
        <v>0</v>
      </c>
      <c r="H24" s="3">
        <f t="shared" si="2"/>
        <v>16937500</v>
      </c>
      <c r="J24" s="20"/>
    </row>
    <row r="25" spans="1:10" ht="27" customHeight="1" x14ac:dyDescent="0.3">
      <c r="A25" s="11">
        <v>2025</v>
      </c>
      <c r="B25" s="1" t="s">
        <v>11</v>
      </c>
      <c r="C25" s="4">
        <v>30</v>
      </c>
      <c r="D25" s="2">
        <f t="shared" si="0"/>
        <v>16937500</v>
      </c>
      <c r="E25" s="2">
        <v>0</v>
      </c>
      <c r="F25" s="2">
        <f t="shared" si="1"/>
        <v>96056.506849315076</v>
      </c>
      <c r="G25" s="2">
        <v>12500</v>
      </c>
      <c r="H25" s="3">
        <f t="shared" si="2"/>
        <v>16925000</v>
      </c>
      <c r="J25" s="20"/>
    </row>
    <row r="26" spans="1:10" ht="27" customHeight="1" x14ac:dyDescent="0.3">
      <c r="A26" s="11">
        <v>2025</v>
      </c>
      <c r="B26" s="1" t="s">
        <v>12</v>
      </c>
      <c r="C26" s="4">
        <v>31</v>
      </c>
      <c r="D26" s="2">
        <f t="shared" si="0"/>
        <v>16925000</v>
      </c>
      <c r="E26" s="2">
        <v>0</v>
      </c>
      <c r="F26" s="2">
        <f t="shared" si="1"/>
        <v>99185.136986301382</v>
      </c>
      <c r="G26" s="2">
        <v>0</v>
      </c>
      <c r="H26" s="3">
        <f t="shared" si="2"/>
        <v>16925000</v>
      </c>
      <c r="J26" s="20"/>
    </row>
    <row r="27" spans="1:10" ht="27" customHeight="1" x14ac:dyDescent="0.3">
      <c r="A27" s="11">
        <v>2025</v>
      </c>
      <c r="B27" s="1" t="s">
        <v>13</v>
      </c>
      <c r="C27" s="4">
        <v>31</v>
      </c>
      <c r="D27" s="2">
        <f t="shared" si="0"/>
        <v>16925000</v>
      </c>
      <c r="E27" s="2">
        <v>0</v>
      </c>
      <c r="F27" s="2">
        <f t="shared" si="1"/>
        <v>99185.136986301382</v>
      </c>
      <c r="G27" s="2">
        <v>0</v>
      </c>
      <c r="H27" s="3">
        <f t="shared" si="2"/>
        <v>16925000</v>
      </c>
      <c r="J27" s="20"/>
    </row>
    <row r="28" spans="1:10" ht="27" customHeight="1" x14ac:dyDescent="0.3">
      <c r="A28" s="11">
        <v>2025</v>
      </c>
      <c r="B28" s="1" t="s">
        <v>14</v>
      </c>
      <c r="C28" s="4">
        <v>30</v>
      </c>
      <c r="D28" s="2">
        <f t="shared" si="0"/>
        <v>16925000</v>
      </c>
      <c r="E28" s="2">
        <v>0</v>
      </c>
      <c r="F28" s="2">
        <f t="shared" si="1"/>
        <v>95985.61643835617</v>
      </c>
      <c r="G28" s="2">
        <v>12500</v>
      </c>
      <c r="H28" s="3">
        <f t="shared" si="2"/>
        <v>16912500</v>
      </c>
      <c r="J28" s="20"/>
    </row>
    <row r="29" spans="1:10" ht="27" customHeight="1" x14ac:dyDescent="0.3">
      <c r="A29" s="11">
        <v>2025</v>
      </c>
      <c r="B29" s="1" t="s">
        <v>15</v>
      </c>
      <c r="C29" s="4">
        <v>31</v>
      </c>
      <c r="D29" s="2">
        <f t="shared" si="0"/>
        <v>16912500</v>
      </c>
      <c r="E29" s="2">
        <v>0</v>
      </c>
      <c r="F29" s="2">
        <f t="shared" si="1"/>
        <v>99111.88356164383</v>
      </c>
      <c r="G29" s="2">
        <v>0</v>
      </c>
      <c r="H29" s="3">
        <f t="shared" si="2"/>
        <v>16912500</v>
      </c>
      <c r="J29" s="20"/>
    </row>
    <row r="30" spans="1:10" ht="27" customHeight="1" x14ac:dyDescent="0.3">
      <c r="A30" s="11">
        <v>2025</v>
      </c>
      <c r="B30" s="1" t="s">
        <v>16</v>
      </c>
      <c r="C30" s="4">
        <v>30</v>
      </c>
      <c r="D30" s="2">
        <f t="shared" si="0"/>
        <v>16912500</v>
      </c>
      <c r="E30" s="2">
        <v>0</v>
      </c>
      <c r="F30" s="2">
        <f t="shared" si="1"/>
        <v>95914.72602739725</v>
      </c>
      <c r="G30" s="2">
        <v>0</v>
      </c>
      <c r="H30" s="3">
        <f t="shared" si="2"/>
        <v>16912500</v>
      </c>
      <c r="J30" s="20"/>
    </row>
    <row r="31" spans="1:10" ht="27" customHeight="1" x14ac:dyDescent="0.3">
      <c r="A31" s="11">
        <v>2025</v>
      </c>
      <c r="B31" s="1" t="s">
        <v>17</v>
      </c>
      <c r="C31" s="4">
        <v>31</v>
      </c>
      <c r="D31" s="2">
        <f t="shared" si="0"/>
        <v>16912500</v>
      </c>
      <c r="E31" s="2">
        <v>0</v>
      </c>
      <c r="F31" s="2">
        <f t="shared" si="1"/>
        <v>99111.88356164383</v>
      </c>
      <c r="G31" s="2">
        <v>12500</v>
      </c>
      <c r="H31" s="3">
        <f t="shared" si="2"/>
        <v>16900000</v>
      </c>
      <c r="J31" s="20"/>
    </row>
    <row r="32" spans="1:10" ht="27" customHeight="1" x14ac:dyDescent="0.3">
      <c r="A32" s="11">
        <v>2026</v>
      </c>
      <c r="B32" s="1" t="s">
        <v>6</v>
      </c>
      <c r="C32" s="4">
        <v>31</v>
      </c>
      <c r="D32" s="2">
        <f t="shared" si="0"/>
        <v>16900000</v>
      </c>
      <c r="E32" s="2">
        <v>0</v>
      </c>
      <c r="F32" s="2">
        <f t="shared" si="1"/>
        <v>99038.630136986307</v>
      </c>
      <c r="G32" s="2">
        <v>0</v>
      </c>
      <c r="H32" s="3">
        <f t="shared" si="2"/>
        <v>16900000</v>
      </c>
      <c r="J32" s="20"/>
    </row>
    <row r="33" spans="1:10" ht="27" customHeight="1" x14ac:dyDescent="0.3">
      <c r="A33" s="11">
        <v>2026</v>
      </c>
      <c r="B33" s="1" t="s">
        <v>7</v>
      </c>
      <c r="C33" s="4">
        <v>28</v>
      </c>
      <c r="D33" s="2">
        <f t="shared" si="0"/>
        <v>16900000</v>
      </c>
      <c r="E33" s="2">
        <v>0</v>
      </c>
      <c r="F33" s="2">
        <f t="shared" si="1"/>
        <v>89454.246575342477</v>
      </c>
      <c r="G33" s="2">
        <v>0</v>
      </c>
      <c r="H33" s="3">
        <f t="shared" si="2"/>
        <v>16900000</v>
      </c>
      <c r="J33" s="20"/>
    </row>
    <row r="34" spans="1:10" ht="27" customHeight="1" x14ac:dyDescent="0.3">
      <c r="A34" s="11">
        <v>2026</v>
      </c>
      <c r="B34" s="1" t="s">
        <v>8</v>
      </c>
      <c r="C34" s="4">
        <v>31</v>
      </c>
      <c r="D34" s="2">
        <f t="shared" si="0"/>
        <v>16900000</v>
      </c>
      <c r="E34" s="2">
        <v>0</v>
      </c>
      <c r="F34" s="2">
        <f t="shared" si="1"/>
        <v>99038.630136986307</v>
      </c>
      <c r="G34" s="2">
        <v>12500</v>
      </c>
      <c r="H34" s="3">
        <f t="shared" si="2"/>
        <v>16887500</v>
      </c>
      <c r="J34" s="20"/>
    </row>
    <row r="35" spans="1:10" ht="27" customHeight="1" x14ac:dyDescent="0.3">
      <c r="A35" s="11">
        <v>2026</v>
      </c>
      <c r="B35" s="1" t="s">
        <v>9</v>
      </c>
      <c r="C35" s="4">
        <v>30</v>
      </c>
      <c r="D35" s="2">
        <f t="shared" si="0"/>
        <v>16887500</v>
      </c>
      <c r="E35" s="2">
        <v>0</v>
      </c>
      <c r="F35" s="2">
        <f t="shared" si="1"/>
        <v>95772.945205479453</v>
      </c>
      <c r="G35" s="2">
        <v>0</v>
      </c>
      <c r="H35" s="3">
        <f t="shared" si="2"/>
        <v>16887500</v>
      </c>
      <c r="J35" s="20"/>
    </row>
    <row r="36" spans="1:10" ht="27" customHeight="1" x14ac:dyDescent="0.3">
      <c r="A36" s="11">
        <v>2026</v>
      </c>
      <c r="B36" s="1" t="s">
        <v>10</v>
      </c>
      <c r="C36" s="4">
        <v>31</v>
      </c>
      <c r="D36" s="2">
        <f t="shared" si="0"/>
        <v>16887500</v>
      </c>
      <c r="E36" s="2">
        <v>0</v>
      </c>
      <c r="F36" s="2">
        <f t="shared" si="1"/>
        <v>98965.376712328769</v>
      </c>
      <c r="G36" s="2">
        <v>0</v>
      </c>
      <c r="H36" s="3">
        <f t="shared" si="2"/>
        <v>16887500</v>
      </c>
    </row>
    <row r="37" spans="1:10" ht="27" customHeight="1" x14ac:dyDescent="0.3">
      <c r="A37" s="11">
        <v>2026</v>
      </c>
      <c r="B37" s="1" t="s">
        <v>11</v>
      </c>
      <c r="C37" s="4">
        <v>30</v>
      </c>
      <c r="D37" s="2">
        <f t="shared" si="0"/>
        <v>16887500</v>
      </c>
      <c r="E37" s="2">
        <v>0</v>
      </c>
      <c r="F37" s="2">
        <f t="shared" si="1"/>
        <v>95772.945205479453</v>
      </c>
      <c r="G37" s="2">
        <v>12500</v>
      </c>
      <c r="H37" s="3">
        <f t="shared" si="2"/>
        <v>16875000</v>
      </c>
    </row>
    <row r="38" spans="1:10" ht="27" customHeight="1" x14ac:dyDescent="0.3">
      <c r="A38" s="11">
        <v>2026</v>
      </c>
      <c r="B38" s="1" t="s">
        <v>12</v>
      </c>
      <c r="C38" s="4">
        <v>31</v>
      </c>
      <c r="D38" s="2">
        <f t="shared" si="0"/>
        <v>16875000</v>
      </c>
      <c r="E38" s="2">
        <v>0</v>
      </c>
      <c r="F38" s="2">
        <f t="shared" si="1"/>
        <v>98892.123287671246</v>
      </c>
      <c r="G38" s="2">
        <v>0</v>
      </c>
      <c r="H38" s="3">
        <f t="shared" si="2"/>
        <v>16875000</v>
      </c>
    </row>
    <row r="39" spans="1:10" ht="27" customHeight="1" x14ac:dyDescent="0.3">
      <c r="A39" s="11">
        <v>2026</v>
      </c>
      <c r="B39" s="1" t="s">
        <v>13</v>
      </c>
      <c r="C39" s="4">
        <v>31</v>
      </c>
      <c r="D39" s="2">
        <f t="shared" si="0"/>
        <v>16875000</v>
      </c>
      <c r="E39" s="2">
        <v>0</v>
      </c>
      <c r="F39" s="2">
        <f t="shared" si="1"/>
        <v>98892.123287671246</v>
      </c>
      <c r="G39" s="2">
        <v>0</v>
      </c>
      <c r="H39" s="3">
        <f t="shared" si="2"/>
        <v>16875000</v>
      </c>
    </row>
    <row r="40" spans="1:10" ht="27" customHeight="1" x14ac:dyDescent="0.3">
      <c r="A40" s="11">
        <v>2026</v>
      </c>
      <c r="B40" s="1" t="s">
        <v>14</v>
      </c>
      <c r="C40" s="4">
        <v>30</v>
      </c>
      <c r="D40" s="2">
        <f t="shared" si="0"/>
        <v>16875000</v>
      </c>
      <c r="E40" s="2">
        <v>0</v>
      </c>
      <c r="F40" s="2">
        <f t="shared" si="1"/>
        <v>95702.054794520547</v>
      </c>
      <c r="G40" s="2">
        <v>12500</v>
      </c>
      <c r="H40" s="3">
        <f t="shared" si="2"/>
        <v>16862500</v>
      </c>
    </row>
    <row r="41" spans="1:10" ht="27" customHeight="1" x14ac:dyDescent="0.3">
      <c r="A41" s="11">
        <v>2026</v>
      </c>
      <c r="B41" s="1" t="s">
        <v>15</v>
      </c>
      <c r="C41" s="4">
        <v>31</v>
      </c>
      <c r="D41" s="2">
        <f t="shared" si="0"/>
        <v>16862500</v>
      </c>
      <c r="E41" s="2">
        <v>0</v>
      </c>
      <c r="F41" s="2">
        <f t="shared" si="1"/>
        <v>98818.869863013708</v>
      </c>
      <c r="G41" s="2">
        <v>0</v>
      </c>
      <c r="H41" s="3">
        <f t="shared" si="2"/>
        <v>16862500</v>
      </c>
    </row>
    <row r="42" spans="1:10" ht="27" customHeight="1" x14ac:dyDescent="0.3">
      <c r="A42" s="11">
        <v>2026</v>
      </c>
      <c r="B42" s="1" t="s">
        <v>16</v>
      </c>
      <c r="C42" s="4">
        <v>30</v>
      </c>
      <c r="D42" s="2">
        <f t="shared" si="0"/>
        <v>16862500</v>
      </c>
      <c r="E42" s="2">
        <v>0</v>
      </c>
      <c r="F42" s="2">
        <f t="shared" si="1"/>
        <v>95631.164383561656</v>
      </c>
      <c r="G42" s="2">
        <v>0</v>
      </c>
      <c r="H42" s="3">
        <f t="shared" si="2"/>
        <v>16862500</v>
      </c>
    </row>
    <row r="43" spans="1:10" ht="27" customHeight="1" x14ac:dyDescent="0.3">
      <c r="A43" s="11">
        <v>2026</v>
      </c>
      <c r="B43" s="1" t="s">
        <v>17</v>
      </c>
      <c r="C43" s="4">
        <v>31</v>
      </c>
      <c r="D43" s="2">
        <f t="shared" si="0"/>
        <v>16862500</v>
      </c>
      <c r="E43" s="2">
        <v>0</v>
      </c>
      <c r="F43" s="2">
        <f t="shared" si="1"/>
        <v>98818.869863013708</v>
      </c>
      <c r="G43" s="2">
        <v>12500</v>
      </c>
      <c r="H43" s="3">
        <f t="shared" si="2"/>
        <v>16850000</v>
      </c>
    </row>
    <row r="44" spans="1:10" ht="27" customHeight="1" x14ac:dyDescent="0.3">
      <c r="A44" s="11">
        <v>2027</v>
      </c>
      <c r="B44" s="1" t="s">
        <v>6</v>
      </c>
      <c r="C44" s="4">
        <v>31</v>
      </c>
      <c r="D44" s="2">
        <f t="shared" si="0"/>
        <v>16850000</v>
      </c>
      <c r="E44" s="2">
        <v>0</v>
      </c>
      <c r="F44" s="2">
        <f t="shared" si="1"/>
        <v>98745.61643835617</v>
      </c>
      <c r="G44" s="2">
        <v>0</v>
      </c>
      <c r="H44" s="3">
        <f t="shared" si="2"/>
        <v>16850000</v>
      </c>
    </row>
    <row r="45" spans="1:10" ht="27" customHeight="1" x14ac:dyDescent="0.3">
      <c r="A45" s="11">
        <v>2027</v>
      </c>
      <c r="B45" s="1" t="s">
        <v>7</v>
      </c>
      <c r="C45" s="4">
        <v>28</v>
      </c>
      <c r="D45" s="2">
        <f t="shared" si="0"/>
        <v>16850000</v>
      </c>
      <c r="E45" s="2">
        <v>0</v>
      </c>
      <c r="F45" s="2">
        <f t="shared" si="1"/>
        <v>89189.589041095896</v>
      </c>
      <c r="G45" s="2">
        <v>0</v>
      </c>
      <c r="H45" s="3">
        <f t="shared" si="2"/>
        <v>16850000</v>
      </c>
    </row>
    <row r="46" spans="1:10" ht="27" customHeight="1" x14ac:dyDescent="0.3">
      <c r="A46" s="11">
        <v>2027</v>
      </c>
      <c r="B46" s="1" t="s">
        <v>8</v>
      </c>
      <c r="C46" s="4">
        <v>31</v>
      </c>
      <c r="D46" s="2">
        <f t="shared" si="0"/>
        <v>16850000</v>
      </c>
      <c r="E46" s="2">
        <v>0</v>
      </c>
      <c r="F46" s="2">
        <f t="shared" si="1"/>
        <v>98745.61643835617</v>
      </c>
      <c r="G46" s="2">
        <v>12500</v>
      </c>
      <c r="H46" s="3">
        <f t="shared" si="2"/>
        <v>16837500</v>
      </c>
    </row>
    <row r="47" spans="1:10" ht="27" customHeight="1" x14ac:dyDescent="0.3">
      <c r="A47" s="11">
        <v>2027</v>
      </c>
      <c r="B47" s="1" t="s">
        <v>9</v>
      </c>
      <c r="C47" s="4">
        <v>30</v>
      </c>
      <c r="D47" s="2">
        <f t="shared" si="0"/>
        <v>16837500</v>
      </c>
      <c r="E47" s="2">
        <v>0</v>
      </c>
      <c r="F47" s="2">
        <f t="shared" si="1"/>
        <v>95489.38356164383</v>
      </c>
      <c r="G47" s="2">
        <v>0</v>
      </c>
      <c r="H47" s="3">
        <f t="shared" si="2"/>
        <v>16837500</v>
      </c>
    </row>
    <row r="48" spans="1:10" ht="27" customHeight="1" x14ac:dyDescent="0.3">
      <c r="A48" s="11">
        <v>2027</v>
      </c>
      <c r="B48" s="1" t="s">
        <v>10</v>
      </c>
      <c r="C48" s="4">
        <v>31</v>
      </c>
      <c r="D48" s="2">
        <f t="shared" si="0"/>
        <v>16837500</v>
      </c>
      <c r="E48" s="2">
        <v>0</v>
      </c>
      <c r="F48" s="2">
        <f t="shared" si="1"/>
        <v>98672.363013698647</v>
      </c>
      <c r="G48" s="2">
        <v>0</v>
      </c>
      <c r="H48" s="3">
        <f t="shared" si="2"/>
        <v>16837500</v>
      </c>
    </row>
    <row r="49" spans="1:8" ht="27" customHeight="1" x14ac:dyDescent="0.3">
      <c r="A49" s="11">
        <v>2027</v>
      </c>
      <c r="B49" s="1" t="s">
        <v>11</v>
      </c>
      <c r="C49" s="4">
        <v>30</v>
      </c>
      <c r="D49" s="2">
        <f t="shared" si="0"/>
        <v>16837500</v>
      </c>
      <c r="E49" s="2">
        <v>0</v>
      </c>
      <c r="F49" s="2">
        <f t="shared" si="1"/>
        <v>95489.38356164383</v>
      </c>
      <c r="G49" s="2">
        <v>12500</v>
      </c>
      <c r="H49" s="3">
        <f t="shared" si="2"/>
        <v>16825000</v>
      </c>
    </row>
    <row r="50" spans="1:8" ht="27" customHeight="1" x14ac:dyDescent="0.3">
      <c r="A50" s="11">
        <v>2027</v>
      </c>
      <c r="B50" s="1" t="s">
        <v>12</v>
      </c>
      <c r="C50" s="4">
        <v>31</v>
      </c>
      <c r="D50" s="2">
        <f t="shared" si="0"/>
        <v>16825000</v>
      </c>
      <c r="E50" s="2">
        <v>0</v>
      </c>
      <c r="F50" s="2">
        <f t="shared" si="1"/>
        <v>98599.109589041094</v>
      </c>
      <c r="G50" s="2">
        <v>0</v>
      </c>
      <c r="H50" s="3">
        <f t="shared" si="2"/>
        <v>16825000</v>
      </c>
    </row>
    <row r="51" spans="1:8" ht="27" customHeight="1" x14ac:dyDescent="0.3">
      <c r="A51" s="11">
        <v>2027</v>
      </c>
      <c r="B51" s="1" t="s">
        <v>13</v>
      </c>
      <c r="C51" s="4">
        <v>31</v>
      </c>
      <c r="D51" s="2">
        <f t="shared" si="0"/>
        <v>16825000</v>
      </c>
      <c r="E51" s="2">
        <v>0</v>
      </c>
      <c r="F51" s="2">
        <f t="shared" si="1"/>
        <v>98599.109589041094</v>
      </c>
      <c r="G51" s="2">
        <v>0</v>
      </c>
      <c r="H51" s="3">
        <f t="shared" si="2"/>
        <v>16825000</v>
      </c>
    </row>
    <row r="52" spans="1:8" ht="27" customHeight="1" x14ac:dyDescent="0.3">
      <c r="A52" s="11">
        <v>2027</v>
      </c>
      <c r="B52" s="1" t="s">
        <v>14</v>
      </c>
      <c r="C52" s="4">
        <v>30</v>
      </c>
      <c r="D52" s="2">
        <f t="shared" si="0"/>
        <v>16825000</v>
      </c>
      <c r="E52" s="2">
        <v>0</v>
      </c>
      <c r="F52" s="2">
        <f t="shared" si="1"/>
        <v>95418.493150684924</v>
      </c>
      <c r="G52" s="2">
        <v>12500</v>
      </c>
      <c r="H52" s="3">
        <f t="shared" si="2"/>
        <v>16812500</v>
      </c>
    </row>
    <row r="53" spans="1:8" ht="27" customHeight="1" x14ac:dyDescent="0.3">
      <c r="A53" s="11">
        <v>2027</v>
      </c>
      <c r="B53" s="1" t="s">
        <v>15</v>
      </c>
      <c r="C53" s="4">
        <v>31</v>
      </c>
      <c r="D53" s="2">
        <f t="shared" si="0"/>
        <v>16812500</v>
      </c>
      <c r="E53" s="2">
        <v>0</v>
      </c>
      <c r="F53" s="2">
        <f t="shared" si="1"/>
        <v>98525.856164383571</v>
      </c>
      <c r="G53" s="2">
        <v>0</v>
      </c>
      <c r="H53" s="3">
        <f t="shared" si="2"/>
        <v>16812500</v>
      </c>
    </row>
    <row r="54" spans="1:8" ht="27" customHeight="1" x14ac:dyDescent="0.3">
      <c r="A54" s="11">
        <v>2027</v>
      </c>
      <c r="B54" s="1" t="s">
        <v>16</v>
      </c>
      <c r="C54" s="4">
        <v>30</v>
      </c>
      <c r="D54" s="2">
        <f t="shared" si="0"/>
        <v>16812500</v>
      </c>
      <c r="E54" s="2">
        <v>0</v>
      </c>
      <c r="F54" s="2">
        <f t="shared" si="1"/>
        <v>95347.602739726033</v>
      </c>
      <c r="G54" s="2">
        <v>0</v>
      </c>
      <c r="H54" s="3">
        <f t="shared" si="2"/>
        <v>16812500</v>
      </c>
    </row>
    <row r="55" spans="1:8" ht="27" customHeight="1" x14ac:dyDescent="0.3">
      <c r="A55" s="11">
        <v>2027</v>
      </c>
      <c r="B55" s="1" t="s">
        <v>17</v>
      </c>
      <c r="C55" s="4">
        <v>31</v>
      </c>
      <c r="D55" s="2">
        <f t="shared" si="0"/>
        <v>16812500</v>
      </c>
      <c r="E55" s="2">
        <v>0</v>
      </c>
      <c r="F55" s="2">
        <f t="shared" si="1"/>
        <v>98525.856164383571</v>
      </c>
      <c r="G55" s="2">
        <v>12500</v>
      </c>
      <c r="H55" s="3">
        <f t="shared" si="2"/>
        <v>16800000</v>
      </c>
    </row>
    <row r="56" spans="1:8" ht="27" customHeight="1" x14ac:dyDescent="0.3">
      <c r="A56" s="11">
        <v>2028</v>
      </c>
      <c r="B56" s="1" t="s">
        <v>6</v>
      </c>
      <c r="C56" s="4">
        <v>31</v>
      </c>
      <c r="D56" s="2">
        <f t="shared" si="0"/>
        <v>16800000</v>
      </c>
      <c r="E56" s="2">
        <v>0</v>
      </c>
      <c r="F56" s="2">
        <f t="shared" si="1"/>
        <v>98452.602739726033</v>
      </c>
      <c r="G56" s="2">
        <v>0</v>
      </c>
      <c r="H56" s="3">
        <f t="shared" si="2"/>
        <v>16800000</v>
      </c>
    </row>
    <row r="57" spans="1:8" ht="27" customHeight="1" x14ac:dyDescent="0.3">
      <c r="A57" s="11">
        <v>2028</v>
      </c>
      <c r="B57" s="1" t="s">
        <v>7</v>
      </c>
      <c r="C57" s="4">
        <v>29</v>
      </c>
      <c r="D57" s="2">
        <f t="shared" si="0"/>
        <v>16800000</v>
      </c>
      <c r="E57" s="2">
        <v>0</v>
      </c>
      <c r="F57" s="2">
        <f t="shared" si="1"/>
        <v>92100.821917808236</v>
      </c>
      <c r="G57" s="2">
        <v>0</v>
      </c>
      <c r="H57" s="3">
        <f t="shared" si="2"/>
        <v>16800000</v>
      </c>
    </row>
    <row r="58" spans="1:8" ht="27" customHeight="1" x14ac:dyDescent="0.3">
      <c r="A58" s="11">
        <v>2028</v>
      </c>
      <c r="B58" s="1" t="s">
        <v>8</v>
      </c>
      <c r="C58" s="4">
        <v>31</v>
      </c>
      <c r="D58" s="2">
        <f t="shared" si="0"/>
        <v>16800000</v>
      </c>
      <c r="E58" s="2">
        <v>0</v>
      </c>
      <c r="F58" s="2">
        <f t="shared" si="1"/>
        <v>98452.602739726033</v>
      </c>
      <c r="G58" s="2">
        <v>12500</v>
      </c>
      <c r="H58" s="3">
        <f t="shared" si="2"/>
        <v>16787500</v>
      </c>
    </row>
    <row r="59" spans="1:8" ht="27" customHeight="1" x14ac:dyDescent="0.3">
      <c r="A59" s="11">
        <v>2028</v>
      </c>
      <c r="B59" s="1" t="s">
        <v>9</v>
      </c>
      <c r="C59" s="4">
        <v>30</v>
      </c>
      <c r="D59" s="2">
        <f t="shared" si="0"/>
        <v>16787500</v>
      </c>
      <c r="E59" s="2">
        <v>0</v>
      </c>
      <c r="F59" s="2">
        <f t="shared" si="1"/>
        <v>95205.821917808222</v>
      </c>
      <c r="G59" s="2">
        <v>0</v>
      </c>
      <c r="H59" s="3">
        <f t="shared" si="2"/>
        <v>16787500</v>
      </c>
    </row>
    <row r="60" spans="1:8" ht="27" customHeight="1" x14ac:dyDescent="0.3">
      <c r="A60" s="11">
        <v>2028</v>
      </c>
      <c r="B60" s="1" t="s">
        <v>10</v>
      </c>
      <c r="C60" s="4">
        <v>31</v>
      </c>
      <c r="D60" s="2">
        <f t="shared" si="0"/>
        <v>16787500</v>
      </c>
      <c r="E60" s="2">
        <v>0</v>
      </c>
      <c r="F60" s="2">
        <f t="shared" si="1"/>
        <v>98379.349315068495</v>
      </c>
      <c r="G60" s="2">
        <v>0</v>
      </c>
      <c r="H60" s="3">
        <f t="shared" si="2"/>
        <v>16787500</v>
      </c>
    </row>
    <row r="61" spans="1:8" ht="27" customHeight="1" x14ac:dyDescent="0.3">
      <c r="A61" s="11">
        <v>2028</v>
      </c>
      <c r="B61" s="1" t="s">
        <v>11</v>
      </c>
      <c r="C61" s="4">
        <v>30</v>
      </c>
      <c r="D61" s="2">
        <f t="shared" si="0"/>
        <v>16787500</v>
      </c>
      <c r="E61" s="2">
        <v>0</v>
      </c>
      <c r="F61" s="2">
        <f t="shared" si="1"/>
        <v>95205.821917808222</v>
      </c>
      <c r="G61" s="2">
        <v>12500</v>
      </c>
      <c r="H61" s="3">
        <f t="shared" si="2"/>
        <v>16775000</v>
      </c>
    </row>
    <row r="62" spans="1:8" ht="27" customHeight="1" x14ac:dyDescent="0.3">
      <c r="A62" s="11">
        <v>2028</v>
      </c>
      <c r="B62" s="1" t="s">
        <v>12</v>
      </c>
      <c r="C62" s="4">
        <v>31</v>
      </c>
      <c r="D62" s="2">
        <f t="shared" si="0"/>
        <v>16775000</v>
      </c>
      <c r="E62" s="2">
        <v>0</v>
      </c>
      <c r="F62" s="2">
        <f t="shared" si="1"/>
        <v>98306.095890410972</v>
      </c>
      <c r="G62" s="2">
        <v>0</v>
      </c>
      <c r="H62" s="3">
        <f t="shared" si="2"/>
        <v>16775000</v>
      </c>
    </row>
    <row r="63" spans="1:8" ht="27" customHeight="1" x14ac:dyDescent="0.3">
      <c r="A63" s="11">
        <v>2028</v>
      </c>
      <c r="B63" s="1" t="s">
        <v>13</v>
      </c>
      <c r="C63" s="4">
        <v>31</v>
      </c>
      <c r="D63" s="2">
        <f t="shared" si="0"/>
        <v>16775000</v>
      </c>
      <c r="E63" s="2">
        <v>0</v>
      </c>
      <c r="F63" s="2">
        <f t="shared" si="1"/>
        <v>98306.095890410972</v>
      </c>
      <c r="G63" s="2">
        <v>0</v>
      </c>
      <c r="H63" s="3">
        <f t="shared" si="2"/>
        <v>16775000</v>
      </c>
    </row>
    <row r="64" spans="1:8" ht="27" customHeight="1" x14ac:dyDescent="0.3">
      <c r="A64" s="11">
        <v>2028</v>
      </c>
      <c r="B64" s="1" t="s">
        <v>14</v>
      </c>
      <c r="C64" s="4">
        <v>30</v>
      </c>
      <c r="D64" s="2">
        <f t="shared" si="0"/>
        <v>16775000</v>
      </c>
      <c r="E64" s="2">
        <v>0</v>
      </c>
      <c r="F64" s="2">
        <f t="shared" si="1"/>
        <v>95134.931506849331</v>
      </c>
      <c r="G64" s="2">
        <v>12500</v>
      </c>
      <c r="H64" s="3">
        <f t="shared" si="2"/>
        <v>16762500</v>
      </c>
    </row>
    <row r="65" spans="1:8" ht="27" customHeight="1" x14ac:dyDescent="0.3">
      <c r="A65" s="11">
        <v>2028</v>
      </c>
      <c r="B65" s="1" t="s">
        <v>15</v>
      </c>
      <c r="C65" s="4">
        <v>31</v>
      </c>
      <c r="D65" s="2">
        <f t="shared" si="0"/>
        <v>16762500</v>
      </c>
      <c r="E65" s="2">
        <v>0</v>
      </c>
      <c r="F65" s="2">
        <f t="shared" si="1"/>
        <v>98232.842465753434</v>
      </c>
      <c r="G65" s="2">
        <v>0</v>
      </c>
      <c r="H65" s="3">
        <f t="shared" si="2"/>
        <v>16762500</v>
      </c>
    </row>
    <row r="66" spans="1:8" ht="27" customHeight="1" x14ac:dyDescent="0.3">
      <c r="A66" s="11">
        <v>2028</v>
      </c>
      <c r="B66" s="1" t="s">
        <v>16</v>
      </c>
      <c r="C66" s="4">
        <v>30</v>
      </c>
      <c r="D66" s="2">
        <f t="shared" si="0"/>
        <v>16762500</v>
      </c>
      <c r="E66" s="2">
        <v>0</v>
      </c>
      <c r="F66" s="2">
        <f t="shared" si="1"/>
        <v>95064.04109589041</v>
      </c>
      <c r="G66" s="2">
        <v>0</v>
      </c>
      <c r="H66" s="3">
        <f t="shared" si="2"/>
        <v>16762500</v>
      </c>
    </row>
    <row r="67" spans="1:8" ht="27" customHeight="1" x14ac:dyDescent="0.3">
      <c r="A67" s="11">
        <v>2028</v>
      </c>
      <c r="B67" s="1" t="s">
        <v>17</v>
      </c>
      <c r="C67" s="4">
        <v>31</v>
      </c>
      <c r="D67" s="2">
        <f t="shared" si="0"/>
        <v>16762500</v>
      </c>
      <c r="E67" s="2">
        <v>0</v>
      </c>
      <c r="F67" s="2">
        <f t="shared" si="1"/>
        <v>98232.842465753434</v>
      </c>
      <c r="G67" s="2">
        <v>12500</v>
      </c>
      <c r="H67" s="3">
        <f t="shared" si="2"/>
        <v>16750000</v>
      </c>
    </row>
    <row r="68" spans="1:8" ht="27" customHeight="1" x14ac:dyDescent="0.3">
      <c r="A68" s="11">
        <v>2029</v>
      </c>
      <c r="B68" s="1" t="s">
        <v>6</v>
      </c>
      <c r="C68" s="4">
        <v>31</v>
      </c>
      <c r="D68" s="2">
        <f t="shared" ref="D68:D131" si="3">H67</f>
        <v>16750000</v>
      </c>
      <c r="E68" s="2">
        <v>0</v>
      </c>
      <c r="F68" s="2">
        <f t="shared" ref="F68:F131" si="4">D68*(C68/365)*$L$4</f>
        <v>98159.589041095911</v>
      </c>
      <c r="G68" s="2">
        <v>0</v>
      </c>
      <c r="H68" s="3">
        <f t="shared" ref="H68:H131" si="5">D68-G68</f>
        <v>16750000</v>
      </c>
    </row>
    <row r="69" spans="1:8" ht="27" customHeight="1" x14ac:dyDescent="0.3">
      <c r="A69" s="11">
        <v>2029</v>
      </c>
      <c r="B69" s="1" t="s">
        <v>7</v>
      </c>
      <c r="C69" s="4">
        <v>28</v>
      </c>
      <c r="D69" s="2">
        <f t="shared" si="3"/>
        <v>16750000</v>
      </c>
      <c r="E69" s="2">
        <v>0</v>
      </c>
      <c r="F69" s="2">
        <f t="shared" si="4"/>
        <v>88660.273972602765</v>
      </c>
      <c r="G69" s="2">
        <v>0</v>
      </c>
      <c r="H69" s="3">
        <f t="shared" si="5"/>
        <v>16750000</v>
      </c>
    </row>
    <row r="70" spans="1:8" ht="27" customHeight="1" x14ac:dyDescent="0.3">
      <c r="A70" s="11">
        <v>2029</v>
      </c>
      <c r="B70" s="1" t="s">
        <v>8</v>
      </c>
      <c r="C70" s="4">
        <v>31</v>
      </c>
      <c r="D70" s="2">
        <f t="shared" si="3"/>
        <v>16750000</v>
      </c>
      <c r="E70" s="2">
        <v>0</v>
      </c>
      <c r="F70" s="2">
        <f t="shared" si="4"/>
        <v>98159.589041095911</v>
      </c>
      <c r="G70" s="2">
        <v>12500</v>
      </c>
      <c r="H70" s="3">
        <f t="shared" si="5"/>
        <v>16737500</v>
      </c>
    </row>
    <row r="71" spans="1:8" ht="27" customHeight="1" x14ac:dyDescent="0.3">
      <c r="A71" s="11">
        <v>2029</v>
      </c>
      <c r="B71" s="1" t="s">
        <v>9</v>
      </c>
      <c r="C71" s="4">
        <v>30</v>
      </c>
      <c r="D71" s="2">
        <f t="shared" si="3"/>
        <v>16737500</v>
      </c>
      <c r="E71" s="2">
        <v>0</v>
      </c>
      <c r="F71" s="2">
        <f t="shared" si="4"/>
        <v>94922.260273972599</v>
      </c>
      <c r="G71" s="2">
        <v>0</v>
      </c>
      <c r="H71" s="3">
        <f t="shared" si="5"/>
        <v>16737500</v>
      </c>
    </row>
    <row r="72" spans="1:8" ht="27" customHeight="1" x14ac:dyDescent="0.3">
      <c r="A72" s="11">
        <v>2029</v>
      </c>
      <c r="B72" s="1" t="s">
        <v>10</v>
      </c>
      <c r="C72" s="4">
        <v>31</v>
      </c>
      <c r="D72" s="2">
        <f t="shared" si="3"/>
        <v>16737500</v>
      </c>
      <c r="E72" s="2">
        <v>0</v>
      </c>
      <c r="F72" s="2">
        <f t="shared" si="4"/>
        <v>98086.335616438359</v>
      </c>
      <c r="G72" s="2">
        <v>0</v>
      </c>
      <c r="H72" s="3">
        <f t="shared" si="5"/>
        <v>16737500</v>
      </c>
    </row>
    <row r="73" spans="1:8" ht="27" customHeight="1" x14ac:dyDescent="0.3">
      <c r="A73" s="11">
        <v>2029</v>
      </c>
      <c r="B73" s="1" t="s">
        <v>11</v>
      </c>
      <c r="C73" s="4">
        <v>30</v>
      </c>
      <c r="D73" s="2">
        <f t="shared" si="3"/>
        <v>16737500</v>
      </c>
      <c r="E73" s="2">
        <v>0</v>
      </c>
      <c r="F73" s="2">
        <f t="shared" si="4"/>
        <v>94922.260273972599</v>
      </c>
      <c r="G73" s="2">
        <v>12500</v>
      </c>
      <c r="H73" s="3">
        <f t="shared" si="5"/>
        <v>16725000</v>
      </c>
    </row>
    <row r="74" spans="1:8" ht="27" customHeight="1" x14ac:dyDescent="0.3">
      <c r="A74" s="11">
        <v>2029</v>
      </c>
      <c r="B74" s="1" t="s">
        <v>12</v>
      </c>
      <c r="C74" s="4">
        <v>31</v>
      </c>
      <c r="D74" s="2">
        <f t="shared" si="3"/>
        <v>16725000</v>
      </c>
      <c r="E74" s="2">
        <v>0</v>
      </c>
      <c r="F74" s="2">
        <f t="shared" si="4"/>
        <v>98013.082191780821</v>
      </c>
      <c r="G74" s="2">
        <v>0</v>
      </c>
      <c r="H74" s="3">
        <f t="shared" si="5"/>
        <v>16725000</v>
      </c>
    </row>
    <row r="75" spans="1:8" ht="27" customHeight="1" x14ac:dyDescent="0.3">
      <c r="A75" s="11">
        <v>2029</v>
      </c>
      <c r="B75" s="1" t="s">
        <v>13</v>
      </c>
      <c r="C75" s="4">
        <v>31</v>
      </c>
      <c r="D75" s="2">
        <f t="shared" si="3"/>
        <v>16725000</v>
      </c>
      <c r="E75" s="2">
        <v>0</v>
      </c>
      <c r="F75" s="2">
        <f t="shared" si="4"/>
        <v>98013.082191780821</v>
      </c>
      <c r="G75" s="2">
        <v>0</v>
      </c>
      <c r="H75" s="3">
        <f t="shared" si="5"/>
        <v>16725000</v>
      </c>
    </row>
    <row r="76" spans="1:8" ht="27" customHeight="1" x14ac:dyDescent="0.3">
      <c r="A76" s="11">
        <v>2029</v>
      </c>
      <c r="B76" s="1" t="s">
        <v>14</v>
      </c>
      <c r="C76" s="4">
        <v>30</v>
      </c>
      <c r="D76" s="2">
        <f t="shared" si="3"/>
        <v>16725000</v>
      </c>
      <c r="E76" s="2">
        <v>0</v>
      </c>
      <c r="F76" s="2">
        <f t="shared" si="4"/>
        <v>94851.369863013708</v>
      </c>
      <c r="G76" s="2">
        <v>12500</v>
      </c>
      <c r="H76" s="3">
        <f t="shared" si="5"/>
        <v>16712500</v>
      </c>
    </row>
    <row r="77" spans="1:8" ht="27" customHeight="1" x14ac:dyDescent="0.3">
      <c r="A77" s="11">
        <v>2029</v>
      </c>
      <c r="B77" s="1" t="s">
        <v>15</v>
      </c>
      <c r="C77" s="4">
        <v>31</v>
      </c>
      <c r="D77" s="2">
        <f t="shared" si="3"/>
        <v>16712500</v>
      </c>
      <c r="E77" s="2">
        <v>0</v>
      </c>
      <c r="F77" s="2">
        <f t="shared" si="4"/>
        <v>97939.828767123297</v>
      </c>
      <c r="G77" s="2">
        <v>0</v>
      </c>
      <c r="H77" s="3">
        <f t="shared" si="5"/>
        <v>16712500</v>
      </c>
    </row>
    <row r="78" spans="1:8" ht="27" customHeight="1" x14ac:dyDescent="0.3">
      <c r="A78" s="11">
        <v>2029</v>
      </c>
      <c r="B78" s="1" t="s">
        <v>16</v>
      </c>
      <c r="C78" s="4">
        <v>30</v>
      </c>
      <c r="D78" s="2">
        <f t="shared" si="3"/>
        <v>16712500</v>
      </c>
      <c r="E78" s="2">
        <v>0</v>
      </c>
      <c r="F78" s="2">
        <f t="shared" si="4"/>
        <v>94780.479452054802</v>
      </c>
      <c r="G78" s="2">
        <v>0</v>
      </c>
      <c r="H78" s="3">
        <f t="shared" si="5"/>
        <v>16712500</v>
      </c>
    </row>
    <row r="79" spans="1:8" ht="27" customHeight="1" x14ac:dyDescent="0.3">
      <c r="A79" s="11">
        <v>2029</v>
      </c>
      <c r="B79" s="1" t="s">
        <v>17</v>
      </c>
      <c r="C79" s="4">
        <v>31</v>
      </c>
      <c r="D79" s="2">
        <f t="shared" si="3"/>
        <v>16712500</v>
      </c>
      <c r="E79" s="2">
        <v>0</v>
      </c>
      <c r="F79" s="2">
        <f t="shared" si="4"/>
        <v>97939.828767123297</v>
      </c>
      <c r="G79" s="2">
        <v>12500</v>
      </c>
      <c r="H79" s="3">
        <f t="shared" si="5"/>
        <v>16700000</v>
      </c>
    </row>
    <row r="80" spans="1:8" ht="27" customHeight="1" x14ac:dyDescent="0.3">
      <c r="A80" s="11">
        <v>2030</v>
      </c>
      <c r="B80" s="1" t="s">
        <v>6</v>
      </c>
      <c r="C80" s="4">
        <v>31</v>
      </c>
      <c r="D80" s="2">
        <f t="shared" si="3"/>
        <v>16700000</v>
      </c>
      <c r="E80" s="2">
        <v>0</v>
      </c>
      <c r="F80" s="2">
        <f t="shared" si="4"/>
        <v>97866.57534246576</v>
      </c>
      <c r="G80" s="2">
        <v>0</v>
      </c>
      <c r="H80" s="3">
        <f t="shared" si="5"/>
        <v>16700000</v>
      </c>
    </row>
    <row r="81" spans="1:8" ht="27" customHeight="1" x14ac:dyDescent="0.3">
      <c r="A81" s="11">
        <v>2030</v>
      </c>
      <c r="B81" s="1" t="s">
        <v>7</v>
      </c>
      <c r="C81" s="4">
        <v>28</v>
      </c>
      <c r="D81" s="2">
        <f t="shared" si="3"/>
        <v>16700000</v>
      </c>
      <c r="E81" s="2">
        <v>0</v>
      </c>
      <c r="F81" s="2">
        <f t="shared" si="4"/>
        <v>88395.616438356185</v>
      </c>
      <c r="G81" s="2">
        <v>0</v>
      </c>
      <c r="H81" s="3">
        <f t="shared" si="5"/>
        <v>16700000</v>
      </c>
    </row>
    <row r="82" spans="1:8" ht="27" customHeight="1" x14ac:dyDescent="0.3">
      <c r="A82" s="11">
        <v>2030</v>
      </c>
      <c r="B82" s="1" t="s">
        <v>8</v>
      </c>
      <c r="C82" s="4">
        <v>31</v>
      </c>
      <c r="D82" s="2">
        <f t="shared" si="3"/>
        <v>16700000</v>
      </c>
      <c r="E82" s="2">
        <v>0</v>
      </c>
      <c r="F82" s="2">
        <f t="shared" si="4"/>
        <v>97866.57534246576</v>
      </c>
      <c r="G82" s="2">
        <v>500000</v>
      </c>
      <c r="H82" s="3">
        <f t="shared" si="5"/>
        <v>16200000</v>
      </c>
    </row>
    <row r="83" spans="1:8" ht="27" customHeight="1" x14ac:dyDescent="0.3">
      <c r="A83" s="11">
        <v>2030</v>
      </c>
      <c r="B83" s="1" t="s">
        <v>9</v>
      </c>
      <c r="C83" s="4">
        <v>30</v>
      </c>
      <c r="D83" s="2">
        <f t="shared" si="3"/>
        <v>16200000</v>
      </c>
      <c r="E83" s="2">
        <v>0</v>
      </c>
      <c r="F83" s="2">
        <f t="shared" si="4"/>
        <v>91873.972602739726</v>
      </c>
      <c r="G83" s="2">
        <v>0</v>
      </c>
      <c r="H83" s="3">
        <f t="shared" si="5"/>
        <v>16200000</v>
      </c>
    </row>
    <row r="84" spans="1:8" ht="27" customHeight="1" x14ac:dyDescent="0.3">
      <c r="A84" s="11">
        <v>2030</v>
      </c>
      <c r="B84" s="1" t="s">
        <v>10</v>
      </c>
      <c r="C84" s="4">
        <v>31</v>
      </c>
      <c r="D84" s="2">
        <f t="shared" si="3"/>
        <v>16200000</v>
      </c>
      <c r="E84" s="2">
        <v>0</v>
      </c>
      <c r="F84" s="2">
        <f t="shared" si="4"/>
        <v>94936.438356164392</v>
      </c>
      <c r="G84" s="2">
        <v>0</v>
      </c>
      <c r="H84" s="3">
        <f t="shared" si="5"/>
        <v>16200000</v>
      </c>
    </row>
    <row r="85" spans="1:8" ht="27" customHeight="1" x14ac:dyDescent="0.3">
      <c r="A85" s="11">
        <v>2030</v>
      </c>
      <c r="B85" s="1" t="s">
        <v>11</v>
      </c>
      <c r="C85" s="4">
        <v>30</v>
      </c>
      <c r="D85" s="2">
        <f t="shared" si="3"/>
        <v>16200000</v>
      </c>
      <c r="E85" s="2">
        <v>0</v>
      </c>
      <c r="F85" s="2">
        <f t="shared" si="4"/>
        <v>91873.972602739726</v>
      </c>
      <c r="G85" s="2">
        <v>500000</v>
      </c>
      <c r="H85" s="3">
        <f t="shared" si="5"/>
        <v>15700000</v>
      </c>
    </row>
    <row r="86" spans="1:8" ht="27" customHeight="1" x14ac:dyDescent="0.3">
      <c r="A86" s="11">
        <v>2030</v>
      </c>
      <c r="B86" s="1" t="s">
        <v>12</v>
      </c>
      <c r="C86" s="4">
        <v>31</v>
      </c>
      <c r="D86" s="2">
        <f t="shared" si="3"/>
        <v>15700000</v>
      </c>
      <c r="E86" s="2">
        <v>0</v>
      </c>
      <c r="F86" s="2">
        <f t="shared" si="4"/>
        <v>92006.301369863024</v>
      </c>
      <c r="G86" s="2">
        <v>0</v>
      </c>
      <c r="H86" s="3">
        <f t="shared" si="5"/>
        <v>15700000</v>
      </c>
    </row>
    <row r="87" spans="1:8" ht="27" customHeight="1" x14ac:dyDescent="0.3">
      <c r="A87" s="11">
        <v>2030</v>
      </c>
      <c r="B87" s="1" t="s">
        <v>13</v>
      </c>
      <c r="C87" s="4">
        <v>31</v>
      </c>
      <c r="D87" s="2">
        <f t="shared" si="3"/>
        <v>15700000</v>
      </c>
      <c r="E87" s="2">
        <v>0</v>
      </c>
      <c r="F87" s="2">
        <f t="shared" si="4"/>
        <v>92006.301369863024</v>
      </c>
      <c r="G87" s="2">
        <v>0</v>
      </c>
      <c r="H87" s="3">
        <f t="shared" si="5"/>
        <v>15700000</v>
      </c>
    </row>
    <row r="88" spans="1:8" ht="27" customHeight="1" x14ac:dyDescent="0.3">
      <c r="A88" s="11">
        <v>2030</v>
      </c>
      <c r="B88" s="1" t="s">
        <v>14</v>
      </c>
      <c r="C88" s="4">
        <v>30</v>
      </c>
      <c r="D88" s="2">
        <f t="shared" si="3"/>
        <v>15700000</v>
      </c>
      <c r="E88" s="2">
        <v>0</v>
      </c>
      <c r="F88" s="2">
        <f t="shared" si="4"/>
        <v>89038.356164383556</v>
      </c>
      <c r="G88" s="2">
        <v>500000</v>
      </c>
      <c r="H88" s="3">
        <f t="shared" si="5"/>
        <v>15200000</v>
      </c>
    </row>
    <row r="89" spans="1:8" ht="27" customHeight="1" x14ac:dyDescent="0.3">
      <c r="A89" s="11">
        <v>2030</v>
      </c>
      <c r="B89" s="1" t="s">
        <v>15</v>
      </c>
      <c r="C89" s="4">
        <v>31</v>
      </c>
      <c r="D89" s="2">
        <f t="shared" si="3"/>
        <v>15200000</v>
      </c>
      <c r="E89" s="2">
        <v>0</v>
      </c>
      <c r="F89" s="2">
        <f t="shared" si="4"/>
        <v>89076.164383561656</v>
      </c>
      <c r="G89" s="2">
        <v>0</v>
      </c>
      <c r="H89" s="3">
        <f t="shared" si="5"/>
        <v>15200000</v>
      </c>
    </row>
    <row r="90" spans="1:8" ht="27" customHeight="1" x14ac:dyDescent="0.3">
      <c r="A90" s="11">
        <v>2030</v>
      </c>
      <c r="B90" s="1" t="s">
        <v>16</v>
      </c>
      <c r="C90" s="4">
        <v>30</v>
      </c>
      <c r="D90" s="2">
        <f t="shared" si="3"/>
        <v>15200000</v>
      </c>
      <c r="E90" s="2">
        <v>0</v>
      </c>
      <c r="F90" s="2">
        <f t="shared" si="4"/>
        <v>86202.739726027401</v>
      </c>
      <c r="G90" s="2">
        <v>0</v>
      </c>
      <c r="H90" s="3">
        <f t="shared" si="5"/>
        <v>15200000</v>
      </c>
    </row>
    <row r="91" spans="1:8" ht="27" customHeight="1" x14ac:dyDescent="0.3">
      <c r="A91" s="11">
        <v>2030</v>
      </c>
      <c r="B91" s="1" t="s">
        <v>17</v>
      </c>
      <c r="C91" s="4">
        <v>31</v>
      </c>
      <c r="D91" s="2">
        <f t="shared" si="3"/>
        <v>15200000</v>
      </c>
      <c r="E91" s="2">
        <v>0</v>
      </c>
      <c r="F91" s="2">
        <f t="shared" si="4"/>
        <v>89076.164383561656</v>
      </c>
      <c r="G91" s="2">
        <v>500000</v>
      </c>
      <c r="H91" s="3">
        <f t="shared" si="5"/>
        <v>14700000</v>
      </c>
    </row>
    <row r="92" spans="1:8" ht="27" customHeight="1" x14ac:dyDescent="0.3">
      <c r="A92" s="11">
        <v>2031</v>
      </c>
      <c r="B92" s="1" t="s">
        <v>6</v>
      </c>
      <c r="C92" s="4">
        <v>31</v>
      </c>
      <c r="D92" s="2">
        <f t="shared" si="3"/>
        <v>14700000</v>
      </c>
      <c r="E92" s="2">
        <v>0</v>
      </c>
      <c r="F92" s="2">
        <f t="shared" si="4"/>
        <v>86146.027397260288</v>
      </c>
      <c r="G92" s="2">
        <v>0</v>
      </c>
      <c r="H92" s="3">
        <f t="shared" si="5"/>
        <v>14700000</v>
      </c>
    </row>
    <row r="93" spans="1:8" ht="27" customHeight="1" x14ac:dyDescent="0.3">
      <c r="A93" s="11">
        <v>2031</v>
      </c>
      <c r="B93" s="1" t="s">
        <v>7</v>
      </c>
      <c r="C93" s="4">
        <v>28</v>
      </c>
      <c r="D93" s="2">
        <f t="shared" si="3"/>
        <v>14700000</v>
      </c>
      <c r="E93" s="2">
        <v>0</v>
      </c>
      <c r="F93" s="2">
        <f t="shared" si="4"/>
        <v>77809.315068493161</v>
      </c>
      <c r="G93" s="2">
        <v>0</v>
      </c>
      <c r="H93" s="3">
        <f t="shared" si="5"/>
        <v>14700000</v>
      </c>
    </row>
    <row r="94" spans="1:8" ht="27" customHeight="1" x14ac:dyDescent="0.3">
      <c r="A94" s="11">
        <v>2031</v>
      </c>
      <c r="B94" s="1" t="s">
        <v>8</v>
      </c>
      <c r="C94" s="4">
        <v>31</v>
      </c>
      <c r="D94" s="2">
        <f t="shared" si="3"/>
        <v>14700000</v>
      </c>
      <c r="E94" s="2">
        <v>0</v>
      </c>
      <c r="F94" s="2">
        <f t="shared" si="4"/>
        <v>86146.027397260288</v>
      </c>
      <c r="G94" s="2">
        <v>500000</v>
      </c>
      <c r="H94" s="3">
        <f t="shared" si="5"/>
        <v>14200000</v>
      </c>
    </row>
    <row r="95" spans="1:8" ht="27" customHeight="1" x14ac:dyDescent="0.3">
      <c r="A95" s="11">
        <v>2031</v>
      </c>
      <c r="B95" s="1" t="s">
        <v>9</v>
      </c>
      <c r="C95" s="4">
        <v>30</v>
      </c>
      <c r="D95" s="2">
        <f t="shared" si="3"/>
        <v>14200000</v>
      </c>
      <c r="E95" s="2">
        <v>0</v>
      </c>
      <c r="F95" s="2">
        <f t="shared" si="4"/>
        <v>80531.506849315076</v>
      </c>
      <c r="G95" s="2">
        <v>0</v>
      </c>
      <c r="H95" s="3">
        <f t="shared" si="5"/>
        <v>14200000</v>
      </c>
    </row>
    <row r="96" spans="1:8" ht="27" customHeight="1" x14ac:dyDescent="0.3">
      <c r="A96" s="11">
        <v>2031</v>
      </c>
      <c r="B96" s="1" t="s">
        <v>10</v>
      </c>
      <c r="C96" s="4">
        <v>31</v>
      </c>
      <c r="D96" s="2">
        <f t="shared" si="3"/>
        <v>14200000</v>
      </c>
      <c r="E96" s="2">
        <v>0</v>
      </c>
      <c r="F96" s="2">
        <f t="shared" si="4"/>
        <v>83215.89041095892</v>
      </c>
      <c r="G96" s="2">
        <v>0</v>
      </c>
      <c r="H96" s="3">
        <f t="shared" si="5"/>
        <v>14200000</v>
      </c>
    </row>
    <row r="97" spans="1:8" ht="27" customHeight="1" x14ac:dyDescent="0.3">
      <c r="A97" s="11">
        <v>2031</v>
      </c>
      <c r="B97" s="1" t="s">
        <v>11</v>
      </c>
      <c r="C97" s="4">
        <v>30</v>
      </c>
      <c r="D97" s="2">
        <f t="shared" si="3"/>
        <v>14200000</v>
      </c>
      <c r="E97" s="2">
        <v>0</v>
      </c>
      <c r="F97" s="2">
        <f t="shared" si="4"/>
        <v>80531.506849315076</v>
      </c>
      <c r="G97" s="2">
        <v>500000</v>
      </c>
      <c r="H97" s="3">
        <f t="shared" si="5"/>
        <v>13700000</v>
      </c>
    </row>
    <row r="98" spans="1:8" ht="27" customHeight="1" x14ac:dyDescent="0.3">
      <c r="A98" s="11">
        <v>2031</v>
      </c>
      <c r="B98" s="1" t="s">
        <v>12</v>
      </c>
      <c r="C98" s="4">
        <v>31</v>
      </c>
      <c r="D98" s="2">
        <f t="shared" si="3"/>
        <v>13700000</v>
      </c>
      <c r="E98" s="2">
        <v>0</v>
      </c>
      <c r="F98" s="2">
        <f t="shared" si="4"/>
        <v>80285.753424657538</v>
      </c>
      <c r="G98" s="2">
        <v>0</v>
      </c>
      <c r="H98" s="3">
        <f t="shared" si="5"/>
        <v>13700000</v>
      </c>
    </row>
    <row r="99" spans="1:8" ht="27" customHeight="1" x14ac:dyDescent="0.3">
      <c r="A99" s="11">
        <v>2031</v>
      </c>
      <c r="B99" s="1" t="s">
        <v>13</v>
      </c>
      <c r="C99" s="4">
        <v>31</v>
      </c>
      <c r="D99" s="2">
        <f t="shared" si="3"/>
        <v>13700000</v>
      </c>
      <c r="E99" s="2">
        <v>0</v>
      </c>
      <c r="F99" s="2">
        <f t="shared" si="4"/>
        <v>80285.753424657538</v>
      </c>
      <c r="G99" s="2">
        <v>0</v>
      </c>
      <c r="H99" s="3">
        <f t="shared" si="5"/>
        <v>13700000</v>
      </c>
    </row>
    <row r="100" spans="1:8" ht="27" customHeight="1" x14ac:dyDescent="0.3">
      <c r="A100" s="11">
        <v>2031</v>
      </c>
      <c r="B100" s="1" t="s">
        <v>14</v>
      </c>
      <c r="C100" s="4">
        <v>30</v>
      </c>
      <c r="D100" s="2">
        <f t="shared" si="3"/>
        <v>13700000</v>
      </c>
      <c r="E100" s="2">
        <v>0</v>
      </c>
      <c r="F100" s="2">
        <f t="shared" si="4"/>
        <v>77695.890410958906</v>
      </c>
      <c r="G100" s="2">
        <v>500000</v>
      </c>
      <c r="H100" s="3">
        <f t="shared" si="5"/>
        <v>13200000</v>
      </c>
    </row>
    <row r="101" spans="1:8" ht="27" customHeight="1" x14ac:dyDescent="0.3">
      <c r="A101" s="11">
        <v>2031</v>
      </c>
      <c r="B101" s="1" t="s">
        <v>15</v>
      </c>
      <c r="C101" s="4">
        <v>31</v>
      </c>
      <c r="D101" s="2">
        <f t="shared" si="3"/>
        <v>13200000</v>
      </c>
      <c r="E101" s="2">
        <v>0</v>
      </c>
      <c r="F101" s="2">
        <f t="shared" si="4"/>
        <v>77355.61643835617</v>
      </c>
      <c r="G101" s="2">
        <v>0</v>
      </c>
      <c r="H101" s="3">
        <f t="shared" si="5"/>
        <v>13200000</v>
      </c>
    </row>
    <row r="102" spans="1:8" ht="27" customHeight="1" x14ac:dyDescent="0.3">
      <c r="A102" s="11">
        <v>2031</v>
      </c>
      <c r="B102" s="1" t="s">
        <v>16</v>
      </c>
      <c r="C102" s="4">
        <v>30</v>
      </c>
      <c r="D102" s="2">
        <f t="shared" si="3"/>
        <v>13200000</v>
      </c>
      <c r="E102" s="2">
        <v>0</v>
      </c>
      <c r="F102" s="2">
        <f t="shared" si="4"/>
        <v>74860.273972602736</v>
      </c>
      <c r="G102" s="2">
        <v>0</v>
      </c>
      <c r="H102" s="3">
        <f t="shared" si="5"/>
        <v>13200000</v>
      </c>
    </row>
    <row r="103" spans="1:8" ht="27" customHeight="1" x14ac:dyDescent="0.3">
      <c r="A103" s="11">
        <v>2031</v>
      </c>
      <c r="B103" s="1" t="s">
        <v>17</v>
      </c>
      <c r="C103" s="4">
        <v>31</v>
      </c>
      <c r="D103" s="2">
        <f t="shared" si="3"/>
        <v>13200000</v>
      </c>
      <c r="E103" s="2">
        <v>0</v>
      </c>
      <c r="F103" s="2">
        <f t="shared" si="4"/>
        <v>77355.61643835617</v>
      </c>
      <c r="G103" s="2">
        <v>500000</v>
      </c>
      <c r="H103" s="3">
        <f t="shared" si="5"/>
        <v>12700000</v>
      </c>
    </row>
    <row r="104" spans="1:8" ht="27" customHeight="1" x14ac:dyDescent="0.3">
      <c r="A104" s="11">
        <v>2032</v>
      </c>
      <c r="B104" s="1" t="s">
        <v>6</v>
      </c>
      <c r="C104" s="4">
        <v>31</v>
      </c>
      <c r="D104" s="2">
        <f t="shared" si="3"/>
        <v>12700000</v>
      </c>
      <c r="E104" s="2">
        <v>0</v>
      </c>
      <c r="F104" s="2">
        <f t="shared" si="4"/>
        <v>74425.479452054788</v>
      </c>
      <c r="G104" s="2">
        <v>0</v>
      </c>
      <c r="H104" s="3">
        <f t="shared" si="5"/>
        <v>12700000</v>
      </c>
    </row>
    <row r="105" spans="1:8" ht="27" customHeight="1" x14ac:dyDescent="0.3">
      <c r="A105" s="11">
        <v>2032</v>
      </c>
      <c r="B105" s="1" t="s">
        <v>7</v>
      </c>
      <c r="C105" s="4">
        <v>29</v>
      </c>
      <c r="D105" s="2">
        <f t="shared" si="3"/>
        <v>12700000</v>
      </c>
      <c r="E105" s="2">
        <v>0</v>
      </c>
      <c r="F105" s="2">
        <f t="shared" si="4"/>
        <v>69623.835616438373</v>
      </c>
      <c r="G105" s="2">
        <v>0</v>
      </c>
      <c r="H105" s="3">
        <f t="shared" si="5"/>
        <v>12700000</v>
      </c>
    </row>
    <row r="106" spans="1:8" ht="27" customHeight="1" x14ac:dyDescent="0.3">
      <c r="A106" s="11">
        <v>2032</v>
      </c>
      <c r="B106" s="1" t="s">
        <v>8</v>
      </c>
      <c r="C106" s="4">
        <v>31</v>
      </c>
      <c r="D106" s="2">
        <f t="shared" si="3"/>
        <v>12700000</v>
      </c>
      <c r="E106" s="2">
        <v>0</v>
      </c>
      <c r="F106" s="2">
        <f t="shared" si="4"/>
        <v>74425.479452054788</v>
      </c>
      <c r="G106" s="2">
        <v>500000</v>
      </c>
      <c r="H106" s="3">
        <f t="shared" si="5"/>
        <v>12200000</v>
      </c>
    </row>
    <row r="107" spans="1:8" ht="27" customHeight="1" x14ac:dyDescent="0.3">
      <c r="A107" s="11">
        <v>2032</v>
      </c>
      <c r="B107" s="1" t="s">
        <v>9</v>
      </c>
      <c r="C107" s="4">
        <v>30</v>
      </c>
      <c r="D107" s="2">
        <f t="shared" si="3"/>
        <v>12200000</v>
      </c>
      <c r="E107" s="2">
        <v>0</v>
      </c>
      <c r="F107" s="2">
        <f t="shared" si="4"/>
        <v>69189.04109589041</v>
      </c>
      <c r="G107" s="2">
        <v>0</v>
      </c>
      <c r="H107" s="3">
        <f t="shared" si="5"/>
        <v>12200000</v>
      </c>
    </row>
    <row r="108" spans="1:8" ht="27" customHeight="1" x14ac:dyDescent="0.3">
      <c r="A108" s="11">
        <v>2032</v>
      </c>
      <c r="B108" s="1" t="s">
        <v>10</v>
      </c>
      <c r="C108" s="4">
        <v>31</v>
      </c>
      <c r="D108" s="2">
        <f t="shared" si="3"/>
        <v>12200000</v>
      </c>
      <c r="E108" s="2">
        <v>0</v>
      </c>
      <c r="F108" s="2">
        <f t="shared" si="4"/>
        <v>71495.34246575342</v>
      </c>
      <c r="G108" s="2">
        <v>0</v>
      </c>
      <c r="H108" s="3">
        <f t="shared" si="5"/>
        <v>12200000</v>
      </c>
    </row>
    <row r="109" spans="1:8" ht="27" customHeight="1" x14ac:dyDescent="0.3">
      <c r="A109" s="11">
        <v>2032</v>
      </c>
      <c r="B109" s="1" t="s">
        <v>11</v>
      </c>
      <c r="C109" s="4">
        <v>30</v>
      </c>
      <c r="D109" s="2">
        <f t="shared" si="3"/>
        <v>12200000</v>
      </c>
      <c r="E109" s="2">
        <v>0</v>
      </c>
      <c r="F109" s="2">
        <f t="shared" si="4"/>
        <v>69189.04109589041</v>
      </c>
      <c r="G109" s="2">
        <v>500000</v>
      </c>
      <c r="H109" s="3">
        <f t="shared" si="5"/>
        <v>11700000</v>
      </c>
    </row>
    <row r="110" spans="1:8" ht="27" customHeight="1" x14ac:dyDescent="0.3">
      <c r="A110" s="11">
        <v>2032</v>
      </c>
      <c r="B110" s="1" t="s">
        <v>12</v>
      </c>
      <c r="C110" s="4">
        <v>31</v>
      </c>
      <c r="D110" s="2">
        <f t="shared" si="3"/>
        <v>11700000</v>
      </c>
      <c r="E110" s="2">
        <v>0</v>
      </c>
      <c r="F110" s="2">
        <f t="shared" si="4"/>
        <v>68565.205479452052</v>
      </c>
      <c r="G110" s="2">
        <v>0</v>
      </c>
      <c r="H110" s="3">
        <f t="shared" si="5"/>
        <v>11700000</v>
      </c>
    </row>
    <row r="111" spans="1:8" ht="27" customHeight="1" x14ac:dyDescent="0.3">
      <c r="A111" s="11">
        <v>2032</v>
      </c>
      <c r="B111" s="1" t="s">
        <v>13</v>
      </c>
      <c r="C111" s="4">
        <v>31</v>
      </c>
      <c r="D111" s="2">
        <f t="shared" si="3"/>
        <v>11700000</v>
      </c>
      <c r="E111" s="2">
        <v>0</v>
      </c>
      <c r="F111" s="2">
        <f t="shared" si="4"/>
        <v>68565.205479452052</v>
      </c>
      <c r="G111" s="2">
        <v>0</v>
      </c>
      <c r="H111" s="3">
        <f t="shared" si="5"/>
        <v>11700000</v>
      </c>
    </row>
    <row r="112" spans="1:8" ht="27" customHeight="1" x14ac:dyDescent="0.3">
      <c r="A112" s="11">
        <v>2032</v>
      </c>
      <c r="B112" s="1" t="s">
        <v>14</v>
      </c>
      <c r="C112" s="4">
        <v>30</v>
      </c>
      <c r="D112" s="2">
        <f t="shared" si="3"/>
        <v>11700000</v>
      </c>
      <c r="E112" s="2">
        <v>0</v>
      </c>
      <c r="F112" s="2">
        <f t="shared" si="4"/>
        <v>66353.424657534255</v>
      </c>
      <c r="G112" s="2">
        <v>500000</v>
      </c>
      <c r="H112" s="3">
        <f t="shared" si="5"/>
        <v>11200000</v>
      </c>
    </row>
    <row r="113" spans="1:8" ht="27" customHeight="1" x14ac:dyDescent="0.3">
      <c r="A113" s="11">
        <v>2032</v>
      </c>
      <c r="B113" s="1" t="s">
        <v>15</v>
      </c>
      <c r="C113" s="4">
        <v>31</v>
      </c>
      <c r="D113" s="2">
        <f t="shared" si="3"/>
        <v>11200000</v>
      </c>
      <c r="E113" s="2">
        <v>0</v>
      </c>
      <c r="F113" s="2">
        <f t="shared" si="4"/>
        <v>65635.068493150684</v>
      </c>
      <c r="G113" s="2">
        <v>0</v>
      </c>
      <c r="H113" s="3">
        <f t="shared" si="5"/>
        <v>11200000</v>
      </c>
    </row>
    <row r="114" spans="1:8" ht="27" customHeight="1" x14ac:dyDescent="0.3">
      <c r="A114" s="11">
        <v>2032</v>
      </c>
      <c r="B114" s="1" t="s">
        <v>16</v>
      </c>
      <c r="C114" s="4">
        <v>30</v>
      </c>
      <c r="D114" s="2">
        <f t="shared" si="3"/>
        <v>11200000</v>
      </c>
      <c r="E114" s="2">
        <v>0</v>
      </c>
      <c r="F114" s="2">
        <f t="shared" si="4"/>
        <v>63517.808219178085</v>
      </c>
      <c r="G114" s="2">
        <v>0</v>
      </c>
      <c r="H114" s="3">
        <f t="shared" si="5"/>
        <v>11200000</v>
      </c>
    </row>
    <row r="115" spans="1:8" ht="27" customHeight="1" x14ac:dyDescent="0.3">
      <c r="A115" s="11">
        <v>2032</v>
      </c>
      <c r="B115" s="1" t="s">
        <v>17</v>
      </c>
      <c r="C115" s="4">
        <v>31</v>
      </c>
      <c r="D115" s="2">
        <f t="shared" si="3"/>
        <v>11200000</v>
      </c>
      <c r="E115" s="2">
        <v>0</v>
      </c>
      <c r="F115" s="2">
        <f t="shared" si="4"/>
        <v>65635.068493150684</v>
      </c>
      <c r="G115" s="2">
        <v>500000</v>
      </c>
      <c r="H115" s="3">
        <f t="shared" si="5"/>
        <v>10700000</v>
      </c>
    </row>
    <row r="116" spans="1:8" ht="27" customHeight="1" x14ac:dyDescent="0.3">
      <c r="A116" s="11">
        <v>2033</v>
      </c>
      <c r="B116" s="1" t="s">
        <v>6</v>
      </c>
      <c r="C116" s="4">
        <v>31</v>
      </c>
      <c r="D116" s="2">
        <f t="shared" si="3"/>
        <v>10700000</v>
      </c>
      <c r="E116" s="2">
        <v>0</v>
      </c>
      <c r="F116" s="2">
        <f t="shared" si="4"/>
        <v>62704.931506849323</v>
      </c>
      <c r="G116" s="2">
        <v>0</v>
      </c>
      <c r="H116" s="3">
        <f t="shared" si="5"/>
        <v>10700000</v>
      </c>
    </row>
    <row r="117" spans="1:8" ht="27" customHeight="1" x14ac:dyDescent="0.3">
      <c r="A117" s="11">
        <v>2033</v>
      </c>
      <c r="B117" s="1" t="s">
        <v>7</v>
      </c>
      <c r="C117" s="4">
        <v>28</v>
      </c>
      <c r="D117" s="2">
        <f t="shared" si="3"/>
        <v>10700000</v>
      </c>
      <c r="E117" s="2">
        <v>0</v>
      </c>
      <c r="F117" s="2">
        <f t="shared" si="4"/>
        <v>56636.712328767127</v>
      </c>
      <c r="G117" s="2">
        <v>0</v>
      </c>
      <c r="H117" s="3">
        <f t="shared" si="5"/>
        <v>10700000</v>
      </c>
    </row>
    <row r="118" spans="1:8" ht="27" customHeight="1" x14ac:dyDescent="0.3">
      <c r="A118" s="11">
        <v>2033</v>
      </c>
      <c r="B118" s="1" t="s">
        <v>8</v>
      </c>
      <c r="C118" s="4">
        <v>31</v>
      </c>
      <c r="D118" s="2">
        <f t="shared" si="3"/>
        <v>10700000</v>
      </c>
      <c r="E118" s="2">
        <v>0</v>
      </c>
      <c r="F118" s="2">
        <f t="shared" si="4"/>
        <v>62704.931506849323</v>
      </c>
      <c r="G118" s="2">
        <v>500000</v>
      </c>
      <c r="H118" s="3">
        <f t="shared" si="5"/>
        <v>10200000</v>
      </c>
    </row>
    <row r="119" spans="1:8" ht="27" customHeight="1" x14ac:dyDescent="0.3">
      <c r="A119" s="11">
        <v>2033</v>
      </c>
      <c r="B119" s="1" t="s">
        <v>9</v>
      </c>
      <c r="C119" s="4">
        <v>30</v>
      </c>
      <c r="D119" s="2">
        <f t="shared" si="3"/>
        <v>10200000</v>
      </c>
      <c r="E119" s="2">
        <v>0</v>
      </c>
      <c r="F119" s="2">
        <f t="shared" si="4"/>
        <v>57846.575342465752</v>
      </c>
      <c r="G119" s="2">
        <v>0</v>
      </c>
      <c r="H119" s="3">
        <f t="shared" si="5"/>
        <v>10200000</v>
      </c>
    </row>
    <row r="120" spans="1:8" ht="27" customHeight="1" x14ac:dyDescent="0.3">
      <c r="A120" s="11">
        <v>2033</v>
      </c>
      <c r="B120" s="1" t="s">
        <v>10</v>
      </c>
      <c r="C120" s="4">
        <v>31</v>
      </c>
      <c r="D120" s="2">
        <f t="shared" si="3"/>
        <v>10200000</v>
      </c>
      <c r="E120" s="2">
        <v>0</v>
      </c>
      <c r="F120" s="2">
        <f t="shared" si="4"/>
        <v>59774.794520547955</v>
      </c>
      <c r="G120" s="2">
        <v>0</v>
      </c>
      <c r="H120" s="3">
        <f t="shared" si="5"/>
        <v>10200000</v>
      </c>
    </row>
    <row r="121" spans="1:8" ht="27" customHeight="1" x14ac:dyDescent="0.3">
      <c r="A121" s="11">
        <v>2033</v>
      </c>
      <c r="B121" s="1" t="s">
        <v>11</v>
      </c>
      <c r="C121" s="4">
        <v>30</v>
      </c>
      <c r="D121" s="2">
        <f t="shared" si="3"/>
        <v>10200000</v>
      </c>
      <c r="E121" s="2">
        <v>0</v>
      </c>
      <c r="F121" s="2">
        <f t="shared" si="4"/>
        <v>57846.575342465752</v>
      </c>
      <c r="G121" s="2">
        <v>500000</v>
      </c>
      <c r="H121" s="3">
        <f t="shared" si="5"/>
        <v>9700000</v>
      </c>
    </row>
    <row r="122" spans="1:8" ht="27" customHeight="1" x14ac:dyDescent="0.3">
      <c r="A122" s="11">
        <v>2033</v>
      </c>
      <c r="B122" s="1" t="s">
        <v>12</v>
      </c>
      <c r="C122" s="4">
        <v>31</v>
      </c>
      <c r="D122" s="2">
        <f t="shared" si="3"/>
        <v>9700000</v>
      </c>
      <c r="E122" s="2">
        <v>0</v>
      </c>
      <c r="F122" s="2">
        <f t="shared" si="4"/>
        <v>56844.657534246573</v>
      </c>
      <c r="G122" s="2">
        <v>0</v>
      </c>
      <c r="H122" s="3">
        <f t="shared" si="5"/>
        <v>9700000</v>
      </c>
    </row>
    <row r="123" spans="1:8" ht="27" customHeight="1" x14ac:dyDescent="0.3">
      <c r="A123" s="11">
        <v>2033</v>
      </c>
      <c r="B123" s="1" t="s">
        <v>13</v>
      </c>
      <c r="C123" s="4">
        <v>31</v>
      </c>
      <c r="D123" s="2">
        <f t="shared" si="3"/>
        <v>9700000</v>
      </c>
      <c r="E123" s="2">
        <v>0</v>
      </c>
      <c r="F123" s="2">
        <f t="shared" si="4"/>
        <v>56844.657534246573</v>
      </c>
      <c r="G123" s="2">
        <v>0</v>
      </c>
      <c r="H123" s="3">
        <f t="shared" si="5"/>
        <v>9700000</v>
      </c>
    </row>
    <row r="124" spans="1:8" ht="27" customHeight="1" x14ac:dyDescent="0.3">
      <c r="A124" s="11">
        <v>2033</v>
      </c>
      <c r="B124" s="1" t="s">
        <v>14</v>
      </c>
      <c r="C124" s="4">
        <v>30</v>
      </c>
      <c r="D124" s="2">
        <f t="shared" si="3"/>
        <v>9700000</v>
      </c>
      <c r="E124" s="2">
        <v>0</v>
      </c>
      <c r="F124" s="2">
        <f t="shared" si="4"/>
        <v>55010.95890410959</v>
      </c>
      <c r="G124" s="2">
        <v>500000</v>
      </c>
      <c r="H124" s="3">
        <f t="shared" si="5"/>
        <v>9200000</v>
      </c>
    </row>
    <row r="125" spans="1:8" ht="27" customHeight="1" x14ac:dyDescent="0.3">
      <c r="A125" s="11">
        <v>2033</v>
      </c>
      <c r="B125" s="1" t="s">
        <v>15</v>
      </c>
      <c r="C125" s="4">
        <v>31</v>
      </c>
      <c r="D125" s="2">
        <f t="shared" si="3"/>
        <v>9200000</v>
      </c>
      <c r="E125" s="2">
        <v>0</v>
      </c>
      <c r="F125" s="2">
        <f t="shared" si="4"/>
        <v>53914.520547945205</v>
      </c>
      <c r="G125" s="2">
        <v>0</v>
      </c>
      <c r="H125" s="3">
        <f t="shared" si="5"/>
        <v>9200000</v>
      </c>
    </row>
    <row r="126" spans="1:8" ht="27" customHeight="1" x14ac:dyDescent="0.3">
      <c r="A126" s="11">
        <v>2033</v>
      </c>
      <c r="B126" s="1" t="s">
        <v>16</v>
      </c>
      <c r="C126" s="4">
        <v>30</v>
      </c>
      <c r="D126" s="2">
        <f t="shared" si="3"/>
        <v>9200000</v>
      </c>
      <c r="E126" s="2">
        <v>0</v>
      </c>
      <c r="F126" s="2">
        <f t="shared" si="4"/>
        <v>52175.342465753427</v>
      </c>
      <c r="G126" s="2">
        <v>0</v>
      </c>
      <c r="H126" s="3">
        <f t="shared" si="5"/>
        <v>9200000</v>
      </c>
    </row>
    <row r="127" spans="1:8" ht="27" customHeight="1" x14ac:dyDescent="0.3">
      <c r="A127" s="11">
        <v>2033</v>
      </c>
      <c r="B127" s="1" t="s">
        <v>17</v>
      </c>
      <c r="C127" s="4">
        <v>31</v>
      </c>
      <c r="D127" s="2">
        <f t="shared" si="3"/>
        <v>9200000</v>
      </c>
      <c r="E127" s="2">
        <v>0</v>
      </c>
      <c r="F127" s="2">
        <f t="shared" si="4"/>
        <v>53914.520547945205</v>
      </c>
      <c r="G127" s="2">
        <v>500000</v>
      </c>
      <c r="H127" s="3">
        <f t="shared" si="5"/>
        <v>8700000</v>
      </c>
    </row>
    <row r="128" spans="1:8" ht="27" customHeight="1" x14ac:dyDescent="0.3">
      <c r="A128" s="11">
        <v>2034</v>
      </c>
      <c r="B128" s="1" t="s">
        <v>6</v>
      </c>
      <c r="C128" s="4">
        <v>31</v>
      </c>
      <c r="D128" s="2">
        <f t="shared" si="3"/>
        <v>8700000</v>
      </c>
      <c r="E128" s="2">
        <v>0</v>
      </c>
      <c r="F128" s="2">
        <f t="shared" si="4"/>
        <v>50984.383561643837</v>
      </c>
      <c r="G128" s="2">
        <v>0</v>
      </c>
      <c r="H128" s="3">
        <f t="shared" si="5"/>
        <v>8700000</v>
      </c>
    </row>
    <row r="129" spans="1:8" ht="27" customHeight="1" x14ac:dyDescent="0.3">
      <c r="A129" s="11">
        <v>2034</v>
      </c>
      <c r="B129" s="1" t="s">
        <v>7</v>
      </c>
      <c r="C129" s="4">
        <v>28</v>
      </c>
      <c r="D129" s="2">
        <f t="shared" si="3"/>
        <v>8700000</v>
      </c>
      <c r="E129" s="2">
        <v>0</v>
      </c>
      <c r="F129" s="2">
        <f t="shared" si="4"/>
        <v>46050.410958904118</v>
      </c>
      <c r="G129" s="2">
        <v>0</v>
      </c>
      <c r="H129" s="3">
        <f t="shared" si="5"/>
        <v>8700000</v>
      </c>
    </row>
    <row r="130" spans="1:8" ht="27" customHeight="1" x14ac:dyDescent="0.3">
      <c r="A130" s="11">
        <v>2034</v>
      </c>
      <c r="B130" s="1" t="s">
        <v>8</v>
      </c>
      <c r="C130" s="4">
        <v>31</v>
      </c>
      <c r="D130" s="2">
        <f t="shared" si="3"/>
        <v>8700000</v>
      </c>
      <c r="E130" s="2">
        <v>0</v>
      </c>
      <c r="F130" s="2">
        <f t="shared" si="4"/>
        <v>50984.383561643837</v>
      </c>
      <c r="G130" s="2">
        <v>500000</v>
      </c>
      <c r="H130" s="3">
        <f t="shared" si="5"/>
        <v>8200000</v>
      </c>
    </row>
    <row r="131" spans="1:8" ht="27" customHeight="1" x14ac:dyDescent="0.3">
      <c r="A131" s="11">
        <v>2034</v>
      </c>
      <c r="B131" s="1" t="s">
        <v>9</v>
      </c>
      <c r="C131" s="4">
        <v>30</v>
      </c>
      <c r="D131" s="2">
        <f t="shared" si="3"/>
        <v>8200000</v>
      </c>
      <c r="E131" s="2">
        <v>0</v>
      </c>
      <c r="F131" s="2">
        <f t="shared" si="4"/>
        <v>46504.109589041094</v>
      </c>
      <c r="G131" s="2">
        <v>0</v>
      </c>
      <c r="H131" s="3">
        <f t="shared" si="5"/>
        <v>8200000</v>
      </c>
    </row>
    <row r="132" spans="1:8" ht="27" customHeight="1" x14ac:dyDescent="0.3">
      <c r="A132" s="11">
        <v>2034</v>
      </c>
      <c r="B132" s="1" t="s">
        <v>10</v>
      </c>
      <c r="C132" s="4">
        <v>31</v>
      </c>
      <c r="D132" s="2">
        <f t="shared" ref="D132:D175" si="6">H131</f>
        <v>8200000</v>
      </c>
      <c r="E132" s="2">
        <v>0</v>
      </c>
      <c r="F132" s="2">
        <f t="shared" ref="F132:F175" si="7">D132*(C132/365)*$L$4</f>
        <v>48054.246575342469</v>
      </c>
      <c r="G132" s="2">
        <v>0</v>
      </c>
      <c r="H132" s="3">
        <f t="shared" ref="H132:H175" si="8">D132-G132</f>
        <v>8200000</v>
      </c>
    </row>
    <row r="133" spans="1:8" ht="27" customHeight="1" x14ac:dyDescent="0.3">
      <c r="A133" s="11">
        <v>2034</v>
      </c>
      <c r="B133" s="1" t="s">
        <v>11</v>
      </c>
      <c r="C133" s="4">
        <v>30</v>
      </c>
      <c r="D133" s="2">
        <f t="shared" si="6"/>
        <v>8200000</v>
      </c>
      <c r="E133" s="2">
        <v>0</v>
      </c>
      <c r="F133" s="2">
        <f t="shared" si="7"/>
        <v>46504.109589041094</v>
      </c>
      <c r="G133" s="2">
        <v>500000</v>
      </c>
      <c r="H133" s="3">
        <f t="shared" si="8"/>
        <v>7700000</v>
      </c>
    </row>
    <row r="134" spans="1:8" ht="27" customHeight="1" x14ac:dyDescent="0.3">
      <c r="A134" s="11">
        <v>2034</v>
      </c>
      <c r="B134" s="1" t="s">
        <v>12</v>
      </c>
      <c r="C134" s="4">
        <v>31</v>
      </c>
      <c r="D134" s="2">
        <f t="shared" si="6"/>
        <v>7700000</v>
      </c>
      <c r="E134" s="2">
        <v>0</v>
      </c>
      <c r="F134" s="2">
        <f t="shared" si="7"/>
        <v>45124.109589041094</v>
      </c>
      <c r="G134" s="2">
        <v>0</v>
      </c>
      <c r="H134" s="3">
        <f t="shared" si="8"/>
        <v>7700000</v>
      </c>
    </row>
    <row r="135" spans="1:8" ht="27" customHeight="1" x14ac:dyDescent="0.3">
      <c r="A135" s="11">
        <v>2034</v>
      </c>
      <c r="B135" s="1" t="s">
        <v>13</v>
      </c>
      <c r="C135" s="4">
        <v>31</v>
      </c>
      <c r="D135" s="2">
        <f t="shared" si="6"/>
        <v>7700000</v>
      </c>
      <c r="E135" s="2">
        <v>0</v>
      </c>
      <c r="F135" s="2">
        <f t="shared" si="7"/>
        <v>45124.109589041094</v>
      </c>
      <c r="G135" s="2">
        <v>0</v>
      </c>
      <c r="H135" s="3">
        <f t="shared" si="8"/>
        <v>7700000</v>
      </c>
    </row>
    <row r="136" spans="1:8" ht="27" customHeight="1" x14ac:dyDescent="0.3">
      <c r="A136" s="11">
        <v>2034</v>
      </c>
      <c r="B136" s="1" t="s">
        <v>14</v>
      </c>
      <c r="C136" s="4">
        <v>30</v>
      </c>
      <c r="D136" s="2">
        <f t="shared" si="6"/>
        <v>7700000</v>
      </c>
      <c r="E136" s="2">
        <v>0</v>
      </c>
      <c r="F136" s="2">
        <f t="shared" si="7"/>
        <v>43668.493150684932</v>
      </c>
      <c r="G136" s="2">
        <v>500000</v>
      </c>
      <c r="H136" s="3">
        <f t="shared" si="8"/>
        <v>7200000</v>
      </c>
    </row>
    <row r="137" spans="1:8" ht="27" customHeight="1" x14ac:dyDescent="0.3">
      <c r="A137" s="11">
        <v>2034</v>
      </c>
      <c r="B137" s="1" t="s">
        <v>15</v>
      </c>
      <c r="C137" s="4">
        <v>31</v>
      </c>
      <c r="D137" s="2">
        <f t="shared" si="6"/>
        <v>7200000</v>
      </c>
      <c r="E137" s="2">
        <v>0</v>
      </c>
      <c r="F137" s="2">
        <f t="shared" si="7"/>
        <v>42193.972602739726</v>
      </c>
      <c r="G137" s="2">
        <v>0</v>
      </c>
      <c r="H137" s="3">
        <f t="shared" si="8"/>
        <v>7200000</v>
      </c>
    </row>
    <row r="138" spans="1:8" ht="27" customHeight="1" x14ac:dyDescent="0.3">
      <c r="A138" s="11">
        <v>2034</v>
      </c>
      <c r="B138" s="1" t="s">
        <v>16</v>
      </c>
      <c r="C138" s="4">
        <v>30</v>
      </c>
      <c r="D138" s="2">
        <f t="shared" si="6"/>
        <v>7200000</v>
      </c>
      <c r="E138" s="2">
        <v>0</v>
      </c>
      <c r="F138" s="2">
        <f t="shared" si="7"/>
        <v>40832.876712328769</v>
      </c>
      <c r="G138" s="2">
        <v>0</v>
      </c>
      <c r="H138" s="3">
        <f t="shared" si="8"/>
        <v>7200000</v>
      </c>
    </row>
    <row r="139" spans="1:8" ht="27" customHeight="1" x14ac:dyDescent="0.3">
      <c r="A139" s="11">
        <v>2034</v>
      </c>
      <c r="B139" s="1" t="s">
        <v>17</v>
      </c>
      <c r="C139" s="4">
        <v>31</v>
      </c>
      <c r="D139" s="2">
        <f t="shared" si="6"/>
        <v>7200000</v>
      </c>
      <c r="E139" s="2">
        <v>0</v>
      </c>
      <c r="F139" s="2">
        <f t="shared" si="7"/>
        <v>42193.972602739726</v>
      </c>
      <c r="G139" s="2">
        <v>500000</v>
      </c>
      <c r="H139" s="3">
        <f t="shared" si="8"/>
        <v>6700000</v>
      </c>
    </row>
    <row r="140" spans="1:8" ht="27" customHeight="1" x14ac:dyDescent="0.3">
      <c r="A140" s="11">
        <v>2035</v>
      </c>
      <c r="B140" s="1" t="s">
        <v>6</v>
      </c>
      <c r="C140" s="4">
        <v>31</v>
      </c>
      <c r="D140" s="2">
        <f t="shared" si="6"/>
        <v>6700000</v>
      </c>
      <c r="E140" s="2">
        <v>0</v>
      </c>
      <c r="F140" s="2">
        <f t="shared" si="7"/>
        <v>39263.835616438359</v>
      </c>
      <c r="G140" s="2">
        <v>0</v>
      </c>
      <c r="H140" s="3">
        <f t="shared" si="8"/>
        <v>6700000</v>
      </c>
    </row>
    <row r="141" spans="1:8" ht="27" customHeight="1" x14ac:dyDescent="0.3">
      <c r="A141" s="11">
        <v>2035</v>
      </c>
      <c r="B141" s="1" t="s">
        <v>7</v>
      </c>
      <c r="C141" s="4">
        <v>28</v>
      </c>
      <c r="D141" s="2">
        <f t="shared" si="6"/>
        <v>6700000</v>
      </c>
      <c r="E141" s="2">
        <v>0</v>
      </c>
      <c r="F141" s="2">
        <f t="shared" si="7"/>
        <v>35464.109589041102</v>
      </c>
      <c r="G141" s="2">
        <v>0</v>
      </c>
      <c r="H141" s="3">
        <f t="shared" si="8"/>
        <v>6700000</v>
      </c>
    </row>
    <row r="142" spans="1:8" ht="27" customHeight="1" x14ac:dyDescent="0.3">
      <c r="A142" s="11">
        <v>2035</v>
      </c>
      <c r="B142" s="1" t="s">
        <v>8</v>
      </c>
      <c r="C142" s="4">
        <v>31</v>
      </c>
      <c r="D142" s="2">
        <f t="shared" si="6"/>
        <v>6700000</v>
      </c>
      <c r="E142" s="2">
        <v>0</v>
      </c>
      <c r="F142" s="2">
        <f t="shared" si="7"/>
        <v>39263.835616438359</v>
      </c>
      <c r="G142" s="2">
        <v>550000</v>
      </c>
      <c r="H142" s="3">
        <f t="shared" si="8"/>
        <v>6150000</v>
      </c>
    </row>
    <row r="143" spans="1:8" ht="27" customHeight="1" x14ac:dyDescent="0.3">
      <c r="A143" s="11">
        <v>2035</v>
      </c>
      <c r="B143" s="1" t="s">
        <v>9</v>
      </c>
      <c r="C143" s="4">
        <v>30</v>
      </c>
      <c r="D143" s="2">
        <f t="shared" si="6"/>
        <v>6150000</v>
      </c>
      <c r="E143" s="2">
        <v>0</v>
      </c>
      <c r="F143" s="2">
        <f t="shared" si="7"/>
        <v>34878.082191780821</v>
      </c>
      <c r="G143" s="2">
        <v>0</v>
      </c>
      <c r="H143" s="3">
        <f t="shared" si="8"/>
        <v>6150000</v>
      </c>
    </row>
    <row r="144" spans="1:8" ht="27" customHeight="1" x14ac:dyDescent="0.3">
      <c r="A144" s="11">
        <v>2035</v>
      </c>
      <c r="B144" s="1" t="s">
        <v>10</v>
      </c>
      <c r="C144" s="4">
        <v>31</v>
      </c>
      <c r="D144" s="2">
        <f t="shared" si="6"/>
        <v>6150000</v>
      </c>
      <c r="E144" s="2">
        <v>0</v>
      </c>
      <c r="F144" s="2">
        <f t="shared" si="7"/>
        <v>36040.684931506854</v>
      </c>
      <c r="G144" s="2">
        <v>0</v>
      </c>
      <c r="H144" s="3">
        <f t="shared" si="8"/>
        <v>6150000</v>
      </c>
    </row>
    <row r="145" spans="1:8" ht="27" customHeight="1" x14ac:dyDescent="0.3">
      <c r="A145" s="11">
        <v>2035</v>
      </c>
      <c r="B145" s="1" t="s">
        <v>11</v>
      </c>
      <c r="C145" s="4">
        <v>30</v>
      </c>
      <c r="D145" s="2">
        <f t="shared" si="6"/>
        <v>6150000</v>
      </c>
      <c r="E145" s="2">
        <v>0</v>
      </c>
      <c r="F145" s="2">
        <f t="shared" si="7"/>
        <v>34878.082191780821</v>
      </c>
      <c r="G145" s="2">
        <v>550000</v>
      </c>
      <c r="H145" s="3">
        <f t="shared" si="8"/>
        <v>5600000</v>
      </c>
    </row>
    <row r="146" spans="1:8" ht="27" customHeight="1" x14ac:dyDescent="0.3">
      <c r="A146" s="11">
        <v>2035</v>
      </c>
      <c r="B146" s="1" t="s">
        <v>12</v>
      </c>
      <c r="C146" s="4">
        <v>31</v>
      </c>
      <c r="D146" s="2">
        <f t="shared" si="6"/>
        <v>5600000</v>
      </c>
      <c r="E146" s="2">
        <v>0</v>
      </c>
      <c r="F146" s="2">
        <f t="shared" si="7"/>
        <v>32817.534246575342</v>
      </c>
      <c r="G146" s="2">
        <v>0</v>
      </c>
      <c r="H146" s="3">
        <f t="shared" si="8"/>
        <v>5600000</v>
      </c>
    </row>
    <row r="147" spans="1:8" ht="27" customHeight="1" x14ac:dyDescent="0.3">
      <c r="A147" s="11">
        <v>2035</v>
      </c>
      <c r="B147" s="1" t="s">
        <v>13</v>
      </c>
      <c r="C147" s="4">
        <v>31</v>
      </c>
      <c r="D147" s="2">
        <f t="shared" si="6"/>
        <v>5600000</v>
      </c>
      <c r="E147" s="2">
        <v>0</v>
      </c>
      <c r="F147" s="2">
        <f t="shared" si="7"/>
        <v>32817.534246575342</v>
      </c>
      <c r="G147" s="2">
        <v>0</v>
      </c>
      <c r="H147" s="3">
        <f t="shared" si="8"/>
        <v>5600000</v>
      </c>
    </row>
    <row r="148" spans="1:8" ht="27" customHeight="1" x14ac:dyDescent="0.3">
      <c r="A148" s="11">
        <v>2035</v>
      </c>
      <c r="B148" s="1" t="s">
        <v>14</v>
      </c>
      <c r="C148" s="4">
        <v>30</v>
      </c>
      <c r="D148" s="2">
        <f t="shared" si="6"/>
        <v>5600000</v>
      </c>
      <c r="E148" s="2">
        <v>0</v>
      </c>
      <c r="F148" s="2">
        <f t="shared" si="7"/>
        <v>31758.904109589042</v>
      </c>
      <c r="G148" s="2">
        <v>550000</v>
      </c>
      <c r="H148" s="3">
        <f t="shared" si="8"/>
        <v>5050000</v>
      </c>
    </row>
    <row r="149" spans="1:8" ht="27" customHeight="1" x14ac:dyDescent="0.3">
      <c r="A149" s="11">
        <v>2035</v>
      </c>
      <c r="B149" s="1" t="s">
        <v>15</v>
      </c>
      <c r="C149" s="4">
        <v>31</v>
      </c>
      <c r="D149" s="2">
        <f t="shared" si="6"/>
        <v>5050000</v>
      </c>
      <c r="E149" s="2">
        <v>0</v>
      </c>
      <c r="F149" s="2">
        <f t="shared" si="7"/>
        <v>29594.383561643837</v>
      </c>
      <c r="G149" s="2">
        <v>0</v>
      </c>
      <c r="H149" s="3">
        <f t="shared" si="8"/>
        <v>5050000</v>
      </c>
    </row>
    <row r="150" spans="1:8" ht="27" customHeight="1" x14ac:dyDescent="0.3">
      <c r="A150" s="11">
        <v>2035</v>
      </c>
      <c r="B150" s="1" t="s">
        <v>16</v>
      </c>
      <c r="C150" s="4">
        <v>30</v>
      </c>
      <c r="D150" s="2">
        <f t="shared" si="6"/>
        <v>5050000</v>
      </c>
      <c r="E150" s="2">
        <v>0</v>
      </c>
      <c r="F150" s="2">
        <f t="shared" si="7"/>
        <v>28639.726027397261</v>
      </c>
      <c r="G150" s="2">
        <v>0</v>
      </c>
      <c r="H150" s="3">
        <f t="shared" si="8"/>
        <v>5050000</v>
      </c>
    </row>
    <row r="151" spans="1:8" ht="27" customHeight="1" x14ac:dyDescent="0.3">
      <c r="A151" s="11">
        <v>2035</v>
      </c>
      <c r="B151" s="1" t="s">
        <v>17</v>
      </c>
      <c r="C151" s="4">
        <v>31</v>
      </c>
      <c r="D151" s="2">
        <f t="shared" si="6"/>
        <v>5050000</v>
      </c>
      <c r="E151" s="2">
        <v>0</v>
      </c>
      <c r="F151" s="2">
        <f t="shared" si="7"/>
        <v>29594.383561643837</v>
      </c>
      <c r="G151" s="2">
        <v>550000</v>
      </c>
      <c r="H151" s="3">
        <f t="shared" si="8"/>
        <v>4500000</v>
      </c>
    </row>
    <row r="152" spans="1:8" ht="27" customHeight="1" x14ac:dyDescent="0.3">
      <c r="A152" s="11">
        <v>2036</v>
      </c>
      <c r="B152" s="1" t="s">
        <v>6</v>
      </c>
      <c r="C152" s="4">
        <v>31</v>
      </c>
      <c r="D152" s="2">
        <f t="shared" si="6"/>
        <v>4500000</v>
      </c>
      <c r="E152" s="2">
        <v>0</v>
      </c>
      <c r="F152" s="2">
        <f t="shared" si="7"/>
        <v>26371.232876712333</v>
      </c>
      <c r="G152" s="2">
        <v>0</v>
      </c>
      <c r="H152" s="3">
        <f t="shared" si="8"/>
        <v>4500000</v>
      </c>
    </row>
    <row r="153" spans="1:8" ht="27" customHeight="1" x14ac:dyDescent="0.3">
      <c r="A153" s="11">
        <v>2036</v>
      </c>
      <c r="B153" s="1" t="s">
        <v>7</v>
      </c>
      <c r="C153" s="4">
        <v>29</v>
      </c>
      <c r="D153" s="2">
        <f t="shared" si="6"/>
        <v>4500000</v>
      </c>
      <c r="E153" s="2">
        <v>0</v>
      </c>
      <c r="F153" s="2">
        <f t="shared" si="7"/>
        <v>24669.863013698636</v>
      </c>
      <c r="G153" s="2">
        <v>0</v>
      </c>
      <c r="H153" s="3">
        <f t="shared" si="8"/>
        <v>4500000</v>
      </c>
    </row>
    <row r="154" spans="1:8" ht="27" customHeight="1" x14ac:dyDescent="0.3">
      <c r="A154" s="11">
        <v>2036</v>
      </c>
      <c r="B154" s="1" t="s">
        <v>8</v>
      </c>
      <c r="C154" s="4">
        <v>31</v>
      </c>
      <c r="D154" s="2">
        <f t="shared" si="6"/>
        <v>4500000</v>
      </c>
      <c r="E154" s="2">
        <v>0</v>
      </c>
      <c r="F154" s="2">
        <f t="shared" si="7"/>
        <v>26371.232876712333</v>
      </c>
      <c r="G154" s="2">
        <v>550000</v>
      </c>
      <c r="H154" s="3">
        <f t="shared" si="8"/>
        <v>3950000</v>
      </c>
    </row>
    <row r="155" spans="1:8" ht="27" customHeight="1" x14ac:dyDescent="0.3">
      <c r="A155" s="11">
        <v>2036</v>
      </c>
      <c r="B155" s="1" t="s">
        <v>9</v>
      </c>
      <c r="C155" s="4">
        <v>30</v>
      </c>
      <c r="D155" s="2">
        <f t="shared" si="6"/>
        <v>3950000</v>
      </c>
      <c r="E155" s="2">
        <v>0</v>
      </c>
      <c r="F155" s="2">
        <f t="shared" si="7"/>
        <v>22401.369863013701</v>
      </c>
      <c r="G155" s="2">
        <v>0</v>
      </c>
      <c r="H155" s="3">
        <f t="shared" si="8"/>
        <v>3950000</v>
      </c>
    </row>
    <row r="156" spans="1:8" ht="27" customHeight="1" x14ac:dyDescent="0.3">
      <c r="A156" s="11">
        <v>2036</v>
      </c>
      <c r="B156" s="1" t="s">
        <v>10</v>
      </c>
      <c r="C156" s="4">
        <v>31</v>
      </c>
      <c r="D156" s="2">
        <f t="shared" si="6"/>
        <v>3950000</v>
      </c>
      <c r="E156" s="2">
        <v>0</v>
      </c>
      <c r="F156" s="2">
        <f t="shared" si="7"/>
        <v>23148.082191780824</v>
      </c>
      <c r="G156" s="2">
        <v>0</v>
      </c>
      <c r="H156" s="3">
        <f t="shared" si="8"/>
        <v>3950000</v>
      </c>
    </row>
    <row r="157" spans="1:8" ht="27" customHeight="1" x14ac:dyDescent="0.3">
      <c r="A157" s="11">
        <v>2036</v>
      </c>
      <c r="B157" s="1" t="s">
        <v>11</v>
      </c>
      <c r="C157" s="4">
        <v>30</v>
      </c>
      <c r="D157" s="2">
        <f t="shared" si="6"/>
        <v>3950000</v>
      </c>
      <c r="E157" s="2">
        <v>0</v>
      </c>
      <c r="F157" s="2">
        <f t="shared" si="7"/>
        <v>22401.369863013701</v>
      </c>
      <c r="G157" s="2">
        <v>550000</v>
      </c>
      <c r="H157" s="3">
        <f t="shared" si="8"/>
        <v>3400000</v>
      </c>
    </row>
    <row r="158" spans="1:8" ht="27" customHeight="1" x14ac:dyDescent="0.3">
      <c r="A158" s="11">
        <v>2036</v>
      </c>
      <c r="B158" s="1" t="s">
        <v>12</v>
      </c>
      <c r="C158" s="4">
        <v>31</v>
      </c>
      <c r="D158" s="2">
        <f t="shared" si="6"/>
        <v>3400000</v>
      </c>
      <c r="E158" s="2">
        <v>0</v>
      </c>
      <c r="F158" s="2">
        <f t="shared" si="7"/>
        <v>19924.931506849316</v>
      </c>
      <c r="G158" s="2">
        <v>0</v>
      </c>
      <c r="H158" s="3">
        <f t="shared" si="8"/>
        <v>3400000</v>
      </c>
    </row>
    <row r="159" spans="1:8" ht="27" customHeight="1" x14ac:dyDescent="0.3">
      <c r="A159" s="11">
        <v>2036</v>
      </c>
      <c r="B159" s="1" t="s">
        <v>13</v>
      </c>
      <c r="C159" s="4">
        <v>31</v>
      </c>
      <c r="D159" s="2">
        <f t="shared" si="6"/>
        <v>3400000</v>
      </c>
      <c r="E159" s="2">
        <v>0</v>
      </c>
      <c r="F159" s="2">
        <f t="shared" si="7"/>
        <v>19924.931506849316</v>
      </c>
      <c r="G159" s="2">
        <v>0</v>
      </c>
      <c r="H159" s="3">
        <f t="shared" si="8"/>
        <v>3400000</v>
      </c>
    </row>
    <row r="160" spans="1:8" ht="27" customHeight="1" x14ac:dyDescent="0.3">
      <c r="A160" s="11">
        <v>2036</v>
      </c>
      <c r="B160" s="1" t="s">
        <v>14</v>
      </c>
      <c r="C160" s="4">
        <v>30</v>
      </c>
      <c r="D160" s="2">
        <f t="shared" si="6"/>
        <v>3400000</v>
      </c>
      <c r="E160" s="2">
        <v>0</v>
      </c>
      <c r="F160" s="2">
        <f t="shared" si="7"/>
        <v>19282.191780821919</v>
      </c>
      <c r="G160" s="2">
        <v>550000</v>
      </c>
      <c r="H160" s="3">
        <f t="shared" si="8"/>
        <v>2850000</v>
      </c>
    </row>
    <row r="161" spans="1:8" ht="27" customHeight="1" x14ac:dyDescent="0.3">
      <c r="A161" s="11">
        <v>2036</v>
      </c>
      <c r="B161" s="1" t="s">
        <v>15</v>
      </c>
      <c r="C161" s="4">
        <v>31</v>
      </c>
      <c r="D161" s="2">
        <f t="shared" si="6"/>
        <v>2850000</v>
      </c>
      <c r="E161" s="2">
        <v>0</v>
      </c>
      <c r="F161" s="2">
        <f t="shared" si="7"/>
        <v>16701.780821917808</v>
      </c>
      <c r="G161" s="2">
        <v>0</v>
      </c>
      <c r="H161" s="3">
        <f t="shared" si="8"/>
        <v>2850000</v>
      </c>
    </row>
    <row r="162" spans="1:8" ht="27" customHeight="1" x14ac:dyDescent="0.3">
      <c r="A162" s="11">
        <v>2036</v>
      </c>
      <c r="B162" s="1" t="s">
        <v>16</v>
      </c>
      <c r="C162" s="4">
        <v>30</v>
      </c>
      <c r="D162" s="2">
        <f t="shared" si="6"/>
        <v>2850000</v>
      </c>
      <c r="E162" s="2">
        <v>0</v>
      </c>
      <c r="F162" s="2">
        <f t="shared" si="7"/>
        <v>16163.013698630139</v>
      </c>
      <c r="G162" s="2">
        <v>0</v>
      </c>
      <c r="H162" s="3">
        <f t="shared" si="8"/>
        <v>2850000</v>
      </c>
    </row>
    <row r="163" spans="1:8" ht="27" customHeight="1" x14ac:dyDescent="0.3">
      <c r="A163" s="11">
        <v>2036</v>
      </c>
      <c r="B163" s="1" t="s">
        <v>17</v>
      </c>
      <c r="C163" s="4">
        <v>31</v>
      </c>
      <c r="D163" s="2">
        <f t="shared" si="6"/>
        <v>2850000</v>
      </c>
      <c r="E163" s="2">
        <v>0</v>
      </c>
      <c r="F163" s="2">
        <f t="shared" si="7"/>
        <v>16701.780821917808</v>
      </c>
      <c r="G163" s="2">
        <v>550000</v>
      </c>
      <c r="H163" s="3">
        <f t="shared" si="8"/>
        <v>2300000</v>
      </c>
    </row>
    <row r="164" spans="1:8" ht="27" customHeight="1" x14ac:dyDescent="0.3">
      <c r="A164" s="11">
        <v>2037</v>
      </c>
      <c r="B164" s="1" t="s">
        <v>6</v>
      </c>
      <c r="C164" s="4">
        <v>31</v>
      </c>
      <c r="D164" s="2">
        <f t="shared" si="6"/>
        <v>2300000</v>
      </c>
      <c r="E164" s="2">
        <v>0</v>
      </c>
      <c r="F164" s="2">
        <f t="shared" si="7"/>
        <v>13478.630136986301</v>
      </c>
      <c r="G164" s="2">
        <v>0</v>
      </c>
      <c r="H164" s="3">
        <f t="shared" si="8"/>
        <v>2300000</v>
      </c>
    </row>
    <row r="165" spans="1:8" ht="27" customHeight="1" x14ac:dyDescent="0.3">
      <c r="A165" s="11">
        <v>2037</v>
      </c>
      <c r="B165" s="1" t="s">
        <v>7</v>
      </c>
      <c r="C165" s="4">
        <v>28</v>
      </c>
      <c r="D165" s="2">
        <f t="shared" si="6"/>
        <v>2300000</v>
      </c>
      <c r="E165" s="2">
        <v>0</v>
      </c>
      <c r="F165" s="2">
        <f t="shared" si="7"/>
        <v>12174.246575342466</v>
      </c>
      <c r="G165" s="2">
        <v>0</v>
      </c>
      <c r="H165" s="3">
        <f t="shared" si="8"/>
        <v>2300000</v>
      </c>
    </row>
    <row r="166" spans="1:8" ht="27" customHeight="1" x14ac:dyDescent="0.3">
      <c r="A166" s="11">
        <v>2037</v>
      </c>
      <c r="B166" s="1" t="s">
        <v>8</v>
      </c>
      <c r="C166" s="4">
        <v>31</v>
      </c>
      <c r="D166" s="2">
        <f t="shared" si="6"/>
        <v>2300000</v>
      </c>
      <c r="E166" s="2">
        <v>0</v>
      </c>
      <c r="F166" s="2">
        <f t="shared" si="7"/>
        <v>13478.630136986301</v>
      </c>
      <c r="G166" s="2">
        <v>575000</v>
      </c>
      <c r="H166" s="3">
        <f t="shared" si="8"/>
        <v>1725000</v>
      </c>
    </row>
    <row r="167" spans="1:8" ht="27" customHeight="1" x14ac:dyDescent="0.3">
      <c r="A167" s="11">
        <v>2037</v>
      </c>
      <c r="B167" s="1" t="s">
        <v>9</v>
      </c>
      <c r="C167" s="4">
        <v>30</v>
      </c>
      <c r="D167" s="2">
        <f t="shared" si="6"/>
        <v>1725000</v>
      </c>
      <c r="E167" s="2">
        <v>0</v>
      </c>
      <c r="F167" s="2">
        <f t="shared" si="7"/>
        <v>9782.8767123287671</v>
      </c>
      <c r="G167" s="2">
        <v>0</v>
      </c>
      <c r="H167" s="3">
        <f t="shared" si="8"/>
        <v>1725000</v>
      </c>
    </row>
    <row r="168" spans="1:8" ht="27" customHeight="1" x14ac:dyDescent="0.3">
      <c r="A168" s="11">
        <v>2037</v>
      </c>
      <c r="B168" s="1" t="s">
        <v>10</v>
      </c>
      <c r="C168" s="4">
        <v>31</v>
      </c>
      <c r="D168" s="2">
        <f t="shared" si="6"/>
        <v>1725000</v>
      </c>
      <c r="E168" s="2">
        <v>0</v>
      </c>
      <c r="F168" s="2">
        <f t="shared" si="7"/>
        <v>10108.972602739726</v>
      </c>
      <c r="G168" s="2">
        <v>0</v>
      </c>
      <c r="H168" s="3">
        <f t="shared" si="8"/>
        <v>1725000</v>
      </c>
    </row>
    <row r="169" spans="1:8" ht="27" customHeight="1" x14ac:dyDescent="0.3">
      <c r="A169" s="11">
        <v>2037</v>
      </c>
      <c r="B169" s="1" t="s">
        <v>11</v>
      </c>
      <c r="C169" s="4">
        <v>30</v>
      </c>
      <c r="D169" s="2">
        <f t="shared" si="6"/>
        <v>1725000</v>
      </c>
      <c r="E169" s="2">
        <v>0</v>
      </c>
      <c r="F169" s="2">
        <f t="shared" si="7"/>
        <v>9782.8767123287671</v>
      </c>
      <c r="G169" s="2">
        <v>575000</v>
      </c>
      <c r="H169" s="3">
        <f t="shared" si="8"/>
        <v>1150000</v>
      </c>
    </row>
    <row r="170" spans="1:8" ht="27" customHeight="1" x14ac:dyDescent="0.3">
      <c r="A170" s="11">
        <v>2037</v>
      </c>
      <c r="B170" s="1" t="s">
        <v>12</v>
      </c>
      <c r="C170" s="4">
        <v>31</v>
      </c>
      <c r="D170" s="2">
        <f t="shared" si="6"/>
        <v>1150000</v>
      </c>
      <c r="E170" s="2">
        <v>0</v>
      </c>
      <c r="F170" s="2">
        <f t="shared" si="7"/>
        <v>6739.3150684931506</v>
      </c>
      <c r="G170" s="2">
        <v>0</v>
      </c>
      <c r="H170" s="3">
        <f t="shared" si="8"/>
        <v>1150000</v>
      </c>
    </row>
    <row r="171" spans="1:8" ht="27" customHeight="1" x14ac:dyDescent="0.3">
      <c r="A171" s="11">
        <v>2037</v>
      </c>
      <c r="B171" s="1" t="s">
        <v>13</v>
      </c>
      <c r="C171" s="4">
        <v>31</v>
      </c>
      <c r="D171" s="2">
        <f t="shared" si="6"/>
        <v>1150000</v>
      </c>
      <c r="E171" s="2">
        <v>0</v>
      </c>
      <c r="F171" s="2">
        <f t="shared" si="7"/>
        <v>6739.3150684931506</v>
      </c>
      <c r="G171" s="2">
        <v>0</v>
      </c>
      <c r="H171" s="3">
        <f t="shared" si="8"/>
        <v>1150000</v>
      </c>
    </row>
    <row r="172" spans="1:8" ht="27" customHeight="1" x14ac:dyDescent="0.3">
      <c r="A172" s="11">
        <v>2037</v>
      </c>
      <c r="B172" s="1" t="s">
        <v>14</v>
      </c>
      <c r="C172" s="4">
        <v>30</v>
      </c>
      <c r="D172" s="2">
        <f t="shared" si="6"/>
        <v>1150000</v>
      </c>
      <c r="E172" s="2">
        <v>0</v>
      </c>
      <c r="F172" s="2">
        <f t="shared" si="7"/>
        <v>6521.9178082191784</v>
      </c>
      <c r="G172" s="2">
        <v>575000</v>
      </c>
      <c r="H172" s="3">
        <f t="shared" si="8"/>
        <v>575000</v>
      </c>
    </row>
    <row r="173" spans="1:8" ht="27" customHeight="1" x14ac:dyDescent="0.3">
      <c r="A173" s="11">
        <v>2037</v>
      </c>
      <c r="B173" s="1" t="s">
        <v>15</v>
      </c>
      <c r="C173" s="4">
        <v>31</v>
      </c>
      <c r="D173" s="2">
        <f t="shared" si="6"/>
        <v>575000</v>
      </c>
      <c r="E173" s="2">
        <v>0</v>
      </c>
      <c r="F173" s="2">
        <f t="shared" si="7"/>
        <v>3369.6575342465753</v>
      </c>
      <c r="G173" s="2">
        <v>0</v>
      </c>
      <c r="H173" s="3">
        <f t="shared" si="8"/>
        <v>575000</v>
      </c>
    </row>
    <row r="174" spans="1:8" ht="27" customHeight="1" x14ac:dyDescent="0.3">
      <c r="A174" s="11">
        <v>2037</v>
      </c>
      <c r="B174" s="1" t="s">
        <v>16</v>
      </c>
      <c r="C174" s="4">
        <v>30</v>
      </c>
      <c r="D174" s="2">
        <f t="shared" si="6"/>
        <v>575000</v>
      </c>
      <c r="E174" s="2">
        <v>0</v>
      </c>
      <c r="F174" s="2">
        <f t="shared" si="7"/>
        <v>3260.9589041095892</v>
      </c>
      <c r="G174" s="2">
        <v>0</v>
      </c>
      <c r="H174" s="3">
        <f t="shared" si="8"/>
        <v>575000</v>
      </c>
    </row>
    <row r="175" spans="1:8" ht="27" customHeight="1" x14ac:dyDescent="0.3">
      <c r="A175" s="11">
        <v>2037</v>
      </c>
      <c r="B175" s="1" t="s">
        <v>17</v>
      </c>
      <c r="C175" s="4">
        <v>31</v>
      </c>
      <c r="D175" s="2">
        <f t="shared" si="6"/>
        <v>575000</v>
      </c>
      <c r="E175" s="2">
        <v>0</v>
      </c>
      <c r="F175" s="2">
        <f t="shared" si="7"/>
        <v>3369.6575342465753</v>
      </c>
      <c r="G175" s="2">
        <v>575000</v>
      </c>
      <c r="H175" s="3">
        <f t="shared" si="8"/>
        <v>0</v>
      </c>
    </row>
    <row r="176" spans="1:8" ht="27" customHeight="1" x14ac:dyDescent="0.3">
      <c r="A176" s="22" t="s">
        <v>23</v>
      </c>
      <c r="B176" s="23"/>
      <c r="C176" s="24"/>
      <c r="D176" s="13"/>
      <c r="E176" s="14">
        <f>SUM(E2:E175)</f>
        <v>17000000</v>
      </c>
      <c r="F176" s="14">
        <f>SUM(F3:F175)</f>
        <v>12357900.000000007</v>
      </c>
      <c r="G176" s="14">
        <f>SUM(G3:G175)</f>
        <v>17000000</v>
      </c>
      <c r="H176" s="13"/>
    </row>
    <row r="177" ht="27" customHeight="1" x14ac:dyDescent="0.3"/>
  </sheetData>
  <mergeCells count="1">
    <mergeCell ref="A176:C176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spłat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Plan Spłat</dc:subject>
  <dc:creator>http://www.curulis.pl</dc:creator>
  <cp:keywords>wpf, curulis, wieloletnia prognoza finansowa, wpf asystent</cp:keywords>
  <cp:lastModifiedBy>MarcinKr</cp:lastModifiedBy>
  <dcterms:created xsi:type="dcterms:W3CDTF">2023-05-21T08:44:15Z</dcterms:created>
  <dcterms:modified xsi:type="dcterms:W3CDTF">2023-07-10T10:32:19Z</dcterms:modified>
</cp:coreProperties>
</file>