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16" yWindow="65416" windowWidth="20730" windowHeight="11160" tabRatio="693" activeTab="4"/>
  </bookViews>
  <sheets>
    <sheet name="Podsumowanie" sheetId="1" r:id="rId1"/>
    <sheet name="Standardy jakościowe" sheetId="2" r:id="rId2"/>
    <sheet name="JednostkiOrganizacyjnePłatnicy" sheetId="3" r:id="rId3"/>
    <sheet name="Zużycie oświetlenie" sheetId="4" r:id="rId4"/>
    <sheet name="Zużycie obiekty" sheetId="5" r:id="rId5"/>
  </sheets>
  <definedNames>
    <definedName name="_xlnm._FilterDatabase" localSheetId="4" hidden="1">'Zużycie obiekty'!$A$9:$AG$47</definedName>
    <definedName name="_xlnm._FilterDatabase" localSheetId="3" hidden="1">'Zużycie oświetlenie'!$A$9:$AC$71</definedName>
  </definedNames>
  <calcPr fullCalcOnLoad="1"/>
  <pivotCaches>
    <pivotCache cacheId="2" r:id="rId6"/>
    <pivotCache cacheId="1" r:id="rId7"/>
  </pivotCaches>
</workbook>
</file>

<file path=xl/sharedStrings.xml><?xml version="1.0" encoding="utf-8"?>
<sst xmlns="http://schemas.openxmlformats.org/spreadsheetml/2006/main" count="1656" uniqueCount="467">
  <si>
    <t>Ulica</t>
  </si>
  <si>
    <t>Nr</t>
  </si>
  <si>
    <t>Miejscowość</t>
  </si>
  <si>
    <t>Kod pocztowy</t>
  </si>
  <si>
    <t>Poczta</t>
  </si>
  <si>
    <t>Numer PPE</t>
  </si>
  <si>
    <t>Numer licznika</t>
  </si>
  <si>
    <t xml:space="preserve">Taryfa </t>
  </si>
  <si>
    <t>Moc umowna</t>
  </si>
  <si>
    <t>-</t>
  </si>
  <si>
    <t>C11</t>
  </si>
  <si>
    <t>NIP</t>
  </si>
  <si>
    <t>2. Obiekty i budynki</t>
  </si>
  <si>
    <t>Nabywca</t>
  </si>
  <si>
    <t>Odbiorca</t>
  </si>
  <si>
    <t>1. Oświetlenie uliczne</t>
  </si>
  <si>
    <t>kolejna</t>
  </si>
  <si>
    <t>C12a</t>
  </si>
  <si>
    <t>G11</t>
  </si>
  <si>
    <t>Obecny Sprzedawca</t>
  </si>
  <si>
    <t>C12b</t>
  </si>
  <si>
    <t>Oświetlenie uliczne</t>
  </si>
  <si>
    <t>4</t>
  </si>
  <si>
    <t>2</t>
  </si>
  <si>
    <t>3</t>
  </si>
  <si>
    <t>6</t>
  </si>
  <si>
    <t>Zielona</t>
  </si>
  <si>
    <t>Lp.</t>
  </si>
  <si>
    <t>Nazwa punktu poboru energii elektrycznej</t>
  </si>
  <si>
    <t>OSD</t>
  </si>
  <si>
    <t>Termin rozpoczęcia dostawy</t>
  </si>
  <si>
    <t>Zmiana sprzedawcy</t>
  </si>
  <si>
    <t>Iławskie Centrum Sportu, Turystyki i Rekreacji</t>
  </si>
  <si>
    <t>Iławskie Centrum Kultury</t>
  </si>
  <si>
    <t>Miejski Ośrodek Pomocy Społecznej</t>
  </si>
  <si>
    <t>Miejska Biblioteka Publiczna</t>
  </si>
  <si>
    <t>Przedszkole Miejskie nr 2 Integracyjne</t>
  </si>
  <si>
    <t>Przedszkole Miejskie nr 3</t>
  </si>
  <si>
    <t>Przedszkole Miejskie nr 4 im. "Chatka Przyjaciół Kubusia Puchatka"</t>
  </si>
  <si>
    <t>Przedszkole Miejskie nr 5</t>
  </si>
  <si>
    <t>Przedszkole Miejskie nr 6</t>
  </si>
  <si>
    <t>Iława</t>
  </si>
  <si>
    <t>14-200</t>
  </si>
  <si>
    <t>PL0037660131203617</t>
  </si>
  <si>
    <t>Energa Operator S.A.</t>
  </si>
  <si>
    <t>PL0037660130844010</t>
  </si>
  <si>
    <t>ul. Królowej Jadwigi</t>
  </si>
  <si>
    <t>PL0037660131187348</t>
  </si>
  <si>
    <t>00021614</t>
  </si>
  <si>
    <t>PL0037660131193917</t>
  </si>
  <si>
    <t>PL0037660131194018</t>
  </si>
  <si>
    <t>PL0037660131194826</t>
  </si>
  <si>
    <t>PL0037660130628283</t>
  </si>
  <si>
    <t>PL0037660131193816</t>
  </si>
  <si>
    <t>PL0037660131196947</t>
  </si>
  <si>
    <t>PL0037660131179668</t>
  </si>
  <si>
    <t>PL0037660131180476</t>
  </si>
  <si>
    <t>PL0037660131180274</t>
  </si>
  <si>
    <t>PL0037660131179567</t>
  </si>
  <si>
    <t>PL0037660131179365</t>
  </si>
  <si>
    <t>PL0037660130642532</t>
  </si>
  <si>
    <t>PL0037660130651525</t>
  </si>
  <si>
    <t>PL0037660130642330</t>
  </si>
  <si>
    <t>PL0037660131202001</t>
  </si>
  <si>
    <t>PL0037660131203516</t>
  </si>
  <si>
    <t>PL0037660130648087</t>
  </si>
  <si>
    <t>PL0037660130655060</t>
  </si>
  <si>
    <t>PL0037660131200785</t>
  </si>
  <si>
    <t>PL0037660130642633</t>
  </si>
  <si>
    <t>PL0037660131198159</t>
  </si>
  <si>
    <t>PL0037660131190883</t>
  </si>
  <si>
    <t>PL0037660131187954</t>
  </si>
  <si>
    <t>00076217</t>
  </si>
  <si>
    <t>PL0037660131197755</t>
  </si>
  <si>
    <t>PL0037660130641017</t>
  </si>
  <si>
    <t>PL0037660135327935</t>
  </si>
  <si>
    <t>PL0037660035696811</t>
  </si>
  <si>
    <t>PL0037660035696912</t>
  </si>
  <si>
    <t>PL0037660035686202</t>
  </si>
  <si>
    <t>PL0037660130638286</t>
  </si>
  <si>
    <t>PL0037660130174306</t>
  </si>
  <si>
    <t>ul. gen. Okulickiego</t>
  </si>
  <si>
    <t>PL0037660130634751</t>
  </si>
  <si>
    <t>ul. Niepodległości</t>
  </si>
  <si>
    <t>PL0037660130626263</t>
  </si>
  <si>
    <t>PL0037660130632529</t>
  </si>
  <si>
    <t>09779586</t>
  </si>
  <si>
    <t>PL0037660131341538</t>
  </si>
  <si>
    <t>12902820</t>
  </si>
  <si>
    <t>PL0037660131195937</t>
  </si>
  <si>
    <t>13051926</t>
  </si>
  <si>
    <t>PL0037660131169665</t>
  </si>
  <si>
    <t>PL0037660131201189</t>
  </si>
  <si>
    <t>PL0037660131195836</t>
  </si>
  <si>
    <t>PL0037660130633135</t>
  </si>
  <si>
    <t>ul. Sienkiewicza</t>
  </si>
  <si>
    <t>PL0037660131373062</t>
  </si>
  <si>
    <t>Sygnalizacja świetlna</t>
  </si>
  <si>
    <t>PL0037660135447264</t>
  </si>
  <si>
    <t>PL0037660131178557</t>
  </si>
  <si>
    <t>PL0037660131187853</t>
  </si>
  <si>
    <t>PL0037660131201896</t>
  </si>
  <si>
    <t>PL0037660130625657</t>
  </si>
  <si>
    <t>PL0037660130642431</t>
  </si>
  <si>
    <t>PL0037660130659508</t>
  </si>
  <si>
    <t>PL0037660135530322</t>
  </si>
  <si>
    <t>PL0037660135602666</t>
  </si>
  <si>
    <t>szafka RZ3/1</t>
  </si>
  <si>
    <t>PL0037660035874037</t>
  </si>
  <si>
    <t>PL0037660035926678</t>
  </si>
  <si>
    <t>Fotoradar</t>
  </si>
  <si>
    <t>Ostródzka</t>
  </si>
  <si>
    <t>PL0037660129968986</t>
  </si>
  <si>
    <t>Sienkiewicza</t>
  </si>
  <si>
    <t>PL0037660131373668</t>
  </si>
  <si>
    <t>Wyspa Wielka Żuława</t>
  </si>
  <si>
    <t>ul. Chodkiewicza</t>
  </si>
  <si>
    <t>480037660033413873</t>
  </si>
  <si>
    <t>Ośrodek Wypoczynkowy</t>
  </si>
  <si>
    <t>Siemiany</t>
  </si>
  <si>
    <t>480037660132299111</t>
  </si>
  <si>
    <t>Gospodarstwo</t>
  </si>
  <si>
    <t>ul. Sobieskiego</t>
  </si>
  <si>
    <t>480037660131360837</t>
  </si>
  <si>
    <t>00181923</t>
  </si>
  <si>
    <t>Ośrodek Psychoedukacji Profilaktyki, Uzależnień i Pomocy Rodzinie</t>
  </si>
  <si>
    <t>1</t>
  </si>
  <si>
    <t>480037660130917768</t>
  </si>
  <si>
    <t>Ratusz Miejski</t>
  </si>
  <si>
    <t>13</t>
  </si>
  <si>
    <t>480037660033497537</t>
  </si>
  <si>
    <t>01354620</t>
  </si>
  <si>
    <t>Hala sportowo- widowiskowa (zasilanie podstawowe)</t>
  </si>
  <si>
    <t>11 b</t>
  </si>
  <si>
    <t>480037660033618583</t>
  </si>
  <si>
    <t>01355814</t>
  </si>
  <si>
    <t>Hala sportowo- widowiskowa (zasilanie rezerwowe)</t>
  </si>
  <si>
    <t xml:space="preserve">ul. Niepodległości </t>
  </si>
  <si>
    <t>480037660033558060</t>
  </si>
  <si>
    <t>03365049</t>
  </si>
  <si>
    <t>Centrum Turystyczno-Rekreacyjne Pływalnia Miejska</t>
  </si>
  <si>
    <t>480037660035597484</t>
  </si>
  <si>
    <t>01355808</t>
  </si>
  <si>
    <t>Dąbrowskiego</t>
  </si>
  <si>
    <t xml:space="preserve"> </t>
  </si>
  <si>
    <t>480037660035671044</t>
  </si>
  <si>
    <t>Plaża miejska</t>
  </si>
  <si>
    <t>dz. 165/9</t>
  </si>
  <si>
    <t>480037660134025610</t>
  </si>
  <si>
    <t>Stadion Miejski</t>
  </si>
  <si>
    <t>03365369</t>
  </si>
  <si>
    <t>ORLIK 2012</t>
  </si>
  <si>
    <t>ul. Poprzeczna</t>
  </si>
  <si>
    <t>dz.7-207/1</t>
  </si>
  <si>
    <t>480037660035476135</t>
  </si>
  <si>
    <t>480037660034970725</t>
  </si>
  <si>
    <t>Osiedlowy Dom Kultury</t>
  </si>
  <si>
    <t xml:space="preserve">ul. Skłodowskiej-Curie </t>
  </si>
  <si>
    <t>26A</t>
  </si>
  <si>
    <t>Galeria sztuki</t>
  </si>
  <si>
    <t>480037660130837340</t>
  </si>
  <si>
    <t>Kinoteatr Pasja</t>
  </si>
  <si>
    <t>13A</t>
  </si>
  <si>
    <t>480037660033650515</t>
  </si>
  <si>
    <t>01355815</t>
  </si>
  <si>
    <t>Zadaszona Scena Amfiteatru</t>
  </si>
  <si>
    <t>3A</t>
  </si>
  <si>
    <t>480037660034980829</t>
  </si>
  <si>
    <t>01354780</t>
  </si>
  <si>
    <t>Amfiteatr-socjalny</t>
  </si>
  <si>
    <t>Budynek biurowy</t>
  </si>
  <si>
    <t xml:space="preserve">ul. Grunwaldzka </t>
  </si>
  <si>
    <t>6A</t>
  </si>
  <si>
    <t>480037660033455505</t>
  </si>
  <si>
    <t>01332488</t>
  </si>
  <si>
    <t xml:space="preserve">ul. Obr. Westerplatte </t>
  </si>
  <si>
    <t>5</t>
  </si>
  <si>
    <t>480037660130659912</t>
  </si>
  <si>
    <t>12457759</t>
  </si>
  <si>
    <t>Budynek Biblioteki</t>
  </si>
  <si>
    <t xml:space="preserve">ul. Jagiellończyka </t>
  </si>
  <si>
    <t>Budynek przedszkola</t>
  </si>
  <si>
    <t xml:space="preserve">ul. Kasprowicza </t>
  </si>
  <si>
    <t xml:space="preserve">ul. Kościuszki </t>
  </si>
  <si>
    <t>22A</t>
  </si>
  <si>
    <t xml:space="preserve">ul. Dąbrowskiego </t>
  </si>
  <si>
    <t>17B</t>
  </si>
  <si>
    <t>PL0037660130656676</t>
  </si>
  <si>
    <t>8A</t>
  </si>
  <si>
    <t>03365035</t>
  </si>
  <si>
    <t>480037660033515321</t>
  </si>
  <si>
    <t>96636357</t>
  </si>
  <si>
    <t>Budynek szkoły</t>
  </si>
  <si>
    <t>480037660033589483</t>
  </si>
  <si>
    <t>11A</t>
  </si>
  <si>
    <t>480037660033574228</t>
  </si>
  <si>
    <t>Wymiennikownia</t>
  </si>
  <si>
    <t>50641184</t>
  </si>
  <si>
    <t>Kuchnia</t>
  </si>
  <si>
    <t>Sala gimnastyczna</t>
  </si>
  <si>
    <t>11</t>
  </si>
  <si>
    <t>480037660033608580</t>
  </si>
  <si>
    <t>Stołówka</t>
  </si>
  <si>
    <t>480037660033529364</t>
  </si>
  <si>
    <t>06360091</t>
  </si>
  <si>
    <t>C21</t>
  </si>
  <si>
    <t>C23</t>
  </si>
  <si>
    <t>C22a</t>
  </si>
  <si>
    <t>Gmina Miejska Iława</t>
  </si>
  <si>
    <t>dz. 10-306/16</t>
  </si>
  <si>
    <t>PL0037660000311406</t>
  </si>
  <si>
    <t>43135622</t>
  </si>
  <si>
    <t>Władysława Jagiełły</t>
  </si>
  <si>
    <t>10-147/1</t>
  </si>
  <si>
    <t>PL0037660000299007</t>
  </si>
  <si>
    <t>94450816</t>
  </si>
  <si>
    <t>10-138</t>
  </si>
  <si>
    <t>PL0037660000295710</t>
  </si>
  <si>
    <t>94450829</t>
  </si>
  <si>
    <t>mjr. Henryka Sucharskiego</t>
  </si>
  <si>
    <t>93725952</t>
  </si>
  <si>
    <t>Lubawska</t>
  </si>
  <si>
    <t>94169935</t>
  </si>
  <si>
    <t>Leona Wyczółkowskiego</t>
  </si>
  <si>
    <t>71555430</t>
  </si>
  <si>
    <t>1 Maja</t>
  </si>
  <si>
    <t>94450828</t>
  </si>
  <si>
    <t>93999289</t>
  </si>
  <si>
    <t>Fryderyka Chopina</t>
  </si>
  <si>
    <t>91573378</t>
  </si>
  <si>
    <t>Kazimierza Jagiellończyka</t>
  </si>
  <si>
    <t>70949198</t>
  </si>
  <si>
    <t>C12w</t>
  </si>
  <si>
    <t>Wodna</t>
  </si>
  <si>
    <t>9-453/2</t>
  </si>
  <si>
    <t>94450826</t>
  </si>
  <si>
    <t>Tadeusza Kościuszki</t>
  </si>
  <si>
    <t>93725918</t>
  </si>
  <si>
    <t>dz. 1/6/1</t>
  </si>
  <si>
    <t>83702946</t>
  </si>
  <si>
    <t>Henryka Sienkiewicza</t>
  </si>
  <si>
    <t>dz. 73</t>
  </si>
  <si>
    <t>83702957</t>
  </si>
  <si>
    <t>Jarosława Dąbrowskiego</t>
  </si>
  <si>
    <t>71312547</t>
  </si>
  <si>
    <t>Biskupska</t>
  </si>
  <si>
    <t>X</t>
  </si>
  <si>
    <t>91573223</t>
  </si>
  <si>
    <t>Marii Skłodowskiej-Curie</t>
  </si>
  <si>
    <t>94169930</t>
  </si>
  <si>
    <t>93999429</t>
  </si>
  <si>
    <t>90589409</t>
  </si>
  <si>
    <t>94107318</t>
  </si>
  <si>
    <t>94107332</t>
  </si>
  <si>
    <t>Sikorskiego</t>
  </si>
  <si>
    <t>2-36/1</t>
  </si>
  <si>
    <t>91573263</t>
  </si>
  <si>
    <t>94450832</t>
  </si>
  <si>
    <t>94169925</t>
  </si>
  <si>
    <t>70031745</t>
  </si>
  <si>
    <t>94450840</t>
  </si>
  <si>
    <t>Wiejska</t>
  </si>
  <si>
    <t>93999426</t>
  </si>
  <si>
    <t>286/2</t>
  </si>
  <si>
    <t>PL0037660000220600</t>
  </si>
  <si>
    <t>94107328</t>
  </si>
  <si>
    <t>92970712</t>
  </si>
  <si>
    <t>Rolna</t>
  </si>
  <si>
    <t>4-198</t>
  </si>
  <si>
    <t>94450648</t>
  </si>
  <si>
    <t>93725970</t>
  </si>
  <si>
    <t>Rzemieślnicza</t>
  </si>
  <si>
    <t>Księżnej Dobrawy</t>
  </si>
  <si>
    <t>dz. 22</t>
  </si>
  <si>
    <t>94450656</t>
  </si>
  <si>
    <t>Lipowy Dwór</t>
  </si>
  <si>
    <t>93999345</t>
  </si>
  <si>
    <t>Gen. Władysława Sikorskiego</t>
  </si>
  <si>
    <t>71340535</t>
  </si>
  <si>
    <t>71982252</t>
  </si>
  <si>
    <t>Park</t>
  </si>
  <si>
    <t>Niepodległości</t>
  </si>
  <si>
    <t>90705715</t>
  </si>
  <si>
    <t>Kardynała Stefana Wyszyńskiego</t>
  </si>
  <si>
    <t>70727387</t>
  </si>
  <si>
    <t>94169927</t>
  </si>
  <si>
    <t>gen. Władysława Andersa</t>
  </si>
  <si>
    <t>93999425</t>
  </si>
  <si>
    <t>94107450</t>
  </si>
  <si>
    <t>Gen. Stanisława Maczka</t>
  </si>
  <si>
    <t>94450676</t>
  </si>
  <si>
    <t>Wojska Polskiego</t>
  </si>
  <si>
    <t>93999423</t>
  </si>
  <si>
    <t>70928500</t>
  </si>
  <si>
    <t>Fontenna miejska</t>
  </si>
  <si>
    <t>Królowej Jadwigi</t>
  </si>
  <si>
    <t>11-222/2</t>
  </si>
  <si>
    <t>PL0037660000145603</t>
  </si>
  <si>
    <t>70183205</t>
  </si>
  <si>
    <t>94169937</t>
  </si>
  <si>
    <t>207/4</t>
  </si>
  <si>
    <t>PL0037660000274408</t>
  </si>
  <si>
    <t>91743876</t>
  </si>
  <si>
    <t>Norberta Barlickiego</t>
  </si>
  <si>
    <t>83702954</t>
  </si>
  <si>
    <t>Elbląska</t>
  </si>
  <si>
    <t>94450638</t>
  </si>
  <si>
    <t>94450686</t>
  </si>
  <si>
    <t>Gdańska</t>
  </si>
  <si>
    <t>94450810</t>
  </si>
  <si>
    <t>Chełmińska</t>
  </si>
  <si>
    <t>224/1,12-234</t>
  </si>
  <si>
    <t>PL0037660000181606</t>
  </si>
  <si>
    <t>93856891</t>
  </si>
  <si>
    <t>94037950</t>
  </si>
  <si>
    <t>Jana III Sobieskiego</t>
  </si>
  <si>
    <t>04007337</t>
  </si>
  <si>
    <t>94450669</t>
  </si>
  <si>
    <t>93999344</t>
  </si>
  <si>
    <t>94169934</t>
  </si>
  <si>
    <t>90525423</t>
  </si>
  <si>
    <t>C122w</t>
  </si>
  <si>
    <t>94169931</t>
  </si>
  <si>
    <t>gen. Leopolda Okulickiego</t>
  </si>
  <si>
    <t>72064501</t>
  </si>
  <si>
    <t>PL0037660130628586</t>
  </si>
  <si>
    <t>95137888</t>
  </si>
  <si>
    <t>PL0037660131200987</t>
  </si>
  <si>
    <t>94169851</t>
  </si>
  <si>
    <t>PL0037660130655969</t>
  </si>
  <si>
    <t>PL0037660130640916</t>
  </si>
  <si>
    <t>PL0037660130647885</t>
  </si>
  <si>
    <t>71282406</t>
  </si>
  <si>
    <t>50006276</t>
  </si>
  <si>
    <t>50002895</t>
  </si>
  <si>
    <t>71985501</t>
  </si>
  <si>
    <t>Przedszkole Miejskie nr 5, ul. Gen. Władysława Andersa 8a, 14-200 Iława</t>
  </si>
  <si>
    <t>Gmina Miejska Iława, ul. Niepodległości 13, 14-200  Iława</t>
  </si>
  <si>
    <t xml:space="preserve">Gen. Władysława Andersa </t>
  </si>
  <si>
    <t>PL0037660130641219</t>
  </si>
  <si>
    <t>Przedszkole Miejskie nr 6, ul. Wiejska 3, 14-200 Iława</t>
  </si>
  <si>
    <t>Szkoła Podstawowa nr 1 im. Mikołaja Kopernika w Iławie</t>
  </si>
  <si>
    <t>Szkoła Podstawowa nr 1 im. Mikołaja Kopernika w Iławie, ul. Tadeusza Kościuszki 2A, 14-200 Iława</t>
  </si>
  <si>
    <t xml:space="preserve">Tadeusza Kościuszki </t>
  </si>
  <si>
    <t>PL0037660130650313</t>
  </si>
  <si>
    <t>50002662</t>
  </si>
  <si>
    <t>PL0037660130650414</t>
  </si>
  <si>
    <t>50002887</t>
  </si>
  <si>
    <t>PL0037660130650212</t>
  </si>
  <si>
    <t>58003342</t>
  </si>
  <si>
    <t>88056428</t>
  </si>
  <si>
    <t>Szkoła Podstawowa nr 2 z Oddziałami Integracyjnymi im. Marii Konopnickiej w Iławie</t>
  </si>
  <si>
    <t>Szkoła Podstawowa nr 2 z Oddziałami Integracyjnymi im. Marii Konopnickiej w Iławie, ul. Andersa 7, 14-202 Iława</t>
  </si>
  <si>
    <t>Szkoła Podstawowa nr 3 z Oddziałami Integracyjnymi im. Polskich Olimpijczyków w Iławie</t>
  </si>
  <si>
    <t>72059450</t>
  </si>
  <si>
    <t xml:space="preserve">Niepodległości </t>
  </si>
  <si>
    <t>PL0037660130837946</t>
  </si>
  <si>
    <t>58006602</t>
  </si>
  <si>
    <t>Szkoła Podstawowa nr 4 im. Polskich Podróżników w Iławie</t>
  </si>
  <si>
    <t>PL0037660130646067</t>
  </si>
  <si>
    <t xml:space="preserve">Szkoła Podstawowa nr 4 im. Polskich Podróżników w Iławie, ul. M. Skłodowskiej Curie 31, 14-200 Iława </t>
  </si>
  <si>
    <t>Szkoła Podstawowa nr 3 z Oddziałami Integracyjnymi im. Polskich Olimpijczyków w Iławie, ul. Niepodległości 11A, 14-200 Iława</t>
  </si>
  <si>
    <t>Tauron Sprzedaż sp. z o.o.</t>
  </si>
  <si>
    <t>96636422</t>
  </si>
  <si>
    <t>Szkoła Podstawowa nr 5 z Oddziałami Integracyjnymi im. Polskich Noblistów w Iławie</t>
  </si>
  <si>
    <t>Szkoła Podstawowa nr 5 z Oddziałami Integracyjnymi im. Polskich Noblistów w Iławie, ul. Wiejska 11, 14-202 Iława</t>
  </si>
  <si>
    <t>Przedszkole Miejskie nr 2 Integracyjne, ul. Kasprowicza 3, 14-200 Iława</t>
  </si>
  <si>
    <t>Przedszkole Miejskie nr 3, Kościuszki 22A, 14-200 Iława</t>
  </si>
  <si>
    <t>Przedszkole Miejskie nr 4 im. "Chatka Przyjaciół Kubusia Puchatka", ul. Dąbrowskiego 17b, 14-200 Iława</t>
  </si>
  <si>
    <t>Miejska Biblioteka Publiczna w Iławie, ul. Jagiellończyka 3, 14-200 Iława</t>
  </si>
  <si>
    <t>Lodowisko</t>
  </si>
  <si>
    <t>PL0037660000189902</t>
  </si>
  <si>
    <t>58008979</t>
  </si>
  <si>
    <t>Stanica wodna</t>
  </si>
  <si>
    <t>58003683</t>
  </si>
  <si>
    <t xml:space="preserve">Biskupska </t>
  </si>
  <si>
    <t>Św. Andrzeja Boboli</t>
  </si>
  <si>
    <t>88056264</t>
  </si>
  <si>
    <t>Obiekt sportowo-rekreacyjny</t>
  </si>
  <si>
    <t>58003248</t>
  </si>
  <si>
    <t>Kajki</t>
  </si>
  <si>
    <t>2-165/3</t>
  </si>
  <si>
    <t>PL0037660000081107</t>
  </si>
  <si>
    <t>90622761</t>
  </si>
  <si>
    <t>83702969</t>
  </si>
  <si>
    <t>PL0037660131183611</t>
  </si>
  <si>
    <t>Iławskie Centrum Sportu, Turystyki i Rekreacji, ul. Niepodległości 11B, 14-200 Iława</t>
  </si>
  <si>
    <t>Miejski Ośrodek Pomocy Społecznej, ul. Grunwaldzka 6A, 14-200 Iława</t>
  </si>
  <si>
    <t>Budynek usługowy</t>
  </si>
  <si>
    <t>PL0037660000256609</t>
  </si>
  <si>
    <t>58003793</t>
  </si>
  <si>
    <t>pierwsza</t>
  </si>
  <si>
    <t>Gospodarstwo domowe</t>
  </si>
  <si>
    <t>1c/6</t>
  </si>
  <si>
    <t>480037660035696710</t>
  </si>
  <si>
    <t>71535570</t>
  </si>
  <si>
    <t>Energa Obrót S.A.</t>
  </si>
  <si>
    <t>14-216</t>
  </si>
  <si>
    <t>90899803</t>
  </si>
  <si>
    <t>88058651</t>
  </si>
  <si>
    <t>71438976</t>
  </si>
  <si>
    <t>Galeria Jazzowa</t>
  </si>
  <si>
    <t>PL0037660000282605</t>
  </si>
  <si>
    <t>96636385</t>
  </si>
  <si>
    <t>Iławskie Centrum Kultury, ul. Niepodległości 13A, 14-200 Iława</t>
  </si>
  <si>
    <t>PL0037660035714490</t>
  </si>
  <si>
    <t>Port jachtowy w Iławie</t>
  </si>
  <si>
    <t>dz. 2-172/4</t>
  </si>
  <si>
    <t>50643084</t>
  </si>
  <si>
    <t>Oświetlenie skweru</t>
  </si>
  <si>
    <t>Wyspa Młyńska</t>
  </si>
  <si>
    <t>Budynek żłobka</t>
  </si>
  <si>
    <t>7</t>
  </si>
  <si>
    <t>31</t>
  </si>
  <si>
    <t xml:space="preserve">a) Standardy (parametry) jakościowe energii elektrycznej dostarczanej do odbiorcy końcowego (Zamawiającego) </t>
  </si>
  <si>
    <t>b) Standardy jakościowe obsługi odbiorcy końcowego (Zamawiającego)</t>
  </si>
  <si>
    <t>SZCZEGÓŁOWY OPIS PRZEDMIOTU ZAMÓWIENIA</t>
  </si>
  <si>
    <t>a) Oświetlenie uliczne</t>
  </si>
  <si>
    <t>Taryfa</t>
  </si>
  <si>
    <t>Ilość PPE</t>
  </si>
  <si>
    <t>Suma końcowa</t>
  </si>
  <si>
    <t>b) Obiekty i budynki</t>
  </si>
  <si>
    <t>Łączne zużycie energii  elektrycznej [MWh] w okresie obowiązywania umowy</t>
  </si>
  <si>
    <t>Łączne zużycie energii  elektrycznej [MWh] w okresie obowiązywania umowy - I strefa</t>
  </si>
  <si>
    <t>Łączne zużycie energii  elektrycznej [MWh] w okresie obowiązywania umowy - II strefa</t>
  </si>
  <si>
    <t>Łączne zużycie energii  elektrycznej [MWh] w okresie obowiązywania umowy - III strefa</t>
  </si>
  <si>
    <t>Łączne zużycie energii  elektrycznej [MWh] w 2020 r.</t>
  </si>
  <si>
    <t>Łączne zużycie energii  elektrycznej [MWh] w 2020 r. - I strefa</t>
  </si>
  <si>
    <t>Łączne zużycie energii  elektrycznej [MWh] w 2020 r. - II strefa</t>
  </si>
  <si>
    <t>Łączne zużycie energii  elektrycznej [MWh] w 2021 r.</t>
  </si>
  <si>
    <t>Łączne zużycie energii  elektrycznej [MWh] w 2021 r. - I strefa</t>
  </si>
  <si>
    <t>Łączne zużycie energii  elektrycznej [MWh] w 2021 r. - II strefa</t>
  </si>
  <si>
    <t>Łączne zużycie energii  elektrycznej [MWh] w 2022 r.</t>
  </si>
  <si>
    <t>Łączne zużycie energii  elektrycznej [MWh] w 2022 r. - I strefa</t>
  </si>
  <si>
    <t>Łączne zużycie energii  elektrycznej [MWh] w 2022 r. - II strefa</t>
  </si>
  <si>
    <t>Łączne zużycie energii  elektrycznej [MWh] w 2020 r. - III strefa</t>
  </si>
  <si>
    <t>Łączne zużycie energii  elektrycznej [MWh] w 2021 r. - III strefa</t>
  </si>
  <si>
    <t>Łączne zużycie energii  elektrycznej [MWh] w 2022 r. - III strefa</t>
  </si>
  <si>
    <t xml:space="preserve">2020 r. </t>
  </si>
  <si>
    <t>2021 r.</t>
  </si>
  <si>
    <t>2022 r.</t>
  </si>
  <si>
    <t>Tayfa</t>
  </si>
  <si>
    <t xml:space="preserve">Łączne zużycie energii  elektrycznej [MWh] w 2020 r. </t>
  </si>
  <si>
    <t xml:space="preserve">Łączne zużycie energii  elektrycznej [MWh] w 2020 r. - I strefa </t>
  </si>
  <si>
    <t xml:space="preserve">Łączne zużycie energii  elektrycznej [MWh] w 2020 r. - II strefa </t>
  </si>
  <si>
    <t xml:space="preserve">Łączne zużycie energii  elektrycznej [MWh] w 2021 r. </t>
  </si>
  <si>
    <t xml:space="preserve">Łączne zużycie energii  elektrycznej [MWh] w 2021 r. - I strefa </t>
  </si>
  <si>
    <t xml:space="preserve">Łączne zużycie energii  elektrycznej [MWh] w 2021 r. - II strefa </t>
  </si>
  <si>
    <t xml:space="preserve">Łączne zużycie energii  elektrycznej [MWh] w 2022 r. </t>
  </si>
  <si>
    <t xml:space="preserve">Łączne zużycie energii  elektrycznej [MWh] w 2022 r. - I strefa </t>
  </si>
  <si>
    <t xml:space="preserve">Łączne zużycie energii  elektrycznej [MWh] w 2022 r. - II strefa </t>
  </si>
  <si>
    <t>2020 r.</t>
  </si>
  <si>
    <t xml:space="preserve">Łączne zużycie energii  elektrycznej [MWh] w 2020 r. - III strefa </t>
  </si>
  <si>
    <t xml:space="preserve">Łączne zużycie energii  elektrycznej [MWh] w 2021 r. - III strefa </t>
  </si>
  <si>
    <t xml:space="preserve">Łączne zużycie energii  elektrycznej [MWh] w 2022 r. - III strefa </t>
  </si>
  <si>
    <t>Przedmiotem zamówienia jest dostawa energii elektrycznej w okresie od 01.01.2020 r. do 31.12.2022 r.</t>
  </si>
  <si>
    <t>zgodnie z przepisami ustawy z dnia 10 kwietnia 1997 r. Prawo energetyczne (t.j. Dz. U. z 2019 r. poz. 755 z późn. zm.)</t>
  </si>
  <si>
    <t>b) Obiekty i budynki - 43 punkty poboru energii elektrycznej</t>
  </si>
  <si>
    <t xml:space="preserve">Standardy jakościowe odnoszące się do wszystkich istotnych cech przedmiotu zamówienia 
(art. 91 ust. 2a ustawy Pzp)
</t>
  </si>
  <si>
    <t xml:space="preserve">Dostarczana do odbiorcy końcowego (Zamawiającego) energia elektryczna będzie spełniała standardy (parametry jakościowe) określone w obowiązujących przepisach prawa, w szczególności w przepisach:
- ustawy z dnia 10 kwietnia 1997 r. Prawo energetyczne (t.j. Dz. U. z 2019 r. poz. 755 z późn. zm.);
- rozporządzenia Ministra Gospodarki z dnia 4 maja 2007 r. w sprawie szczegółowych warunków funkcjonowania systemu elektroenergetycznego (Dz.U. z 2007 r. Nr 93 poz. 623 z późn. zm.);
- rozporządzenie Ministra Energii z dnia 6 marca 2019 r. w sprawie szczegółowych zasad kształtowania i kalkulacji taryf oraz rozliczeń w obrocie energią elektryczną (Dz. U. z 2019 r. poz. 503).
</t>
  </si>
  <si>
    <t xml:space="preserve">Sprzedawca (Wykonawca) będzie dostarczał energię elektryczną z zachowaniem standardów obsługi odbiorców uregulowanych w obowiązujących przepisach prawa, w szczególności w przepisach:
- ustawy z dnia 10 kwietnia 1997 r. Prawo energetyczne (t.j. Dz. U. z 2019 r. poz. 755 z późn. zm.);
- rozporządzenia Ministra Gospodarki z dnia 4 maja 2007 r. w sprawie szczegółowych warunków funkcjonowania systemu elektroenergetycznego (Dz.U. z 2007 r. Nr 93 poz. 623 z późn. zm.);
- rozporządzenie Ministra Energii z dnia 6 marca 2019 r. w sprawie szczegółowych zasad kształtowania i kalkulacji taryf oraz rozliczeń w obrocie energią elektryczną (Dz. U. z 2019 r. poz. 503)
oraz zgodnie z regulacjami zawartymi w:
- umowie sprzedaży energii elektrycznej zawartej z odbiorcą końcowym (Zamawiającym);
- Instrukcji Ruchu i Eksploatacji Sieci Dystrybucyjnej (IRiESD) poszczególnego Operatora Systemu Dystrybucyjnego (OSD) zatwierdzonej przez Prezesa Urzędu Regulacji Energetyki;
- Taryfy OSD zatwierdzonej przez Prezesa Urzędu Regulacji Energetyki;
- Generalnej Umowie Dystrybucyjnej zawieranej przez Sprzedawcę (Wykonawcę) z danym OSD.
Powyżej określone standardy (parametry) jakościowe energii elektrycznej dostarczanej do odbiorcy końcowego (Zamawiającego) oraz standardy jakościowe obsługi odbiorcy końcowego (Zamawiającego) są jednakowe dla każdego Sprzedawcy prowadzącego działalność w zakresie sprzedaży (dostawy) energii elektrycznej do odbiorcy końcowego (Zamawiającego) na obszarze danego Operatora Systemu Dystrybucyjnego. 
</t>
  </si>
  <si>
    <t>WYKAZ PUNKTÓW POBORU ENERGII ELEKTRYCZNEJ:</t>
  </si>
  <si>
    <t>DLA POTRZEB GMINY MIEJSKIEJ IŁAWA ORAZ JEDNOSTEK ORGANIZACYJNYCH GMINY MIEJSKIEJ IŁAWA</t>
  </si>
  <si>
    <t>1. Zakres  zamówienia obejmuje dostawę energii elektrycznej do 105 punktów poboru energii elektrycznej:</t>
  </si>
  <si>
    <t>a) Oświetlenie uliczne - 62 punkty poboru energii elektrycznej</t>
  </si>
  <si>
    <t>2. Całkowite szacunkowe zużycie energii elektrycznej [MWh] w okresie od 01.01.2020 roku do 31.12.2022 roku wynosi 12 657,408 MWh w następującym podziale:</t>
  </si>
  <si>
    <t>Załącznik nr 8 do SIWZ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</si>
</sst>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0"/>
  </numFmts>
  <fonts count="29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>
      <alignment/>
      <protection/>
    </xf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7">
    <xf numFmtId="0" fontId="0" fillId="0" borderId="0" xfId="0" applyAlignment="1">
      <alignment/>
    </xf>
    <xf numFmtId="49" fontId="2" fillId="20" borderId="10" xfId="0" applyNumberFormat="1" applyFont="1" applyFill="1" applyBorder="1" applyAlignment="1">
      <alignment horizontal="center" vertical="center" wrapText="1"/>
    </xf>
    <xf numFmtId="2" fontId="2" fillId="20" borderId="10" xfId="0" applyNumberFormat="1" applyFont="1" applyFill="1" applyBorder="1" applyAlignment="1">
      <alignment horizontal="center" vertical="center" wrapText="1"/>
    </xf>
    <xf numFmtId="164" fontId="2" fillId="2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6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2" fontId="7" fillId="0" borderId="10" xfId="0" applyNumberFormat="1" applyFont="1" applyFill="1" applyBorder="1" applyAlignment="1">
      <alignment horizontal="right" vertical="center" wrapText="1"/>
    </xf>
    <xf numFmtId="164" fontId="7" fillId="0" borderId="10" xfId="0" applyNumberFormat="1" applyFont="1" applyFill="1" applyBorder="1" applyAlignment="1">
      <alignment horizontal="right" vertical="center" wrapText="1"/>
    </xf>
    <xf numFmtId="14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14" fontId="7" fillId="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9" fontId="0" fillId="0" borderId="0" xfId="53" applyFont="1" applyAlignment="1">
      <alignment/>
    </xf>
    <xf numFmtId="0" fontId="0" fillId="24" borderId="0" xfId="0" applyFill="1" applyAlignment="1">
      <alignment/>
    </xf>
    <xf numFmtId="0" fontId="11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165" fontId="0" fillId="24" borderId="0" xfId="0" applyNumberFormat="1" applyFill="1" applyAlignment="1">
      <alignment/>
    </xf>
    <xf numFmtId="0" fontId="11" fillId="24" borderId="0" xfId="0" applyFont="1" applyFill="1" applyAlignment="1">
      <alignment horizontal="center"/>
    </xf>
    <xf numFmtId="164" fontId="0" fillId="0" borderId="0" xfId="0" applyNumberFormat="1" applyAlignment="1">
      <alignment/>
    </xf>
    <xf numFmtId="0" fontId="11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 wrapText="1"/>
    </xf>
    <xf numFmtId="0" fontId="4" fillId="24" borderId="0" xfId="0" applyFont="1" applyFill="1" applyAlignment="1">
      <alignment horizontal="center"/>
    </xf>
    <xf numFmtId="0" fontId="11" fillId="24" borderId="0" xfId="0" applyFont="1" applyFill="1" applyAlignment="1">
      <alignment horizontal="center"/>
    </xf>
    <xf numFmtId="0" fontId="11" fillId="24" borderId="0" xfId="0" applyFont="1" applyFill="1" applyAlignment="1">
      <alignment horizontal="center" vertical="center"/>
    </xf>
    <xf numFmtId="0" fontId="10" fillId="24" borderId="0" xfId="0" applyFont="1" applyFill="1" applyAlignment="1">
      <alignment horizontal="center" wrapText="1"/>
    </xf>
    <xf numFmtId="0" fontId="10" fillId="24" borderId="0" xfId="0" applyFont="1" applyFill="1" applyAlignment="1">
      <alignment horizontal="center"/>
    </xf>
    <xf numFmtId="0" fontId="0" fillId="24" borderId="0" xfId="0" applyFill="1" applyAlignment="1">
      <alignment horizontal="left" wrapText="1"/>
    </xf>
    <xf numFmtId="0" fontId="10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5">
    <dxf>
      <fill>
        <patternFill>
          <bgColor theme="0" tint="-0.149959996342659"/>
        </patternFill>
      </fill>
    </dxf>
    <dxf>
      <alignment vertical="center" readingOrder="0"/>
      <border/>
    </dxf>
    <dxf>
      <alignment horizontal="center" readingOrder="0"/>
      <border/>
    </dxf>
    <dxf>
      <alignment wrapText="1" readingOrder="0"/>
      <border/>
    </dxf>
    <dxf>
      <numFmt numFmtId="164" formatCode="0.000"/>
      <border/>
    </dxf>
  </dxfs>
  <tableStyles count="1" defaultTableStyle="TableStyleMedium2" defaultPivotStyle="PivotStyleLight16">
    <tableStyle name="Styl tabeli 1" pivot="0" count="1"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9">
    <cacheField name="Lp.">
      <sharedItems containsSemiMixedTypes="0" containsString="0" containsMixedTypes="0" containsNumber="1" containsInteger="1"/>
    </cacheField>
    <cacheField name="Nazwa punktu poboru energii elektrycznej">
      <sharedItems containsMixedTypes="0"/>
    </cacheField>
    <cacheField name="Ulica">
      <sharedItems containsMixedTypes="0"/>
    </cacheField>
    <cacheField name="Nr">
      <sharedItems containsMixedTypes="0"/>
    </cacheField>
    <cacheField name="Miejscowość">
      <sharedItems containsMixedTypes="0"/>
    </cacheField>
    <cacheField name="Kod pocztowy">
      <sharedItems containsMixedTypes="0"/>
    </cacheField>
    <cacheField name="Poczta">
      <sharedItems containsMixedTypes="0"/>
    </cacheField>
    <cacheField name="Numer PPE">
      <sharedItems containsMixedTypes="0"/>
    </cacheField>
    <cacheField name="Numer licznika">
      <sharedItems containsMixedTypes="1" containsNumber="1" containsInteger="1"/>
    </cacheField>
    <cacheField name="OSD">
      <sharedItems containsMixedTypes="0"/>
    </cacheField>
    <cacheField name="Obecny Sprzedawca">
      <sharedItems containsMixedTypes="0"/>
    </cacheField>
    <cacheField name="Taryfa ">
      <sharedItems containsMixedTypes="0" count="4">
        <s v="C12b"/>
        <s v="C12w"/>
        <s v="C12a"/>
        <s v="C122w"/>
      </sharedItems>
    </cacheField>
    <cacheField name="Moc umowna">
      <sharedItems containsSemiMixedTypes="0" containsString="0" containsMixedTypes="0" containsNumber="1"/>
    </cacheField>
    <cacheField name="Łączne zużycie energii  elektrycznej [MWh] w okresie obowiązywania umowy">
      <sharedItems containsSemiMixedTypes="0" containsString="0" containsMixedTypes="0" containsNumber="1"/>
    </cacheField>
    <cacheField name="Łączne zużycie energii  elektrycznej [MWh] w okresie obowiązywania umowy - I strefa">
      <sharedItems containsSemiMixedTypes="0" containsString="0" containsMixedTypes="0" containsNumber="1"/>
    </cacheField>
    <cacheField name="Łączne zużycie energii  elektrycznej [MWh] w okresie obowiązywania umowy - II strefa">
      <sharedItems containsSemiMixedTypes="0" containsString="0" containsMixedTypes="0" containsNumber="1"/>
    </cacheField>
    <cacheField name="Łączne zużycie energii  elektrycznej [MWh] w 2020 r.">
      <sharedItems containsSemiMixedTypes="0" containsString="0" containsMixedTypes="0" containsNumber="1"/>
    </cacheField>
    <cacheField name="Łączne zużycie energii  elektrycznej [MWh] w 2020 r. - I strefa">
      <sharedItems containsSemiMixedTypes="0" containsString="0" containsMixedTypes="0" containsNumber="1"/>
    </cacheField>
    <cacheField name="Łączne zużycie energii  elektrycznej [MWh] w 2020 r. - II strefa">
      <sharedItems containsSemiMixedTypes="0" containsString="0" containsMixedTypes="0" containsNumber="1"/>
    </cacheField>
    <cacheField name="Łączne zużycie energii  elektrycznej [MWh] w 2021 r.">
      <sharedItems containsSemiMixedTypes="0" containsString="0" containsMixedTypes="0" containsNumber="1"/>
    </cacheField>
    <cacheField name="Łączne zużycie energii  elektrycznej [MWh] w 2021 r. - I strefa">
      <sharedItems containsSemiMixedTypes="0" containsString="0" containsMixedTypes="0" containsNumber="1"/>
    </cacheField>
    <cacheField name="Łączne zużycie energii  elektrycznej [MWh] w 2021 r. - II strefa">
      <sharedItems containsSemiMixedTypes="0" containsString="0" containsMixedTypes="0" containsNumber="1"/>
    </cacheField>
    <cacheField name="Łączne zużycie energii  elektrycznej [MWh] w 2022 r.">
      <sharedItems containsSemiMixedTypes="0" containsString="0" containsMixedTypes="0" containsNumber="1"/>
    </cacheField>
    <cacheField name="Łączne zużycie energii  elektrycznej [MWh] w 2022 r. - I strefa">
      <sharedItems containsSemiMixedTypes="0" containsString="0" containsMixedTypes="0" containsNumber="1"/>
    </cacheField>
    <cacheField name="Łączne zużycie energii  elektrycznej [MWh] w 2022 r. - II strefa">
      <sharedItems containsSemiMixedTypes="0" containsString="0" containsMixedTypes="0" containsNumber="1"/>
    </cacheField>
    <cacheField name="Termin rozpoczęcia dostawy">
      <sharedItems containsSemiMixedTypes="0" containsNonDate="0" containsDate="1" containsString="0" containsMixedTypes="0"/>
    </cacheField>
    <cacheField name="Zmiana sprzedawcy">
      <sharedItems containsMixedTypes="0"/>
    </cacheField>
    <cacheField name="Nabywca">
      <sharedItems containsMixedTypes="0"/>
    </cacheField>
    <cacheField name="Odbiorca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3">
    <cacheField name="Lp.">
      <sharedItems containsSemiMixedTypes="0" containsString="0" containsMixedTypes="0" containsNumber="1" containsInteger="1"/>
    </cacheField>
    <cacheField name="Nazwa punktu poboru energii elektrycznej">
      <sharedItems containsMixedTypes="0"/>
    </cacheField>
    <cacheField name="Ulica">
      <sharedItems containsMixedTypes="0"/>
    </cacheField>
    <cacheField name="Nr">
      <sharedItems containsMixedTypes="0"/>
    </cacheField>
    <cacheField name="Miejscowość">
      <sharedItems containsMixedTypes="0"/>
    </cacheField>
    <cacheField name="Kod pocztowy">
      <sharedItems containsMixedTypes="0"/>
    </cacheField>
    <cacheField name="Poczta">
      <sharedItems containsMixedTypes="0"/>
    </cacheField>
    <cacheField name="Numer PPE">
      <sharedItems containsMixedTypes="0"/>
    </cacheField>
    <cacheField name="Numer licznika">
      <sharedItems containsMixedTypes="0"/>
    </cacheField>
    <cacheField name="OSD">
      <sharedItems containsMixedTypes="0"/>
    </cacheField>
    <cacheField name="Obecny Sprzedawca">
      <sharedItems containsMixedTypes="0"/>
    </cacheField>
    <cacheField name="Taryfa ">
      <sharedItems containsMixedTypes="0" count="6">
        <s v="C21"/>
        <s v="C12a"/>
        <s v="G11"/>
        <s v="C11"/>
        <s v="C23"/>
        <s v="C22a"/>
      </sharedItems>
    </cacheField>
    <cacheField name="Moc umowna">
      <sharedItems containsSemiMixedTypes="0" containsString="0" containsMixedTypes="0" containsNumber="1"/>
    </cacheField>
    <cacheField name="Łączne zużycie energii  elektrycznej [MWh] w okresie obowiązywania umowy">
      <sharedItems containsSemiMixedTypes="0" containsString="0" containsMixedTypes="0" containsNumber="1"/>
    </cacheField>
    <cacheField name="Łączne zużycie energii  elektrycznej [MWh] w okresie obowiązywania umowy - I strefa">
      <sharedItems containsSemiMixedTypes="0" containsString="0" containsMixedTypes="0" containsNumber="1"/>
    </cacheField>
    <cacheField name="Łączne zużycie energii  elektrycznej [MWh] w okresie obowiązywania umowy - II strefa">
      <sharedItems containsSemiMixedTypes="0" containsString="0" containsMixedTypes="0" containsNumber="1"/>
    </cacheField>
    <cacheField name="Łączne zużycie energii  elektrycznej [MWh] w okresie obowiązywania umowy - III strefa">
      <sharedItems containsSemiMixedTypes="0" containsString="0" containsMixedTypes="0" containsNumber="1"/>
    </cacheField>
    <cacheField name="Łączne zużycie energii  elektrycznej [MWh] w 2020 r.">
      <sharedItems containsSemiMixedTypes="0" containsString="0" containsMixedTypes="0" containsNumber="1"/>
    </cacheField>
    <cacheField name="Łączne zużycie energii  elektrycznej [MWh] w 2020 r. - I strefa">
      <sharedItems containsSemiMixedTypes="0" containsString="0" containsMixedTypes="0" containsNumber="1"/>
    </cacheField>
    <cacheField name="Łączne zużycie energii  elektrycznej [MWh] w 2020 r. - II strefa">
      <sharedItems containsSemiMixedTypes="0" containsString="0" containsMixedTypes="0" containsNumber="1"/>
    </cacheField>
    <cacheField name="Łączne zużycie energii  elektrycznej [MWh] w 2020 r. - III strefa">
      <sharedItems containsSemiMixedTypes="0" containsString="0" containsMixedTypes="0" containsNumber="1"/>
    </cacheField>
    <cacheField name="Łączne zużycie energii  elektrycznej [MWh] w 2021 r.">
      <sharedItems containsSemiMixedTypes="0" containsString="0" containsMixedTypes="0" containsNumber="1"/>
    </cacheField>
    <cacheField name="Łączne zużycie energii  elektrycznej [MWh] w 2021 r. - I strefa">
      <sharedItems containsSemiMixedTypes="0" containsString="0" containsMixedTypes="0" containsNumber="1"/>
    </cacheField>
    <cacheField name="Łączne zużycie energii  elektrycznej [MWh] w 2021 r. - II strefa">
      <sharedItems containsSemiMixedTypes="0" containsString="0" containsMixedTypes="0" containsNumber="1"/>
    </cacheField>
    <cacheField name="Łączne zużycie energii  elektrycznej [MWh] w 2021 r. - III strefa">
      <sharedItems containsSemiMixedTypes="0" containsString="0" containsMixedTypes="0" containsNumber="1"/>
    </cacheField>
    <cacheField name="Łączne zużycie energii  elektrycznej [MWh] w 2022 r.">
      <sharedItems containsSemiMixedTypes="0" containsString="0" containsMixedTypes="0" containsNumber="1"/>
    </cacheField>
    <cacheField name="Łączne zużycie energii  elektrycznej [MWh] w 2022 r. - I strefa">
      <sharedItems containsSemiMixedTypes="0" containsString="0" containsMixedTypes="0" containsNumber="1"/>
    </cacheField>
    <cacheField name="Łączne zużycie energii  elektrycznej [MWh] w 2022 r. - II strefa">
      <sharedItems containsSemiMixedTypes="0" containsString="0" containsMixedTypes="0" containsNumber="1"/>
    </cacheField>
    <cacheField name="Łączne zużycie energii  elektrycznej [MWh] w 2022 r. - III strefa">
      <sharedItems containsSemiMixedTypes="0" containsString="0" containsMixedTypes="0" containsNumber="1"/>
    </cacheField>
    <cacheField name="Termin rozpoczęcia dostawy">
      <sharedItems containsSemiMixedTypes="0" containsNonDate="0" containsDate="1" containsString="0" containsMixedTypes="0"/>
    </cacheField>
    <cacheField name="Zmiana sprzedawcy">
      <sharedItems containsMixedTypes="0"/>
    </cacheField>
    <cacheField name="Nabywca">
      <sharedItems containsMixedTypes="0"/>
    </cacheField>
    <cacheField name="Odbiorca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6" cacheId="1" applyNumberFormats="0" applyBorderFormats="0" applyFontFormats="0" applyPatternFormats="0" applyAlignmentFormats="0" applyWidthHeightFormats="0" dataCaption="Wartości" showMissing="1" preserveFormatting="1" useAutoFormatting="1" itemPrintTitles="1" compactData="0" updatedVersion="2" indent="0" showMemberPropertyTips="1">
  <location ref="B42:F47" firstHeaderRow="0" firstDataRow="1" firstDataCol="1"/>
  <pivotFields count="2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3"/>
        <item x="2"/>
        <item x="0"/>
        <item x="1"/>
        <item t="default"/>
      </items>
    </pivotField>
    <pivotField showAll="0" numFmtId="2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dataField="1" showAll="0" numFmtId="164"/>
    <pivotField dataField="1" showAll="0" numFmtId="164"/>
    <pivotField dataField="1" showAll="0" numFmtId="164"/>
    <pivotField showAll="0" numFmtId="14"/>
    <pivotField showAll="0"/>
    <pivotField dataField="1" showAll="0"/>
    <pivotField showAll="0"/>
  </pivotFields>
  <rowFields count="1">
    <field x="1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Łączne zużycie energii  elektrycznej [MWh] w 2022 r. " fld="22" baseField="0" baseItem="0" numFmtId="164"/>
    <dataField name="Łączne zużycie energii  elektrycznej [MWh] w 2022 r. - I strefa " fld="23" baseField="0" baseItem="0" numFmtId="164"/>
    <dataField name="Łączne zużycie energii  elektrycznej [MWh] w 2022 r. - II strefa " fld="24" baseField="0" baseItem="0" numFmtId="164"/>
    <dataField name="Ilość PPE" fld="27" subtotal="count" baseField="0" baseItem="0"/>
  </dataFields>
  <formats count="7">
    <format dxfId="1">
      <pivotArea outline="0" fieldPosition="0" axis="axisRow" dataOnly="0" field="11" labelOnly="1" type="button"/>
    </format>
    <format dxfId="1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axis="axisRow" dataOnly="0" field="11" labelOnly="1" type="button"/>
    </format>
    <format dxfId="2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3">
      <pivotArea outline="0" fieldPosition="0" axis="axisRow" dataOnly="0" field="11" labelOnly="1" type="button"/>
    </format>
    <format dxfId="3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4">
      <pivotArea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przestawna8" cacheId="2" applyNumberFormats="0" applyBorderFormats="0" applyFontFormats="0" applyPatternFormats="0" applyAlignmentFormats="0" applyWidthHeightFormats="0" dataCaption="Wartości" showMissing="1" preserveFormatting="1" useAutoFormatting="1" itemPrintTitles="1" compactData="0" updatedVersion="2" indent="0" showMemberPropertyTips="1">
  <location ref="B54:G61" firstHeaderRow="0" firstDataRow="1" firstDataCol="1"/>
  <pivotFields count="3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3"/>
        <item x="1"/>
        <item x="0"/>
        <item x="5"/>
        <item x="4"/>
        <item x="2"/>
        <item t="default"/>
      </items>
    </pivotField>
    <pivotField showAll="0" numFmtId="2"/>
    <pivotField showAll="0" numFmtId="164"/>
    <pivotField showAll="0" numFmtId="164"/>
    <pivotField showAll="0" numFmtId="164"/>
    <pivotField showAll="0" numFmtId="164"/>
    <pivotField dataField="1" showAll="0" numFmtId="164"/>
    <pivotField dataField="1" showAll="0" numFmtId="164"/>
    <pivotField dataField="1" showAll="0" numFmtId="164"/>
    <pivotField dataField="1" showAll="0" numFmtId="164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showAll="0" numFmtId="14"/>
    <pivotField showAll="0"/>
    <pivotField dataField="1" showAll="0"/>
    <pivotField showAll="0"/>
  </pivotFields>
  <rowFields count="1">
    <field x="1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Łączne zużycie energii  elektrycznej [MWh] w 2020 r. " fld="17" baseField="0" baseItem="0" numFmtId="164"/>
    <dataField name="Łączne zużycie energii  elektrycznej [MWh] w 2020 r. - I strefa " fld="18" baseField="0" baseItem="0" numFmtId="164"/>
    <dataField name="Łączne zużycie energii  elektrycznej [MWh] w 2020 r. - II strefa " fld="19" baseField="0" baseItem="0" numFmtId="164"/>
    <dataField name="Łączne zużycie energii  elektrycznej [MWh] w 2020 r. - III strefa " fld="20" baseField="0" baseItem="0" numFmtId="164"/>
    <dataField name="Ilość PPE" fld="31" subtotal="count" baseField="0" baseItem="0"/>
  </dataFields>
  <formats count="7">
    <format dxfId="3">
      <pivotArea outline="0" fieldPosition="0" axis="axisRow" dataOnly="0" field="11" labelOnly="1" type="button"/>
    </format>
    <format dxfId="3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">
      <pivotArea outline="0" fieldPosition="0" axis="axisRow" dataOnly="0" field="11" labelOnly="1" type="button"/>
    </format>
    <format dxfId="1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">
      <pivotArea outline="0" fieldPosition="0" axis="axisRow" dataOnly="0" field="11" labelOnly="1" type="button"/>
    </format>
    <format dxfId="2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">
      <pivotArea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przestawna9" cacheId="2" applyNumberFormats="0" applyBorderFormats="0" applyFontFormats="0" applyPatternFormats="0" applyAlignmentFormats="0" applyWidthHeightFormats="0" dataCaption="Wartości" showMissing="1" preserveFormatting="1" useAutoFormatting="1" itemPrintTitles="1" compactData="0" updatedVersion="2" indent="0" showMemberPropertyTips="1">
  <location ref="B65:G72" firstHeaderRow="0" firstDataRow="1" firstDataCol="1"/>
  <pivotFields count="3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3"/>
        <item x="1"/>
        <item x="0"/>
        <item x="5"/>
        <item x="4"/>
        <item x="2"/>
        <item t="default"/>
      </items>
    </pivotField>
    <pivotField showAll="0" numFmtId="2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dataField="1" showAll="0" numFmtId="164"/>
    <pivotField dataField="1" showAll="0" numFmtId="164"/>
    <pivotField dataField="1" showAll="0" numFmtId="164"/>
    <pivotField dataField="1" showAll="0" numFmtId="164"/>
    <pivotField showAll="0" numFmtId="164"/>
    <pivotField showAll="0" numFmtId="164"/>
    <pivotField showAll="0" numFmtId="164"/>
    <pivotField showAll="0" numFmtId="164"/>
    <pivotField showAll="0" numFmtId="14"/>
    <pivotField showAll="0"/>
    <pivotField dataField="1" showAll="0"/>
    <pivotField showAll="0"/>
  </pivotFields>
  <rowFields count="1">
    <field x="1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Łączne zużycie energii  elektrycznej [MWh] w 2021 r. " fld="21" baseField="0" baseItem="0" numFmtId="164"/>
    <dataField name="Łączne zużycie energii  elektrycznej [MWh] w 2021 r. - I strefa " fld="22" baseField="0" baseItem="0" numFmtId="164"/>
    <dataField name="Łączne zużycie energii  elektrycznej [MWh] w 2021 r. - II strefa " fld="23" baseField="0" baseItem="0" numFmtId="164"/>
    <dataField name="Łączne zużycie energii  elektrycznej [MWh] w 2021 r. - III strefa " fld="24" baseField="0" baseItem="0" numFmtId="164"/>
    <dataField name="Ilość PPE" fld="31" subtotal="count" baseField="0" baseItem="0"/>
  </dataFields>
  <formats count="7">
    <format dxfId="1">
      <pivotArea outline="0" fieldPosition="0" axis="axisRow" dataOnly="0" field="11" labelOnly="1" type="button"/>
    </format>
    <format dxfId="1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">
      <pivotArea outline="0" fieldPosition="0" axis="axisRow" dataOnly="0" field="11" labelOnly="1" type="button"/>
    </format>
    <format dxfId="2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">
      <pivotArea outline="0" fieldPosition="0" axis="axisRow" dataOnly="0" field="11" labelOnly="1" type="button"/>
    </format>
    <format dxfId="3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">
      <pivotArea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przestawna10" cacheId="2" applyNumberFormats="0" applyBorderFormats="0" applyFontFormats="0" applyPatternFormats="0" applyAlignmentFormats="0" applyWidthHeightFormats="0" dataCaption="Wartości" showMissing="1" preserveFormatting="1" useAutoFormatting="1" itemPrintTitles="1" compactData="0" updatedVersion="2" indent="0" showMemberPropertyTips="1">
  <location ref="B76:G83" firstHeaderRow="0" firstDataRow="1" firstDataCol="1"/>
  <pivotFields count="3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3"/>
        <item x="1"/>
        <item x="0"/>
        <item x="5"/>
        <item x="4"/>
        <item x="2"/>
        <item t="default"/>
      </items>
    </pivotField>
    <pivotField showAll="0" numFmtId="2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dataField="1" showAll="0" numFmtId="164"/>
    <pivotField dataField="1" showAll="0" numFmtId="164"/>
    <pivotField dataField="1" showAll="0" numFmtId="164"/>
    <pivotField dataField="1" showAll="0" numFmtId="164"/>
    <pivotField showAll="0" numFmtId="14"/>
    <pivotField showAll="0"/>
    <pivotField dataField="1" showAll="0"/>
    <pivotField showAll="0"/>
  </pivotFields>
  <rowFields count="1">
    <field x="1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Łączne zużycie energii  elektrycznej [MWh] w 2022 r. " fld="25" baseField="0" baseItem="0" numFmtId="164"/>
    <dataField name="Łączne zużycie energii  elektrycznej [MWh] w 2022 r. - I strefa " fld="26" baseField="0" baseItem="0" numFmtId="164"/>
    <dataField name="Łączne zużycie energii  elektrycznej [MWh] w 2022 r. - II strefa " fld="27" baseField="0" baseItem="0" numFmtId="164"/>
    <dataField name="Łączne zużycie energii  elektrycznej [MWh] w 2022 r. - III strefa " fld="28" baseField="0" baseItem="0" numFmtId="164"/>
    <dataField name="Ilość PPE" fld="31" subtotal="count" baseField="0" baseItem="0"/>
  </dataFields>
  <formats count="7">
    <format dxfId="1">
      <pivotArea outline="0" fieldPosition="0" axis="axisRow" dataOnly="0" field="11" labelOnly="1" type="button"/>
    </format>
    <format dxfId="1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">
      <pivotArea outline="0" fieldPosition="0" axis="axisRow" dataOnly="0" field="11" labelOnly="1" type="button"/>
    </format>
    <format dxfId="2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">
      <pivotArea outline="0" fieldPosition="0" axis="axisRow" dataOnly="0" field="11" labelOnly="1" type="button"/>
    </format>
    <format dxfId="3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">
      <pivotArea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ela przestawna4" cacheId="1" applyNumberFormats="0" applyBorderFormats="0" applyFontFormats="0" applyPatternFormats="0" applyAlignmentFormats="0" applyWidthHeightFormats="0" dataCaption="Wartości" showMissing="1" preserveFormatting="1" useAutoFormatting="1" itemPrintTitles="1" compactData="0" updatedVersion="2" indent="0" showMemberPropertyTips="1">
  <location ref="B24:F29" firstHeaderRow="0" firstDataRow="1" firstDataCol="1"/>
  <pivotFields count="2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3"/>
        <item x="2"/>
        <item x="0"/>
        <item x="1"/>
        <item t="default"/>
      </items>
    </pivotField>
    <pivotField showAll="0" numFmtId="2"/>
    <pivotField showAll="0" numFmtId="164"/>
    <pivotField showAll="0" numFmtId="164"/>
    <pivotField showAll="0" numFmtId="164"/>
    <pivotField dataField="1" showAll="0" numFmtId="164"/>
    <pivotField dataField="1" showAll="0" numFmtId="164"/>
    <pivotField dataField="1" showAll="0" numFmtId="164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showAll="0" numFmtId="14"/>
    <pivotField showAll="0"/>
    <pivotField dataField="1" showAll="0"/>
    <pivotField showAll="0"/>
  </pivotFields>
  <rowFields count="1">
    <field x="1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Łączne zużycie energii  elektrycznej [MWh] w 2020 r. " fld="16" baseField="0" baseItem="0" numFmtId="164"/>
    <dataField name="Łączne zużycie energii  elektrycznej [MWh] w 2020 r. - I strefa " fld="17" baseField="0" baseItem="0" numFmtId="164"/>
    <dataField name="Łączne zużycie energii  elektrycznej [MWh] w 2020 r. - II strefa " fld="18" baseField="0" baseItem="0" numFmtId="164"/>
    <dataField name="Ilość PPE" fld="27" subtotal="count" baseField="0" baseItem="0"/>
  </dataFields>
  <formats count="7">
    <format dxfId="3">
      <pivotArea outline="0" fieldPosition="0" axis="axisRow" dataOnly="0" field="11" labelOnly="1" type="button"/>
    </format>
    <format dxfId="3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1">
      <pivotArea outline="0" fieldPosition="0" axis="axisRow" dataOnly="0" field="11" labelOnly="1" type="button"/>
    </format>
    <format dxfId="1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axis="axisRow" dataOnly="0" field="11" labelOnly="1" type="button"/>
    </format>
    <format dxfId="2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4">
      <pivotArea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ela przestawna5" cacheId="1" applyNumberFormats="0" applyBorderFormats="0" applyFontFormats="0" applyPatternFormats="0" applyAlignmentFormats="0" applyWidthHeightFormats="0" dataCaption="Wartości" showMissing="1" preserveFormatting="1" useAutoFormatting="1" itemPrintTitles="1" compactData="0" updatedVersion="2" indent="0" showMemberPropertyTips="1">
  <location ref="B33:F38" firstHeaderRow="0" firstDataRow="1" firstDataCol="1"/>
  <pivotFields count="2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3"/>
        <item x="2"/>
        <item x="0"/>
        <item x="1"/>
        <item t="default"/>
      </items>
    </pivotField>
    <pivotField showAll="0" numFmtId="2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dataField="1" showAll="0" numFmtId="164"/>
    <pivotField dataField="1" showAll="0" numFmtId="164"/>
    <pivotField dataField="1" showAll="0" numFmtId="164"/>
    <pivotField showAll="0" numFmtId="164"/>
    <pivotField showAll="0" numFmtId="164"/>
    <pivotField showAll="0" numFmtId="164"/>
    <pivotField showAll="0" numFmtId="14"/>
    <pivotField showAll="0"/>
    <pivotField dataField="1" showAll="0"/>
    <pivotField showAll="0"/>
  </pivotFields>
  <rowFields count="1">
    <field x="1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Łączne zużycie energii  elektrycznej [MWh] w 2021 r. " fld="19" baseField="0" baseItem="0" numFmtId="164"/>
    <dataField name="Łączne zużycie energii  elektrycznej [MWh] w 2021 r. - I strefa " fld="20" baseField="0" baseItem="0" numFmtId="164"/>
    <dataField name="Łączne zużycie energii  elektrycznej [MWh] w 2021 r. - II strefa " fld="21" baseField="0" baseItem="0" numFmtId="164"/>
    <dataField name="Ilość PPE" fld="27" subtotal="count" baseField="0" baseItem="0"/>
  </dataFields>
  <formats count="7">
    <format dxfId="1">
      <pivotArea outline="0" fieldPosition="0" axis="axisRow" dataOnly="0" field="11" labelOnly="1" type="button"/>
    </format>
    <format dxfId="1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axis="axisRow" dataOnly="0" field="11" labelOnly="1" type="button"/>
    </format>
    <format dxfId="2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3">
      <pivotArea outline="0" fieldPosition="0" axis="axisRow" dataOnly="0" field="11" labelOnly="1" type="button"/>
    </format>
    <format dxfId="3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4">
      <pivotArea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zoomScalePageLayoutView="0" workbookViewId="0" topLeftCell="A79">
      <selection activeCell="F13" sqref="F13"/>
    </sheetView>
  </sheetViews>
  <sheetFormatPr defaultColWidth="9.140625" defaultRowHeight="15"/>
  <cols>
    <col min="1" max="1" width="9.140625" style="32" customWidth="1"/>
    <col min="2" max="2" width="14.28125" style="32" customWidth="1"/>
    <col min="3" max="5" width="21.00390625" style="32" customWidth="1"/>
    <col min="6" max="6" width="20.7109375" style="32" customWidth="1"/>
    <col min="7" max="7" width="8.7109375" style="32" bestFit="1" customWidth="1"/>
    <col min="8" max="9" width="14.00390625" style="32" bestFit="1" customWidth="1"/>
    <col min="10" max="10" width="15.421875" style="32" bestFit="1" customWidth="1"/>
    <col min="11" max="11" width="14.00390625" style="32" bestFit="1" customWidth="1"/>
    <col min="12" max="12" width="9.140625" style="32" customWidth="1"/>
    <col min="13" max="13" width="7.28125" style="32" customWidth="1"/>
    <col min="14" max="16384" width="9.140625" style="32" customWidth="1"/>
  </cols>
  <sheetData>
    <row r="1" ht="15">
      <c r="K1" s="32" t="s">
        <v>466</v>
      </c>
    </row>
    <row r="3" spans="2:12" ht="18.75">
      <c r="B3" s="47" t="s">
        <v>416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6" spans="1:15" ht="18.75">
      <c r="A6" s="48" t="s">
        <v>455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33"/>
      <c r="O6" s="33"/>
    </row>
    <row r="9" spans="1:15" ht="18.75">
      <c r="A9" s="47" t="s">
        <v>462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34"/>
      <c r="O9" s="34"/>
    </row>
    <row r="11" spans="1:13" ht="18.75">
      <c r="A11" s="49" t="s">
        <v>456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4" spans="1:14" ht="18.75">
      <c r="A14" s="47" t="s">
        <v>463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35"/>
    </row>
    <row r="15" spans="1:14" ht="18.75">
      <c r="A15" s="45" t="s">
        <v>464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35"/>
    </row>
    <row r="16" spans="1:14" ht="18.75">
      <c r="A16" s="45" t="s">
        <v>457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35"/>
    </row>
    <row r="17" spans="1:14" ht="18.7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35"/>
    </row>
    <row r="18" spans="1:13" ht="18.75">
      <c r="A18" s="46" t="s">
        <v>465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20" ht="18.75">
      <c r="B20" s="36" t="s">
        <v>417</v>
      </c>
    </row>
    <row r="22" ht="15">
      <c r="B22" s="32" t="s">
        <v>438</v>
      </c>
    </row>
    <row r="24" spans="2:6" ht="51.75" customHeight="1">
      <c r="B24" s="40" t="s">
        <v>441</v>
      </c>
      <c r="C24" s="37" t="s">
        <v>442</v>
      </c>
      <c r="D24" s="37" t="s">
        <v>443</v>
      </c>
      <c r="E24" s="37" t="s">
        <v>444</v>
      </c>
      <c r="F24" s="37" t="s">
        <v>419</v>
      </c>
    </row>
    <row r="25" spans="2:6" ht="15">
      <c r="B25" s="38" t="s">
        <v>321</v>
      </c>
      <c r="C25" s="44">
        <v>5.917</v>
      </c>
      <c r="D25" s="44">
        <v>3.11</v>
      </c>
      <c r="E25" s="44">
        <v>2.807</v>
      </c>
      <c r="F25" s="39">
        <v>1</v>
      </c>
    </row>
    <row r="26" spans="2:6" ht="15">
      <c r="B26" s="38" t="s">
        <v>17</v>
      </c>
      <c r="C26" s="44">
        <v>1.236</v>
      </c>
      <c r="D26" s="44">
        <v>0.361</v>
      </c>
      <c r="E26" s="44">
        <v>0.875</v>
      </c>
      <c r="F26" s="39">
        <v>3</v>
      </c>
    </row>
    <row r="27" spans="2:6" ht="15">
      <c r="B27" s="38" t="s">
        <v>20</v>
      </c>
      <c r="C27" s="44">
        <v>1770.235</v>
      </c>
      <c r="D27" s="44">
        <v>752.3789999999999</v>
      </c>
      <c r="E27" s="44">
        <v>1017.8560000000002</v>
      </c>
      <c r="F27" s="39">
        <v>50</v>
      </c>
    </row>
    <row r="28" spans="2:6" ht="15">
      <c r="B28" s="38" t="s">
        <v>232</v>
      </c>
      <c r="C28" s="44">
        <v>137.401</v>
      </c>
      <c r="D28" s="44">
        <v>64.095</v>
      </c>
      <c r="E28" s="44">
        <v>73.306</v>
      </c>
      <c r="F28" s="39">
        <v>8</v>
      </c>
    </row>
    <row r="29" spans="2:6" ht="15">
      <c r="B29" s="38" t="s">
        <v>420</v>
      </c>
      <c r="C29" s="44">
        <v>1914.789</v>
      </c>
      <c r="D29" s="44">
        <v>819.9449999999999</v>
      </c>
      <c r="E29" s="44">
        <v>1094.8440000000003</v>
      </c>
      <c r="F29" s="39">
        <v>62</v>
      </c>
    </row>
    <row r="30" ht="15">
      <c r="I30" s="42"/>
    </row>
    <row r="31" ht="15">
      <c r="B31" s="32" t="s">
        <v>439</v>
      </c>
    </row>
    <row r="33" spans="2:6" ht="51.75" customHeight="1">
      <c r="B33" s="40" t="s">
        <v>441</v>
      </c>
      <c r="C33" s="37" t="s">
        <v>445</v>
      </c>
      <c r="D33" s="37" t="s">
        <v>446</v>
      </c>
      <c r="E33" s="37" t="s">
        <v>447</v>
      </c>
      <c r="F33" s="37" t="s">
        <v>419</v>
      </c>
    </row>
    <row r="34" spans="2:6" ht="15">
      <c r="B34" s="38" t="s">
        <v>321</v>
      </c>
      <c r="C34" s="44">
        <v>5.917</v>
      </c>
      <c r="D34" s="44">
        <v>3.11</v>
      </c>
      <c r="E34" s="44">
        <v>2.807</v>
      </c>
      <c r="F34" s="39">
        <v>1</v>
      </c>
    </row>
    <row r="35" spans="2:6" ht="15">
      <c r="B35" s="38" t="s">
        <v>17</v>
      </c>
      <c r="C35" s="44">
        <v>1.236</v>
      </c>
      <c r="D35" s="44">
        <v>0.361</v>
      </c>
      <c r="E35" s="44">
        <v>0.875</v>
      </c>
      <c r="F35" s="39">
        <v>3</v>
      </c>
    </row>
    <row r="36" spans="2:6" ht="15">
      <c r="B36" s="38" t="s">
        <v>20</v>
      </c>
      <c r="C36" s="44">
        <v>1770.235</v>
      </c>
      <c r="D36" s="44">
        <v>752.3789999999999</v>
      </c>
      <c r="E36" s="44">
        <v>1017.8560000000002</v>
      </c>
      <c r="F36" s="39">
        <v>50</v>
      </c>
    </row>
    <row r="37" spans="2:6" ht="15">
      <c r="B37" s="38" t="s">
        <v>232</v>
      </c>
      <c r="C37" s="44">
        <v>137.401</v>
      </c>
      <c r="D37" s="44">
        <v>64.095</v>
      </c>
      <c r="E37" s="44">
        <v>73.306</v>
      </c>
      <c r="F37" s="39">
        <v>8</v>
      </c>
    </row>
    <row r="38" spans="2:6" ht="15">
      <c r="B38" s="38" t="s">
        <v>420</v>
      </c>
      <c r="C38" s="44">
        <v>1914.789</v>
      </c>
      <c r="D38" s="44">
        <v>819.9449999999999</v>
      </c>
      <c r="E38" s="44">
        <v>1094.8440000000003</v>
      </c>
      <c r="F38" s="39">
        <v>62</v>
      </c>
    </row>
    <row r="40" ht="15">
      <c r="B40" s="32" t="s">
        <v>440</v>
      </c>
    </row>
    <row r="42" spans="2:6" ht="51.75" customHeight="1">
      <c r="B42" s="40" t="s">
        <v>418</v>
      </c>
      <c r="C42" s="37" t="s">
        <v>448</v>
      </c>
      <c r="D42" s="37" t="s">
        <v>449</v>
      </c>
      <c r="E42" s="37" t="s">
        <v>450</v>
      </c>
      <c r="F42" s="37" t="s">
        <v>419</v>
      </c>
    </row>
    <row r="43" spans="2:6" ht="15">
      <c r="B43" s="38" t="s">
        <v>321</v>
      </c>
      <c r="C43" s="44">
        <v>5.917</v>
      </c>
      <c r="D43" s="44">
        <v>3.11</v>
      </c>
      <c r="E43" s="44">
        <v>2.807</v>
      </c>
      <c r="F43" s="39">
        <v>1</v>
      </c>
    </row>
    <row r="44" spans="2:6" ht="15">
      <c r="B44" s="38" t="s">
        <v>17</v>
      </c>
      <c r="C44" s="44">
        <v>1.236</v>
      </c>
      <c r="D44" s="44">
        <v>0.361</v>
      </c>
      <c r="E44" s="44">
        <v>0.875</v>
      </c>
      <c r="F44" s="39">
        <v>3</v>
      </c>
    </row>
    <row r="45" spans="2:6" ht="15">
      <c r="B45" s="38" t="s">
        <v>20</v>
      </c>
      <c r="C45" s="44">
        <v>1770.235</v>
      </c>
      <c r="D45" s="44">
        <v>752.3789999999999</v>
      </c>
      <c r="E45" s="44">
        <v>1017.8560000000002</v>
      </c>
      <c r="F45" s="39">
        <v>50</v>
      </c>
    </row>
    <row r="46" spans="2:6" ht="15">
      <c r="B46" s="38" t="s">
        <v>232</v>
      </c>
      <c r="C46" s="44">
        <v>137.401</v>
      </c>
      <c r="D46" s="44">
        <v>64.095</v>
      </c>
      <c r="E46" s="44">
        <v>73.306</v>
      </c>
      <c r="F46" s="39">
        <v>8</v>
      </c>
    </row>
    <row r="47" spans="2:6" ht="15">
      <c r="B47" s="38" t="s">
        <v>420</v>
      </c>
      <c r="C47" s="44">
        <v>1914.789</v>
      </c>
      <c r="D47" s="44">
        <v>819.9449999999999</v>
      </c>
      <c r="E47" s="44">
        <v>1094.8440000000003</v>
      </c>
      <c r="F47" s="39">
        <v>62</v>
      </c>
    </row>
    <row r="50" ht="18.75">
      <c r="B50" s="36" t="s">
        <v>421</v>
      </c>
    </row>
    <row r="52" ht="15">
      <c r="B52" s="32" t="s">
        <v>451</v>
      </c>
    </row>
    <row r="54" spans="2:7" ht="51.75" customHeight="1">
      <c r="B54" s="40" t="s">
        <v>441</v>
      </c>
      <c r="C54" s="37" t="s">
        <v>442</v>
      </c>
      <c r="D54" s="37" t="s">
        <v>443</v>
      </c>
      <c r="E54" s="37" t="s">
        <v>444</v>
      </c>
      <c r="F54" s="37" t="s">
        <v>452</v>
      </c>
      <c r="G54" s="37" t="s">
        <v>419</v>
      </c>
    </row>
    <row r="55" spans="2:7" ht="15">
      <c r="B55" s="38" t="s">
        <v>10</v>
      </c>
      <c r="C55" s="44">
        <v>61.583</v>
      </c>
      <c r="D55" s="44">
        <v>61.583</v>
      </c>
      <c r="E55" s="44">
        <v>0</v>
      </c>
      <c r="F55" s="44">
        <v>0</v>
      </c>
      <c r="G55" s="39">
        <v>5</v>
      </c>
    </row>
    <row r="56" spans="2:7" ht="15">
      <c r="B56" s="38" t="s">
        <v>17</v>
      </c>
      <c r="C56" s="44">
        <v>389.49300000000005</v>
      </c>
      <c r="D56" s="44">
        <v>182.61199999999997</v>
      </c>
      <c r="E56" s="44">
        <v>206.881</v>
      </c>
      <c r="F56" s="44">
        <v>0</v>
      </c>
      <c r="G56" s="39">
        <v>18</v>
      </c>
    </row>
    <row r="57" spans="2:7" ht="15">
      <c r="B57" s="38" t="s">
        <v>205</v>
      </c>
      <c r="C57" s="44">
        <v>772.674</v>
      </c>
      <c r="D57" s="44">
        <v>772.674</v>
      </c>
      <c r="E57" s="44">
        <v>0</v>
      </c>
      <c r="F57" s="44">
        <v>0</v>
      </c>
      <c r="G57" s="39">
        <v>15</v>
      </c>
    </row>
    <row r="58" spans="2:7" ht="15">
      <c r="B58" s="38" t="s">
        <v>207</v>
      </c>
      <c r="C58" s="44">
        <v>45.494</v>
      </c>
      <c r="D58" s="44">
        <v>18.198</v>
      </c>
      <c r="E58" s="44">
        <v>27.296</v>
      </c>
      <c r="F58" s="44">
        <v>0</v>
      </c>
      <c r="G58" s="39">
        <v>1</v>
      </c>
    </row>
    <row r="59" spans="2:7" ht="15">
      <c r="B59" s="38" t="s">
        <v>206</v>
      </c>
      <c r="C59" s="44">
        <v>1030.185</v>
      </c>
      <c r="D59" s="44">
        <v>171.929</v>
      </c>
      <c r="E59" s="44">
        <v>163.07500000000002</v>
      </c>
      <c r="F59" s="44">
        <v>695.1809999999999</v>
      </c>
      <c r="G59" s="39">
        <v>2</v>
      </c>
    </row>
    <row r="60" spans="2:7" ht="15">
      <c r="B60" s="38" t="s">
        <v>18</v>
      </c>
      <c r="C60" s="44">
        <v>4.918</v>
      </c>
      <c r="D60" s="44">
        <v>4.918</v>
      </c>
      <c r="E60" s="44">
        <v>0</v>
      </c>
      <c r="F60" s="44">
        <v>0</v>
      </c>
      <c r="G60" s="39">
        <v>2</v>
      </c>
    </row>
    <row r="61" spans="2:7" ht="15">
      <c r="B61" s="38" t="s">
        <v>420</v>
      </c>
      <c r="C61" s="44">
        <v>2304.3469999999993</v>
      </c>
      <c r="D61" s="44">
        <v>1211.9140000000002</v>
      </c>
      <c r="E61" s="44">
        <v>397.252</v>
      </c>
      <c r="F61" s="44">
        <v>695.1809999999999</v>
      </c>
      <c r="G61" s="39">
        <v>43</v>
      </c>
    </row>
    <row r="63" ht="15">
      <c r="B63" s="32" t="s">
        <v>439</v>
      </c>
    </row>
    <row r="65" spans="2:7" s="41" customFormat="1" ht="51.75" customHeight="1">
      <c r="B65" s="40" t="s">
        <v>418</v>
      </c>
      <c r="C65" s="37" t="s">
        <v>445</v>
      </c>
      <c r="D65" s="37" t="s">
        <v>446</v>
      </c>
      <c r="E65" s="37" t="s">
        <v>447</v>
      </c>
      <c r="F65" s="37" t="s">
        <v>453</v>
      </c>
      <c r="G65" s="37" t="s">
        <v>419</v>
      </c>
    </row>
    <row r="66" spans="2:7" ht="15">
      <c r="B66" s="38" t="s">
        <v>10</v>
      </c>
      <c r="C66" s="44">
        <v>61.583</v>
      </c>
      <c r="D66" s="44">
        <v>61.583</v>
      </c>
      <c r="E66" s="44">
        <v>0</v>
      </c>
      <c r="F66" s="44">
        <v>0</v>
      </c>
      <c r="G66" s="39">
        <v>5</v>
      </c>
    </row>
    <row r="67" spans="2:7" ht="15">
      <c r="B67" s="38" t="s">
        <v>17</v>
      </c>
      <c r="C67" s="44">
        <v>389.49300000000005</v>
      </c>
      <c r="D67" s="44">
        <v>182.61199999999997</v>
      </c>
      <c r="E67" s="44">
        <v>206.881</v>
      </c>
      <c r="F67" s="44">
        <v>0</v>
      </c>
      <c r="G67" s="39">
        <v>18</v>
      </c>
    </row>
    <row r="68" spans="2:7" ht="15">
      <c r="B68" s="38" t="s">
        <v>205</v>
      </c>
      <c r="C68" s="44">
        <v>772.674</v>
      </c>
      <c r="D68" s="44">
        <v>772.674</v>
      </c>
      <c r="E68" s="44">
        <v>0</v>
      </c>
      <c r="F68" s="44">
        <v>0</v>
      </c>
      <c r="G68" s="39">
        <v>15</v>
      </c>
    </row>
    <row r="69" spans="2:7" ht="15">
      <c r="B69" s="38" t="s">
        <v>207</v>
      </c>
      <c r="C69" s="44">
        <v>45.494</v>
      </c>
      <c r="D69" s="44">
        <v>18.198</v>
      </c>
      <c r="E69" s="44">
        <v>27.296</v>
      </c>
      <c r="F69" s="44">
        <v>0</v>
      </c>
      <c r="G69" s="39">
        <v>1</v>
      </c>
    </row>
    <row r="70" spans="2:7" ht="15">
      <c r="B70" s="38" t="s">
        <v>206</v>
      </c>
      <c r="C70" s="44">
        <v>1030.185</v>
      </c>
      <c r="D70" s="44">
        <v>171.929</v>
      </c>
      <c r="E70" s="44">
        <v>163.07500000000002</v>
      </c>
      <c r="F70" s="44">
        <v>695.1809999999999</v>
      </c>
      <c r="G70" s="39">
        <v>2</v>
      </c>
    </row>
    <row r="71" spans="2:7" ht="15">
      <c r="B71" s="38" t="s">
        <v>18</v>
      </c>
      <c r="C71" s="44">
        <v>4.918</v>
      </c>
      <c r="D71" s="44">
        <v>4.918</v>
      </c>
      <c r="E71" s="44">
        <v>0</v>
      </c>
      <c r="F71" s="44">
        <v>0</v>
      </c>
      <c r="G71" s="39">
        <v>2</v>
      </c>
    </row>
    <row r="72" spans="2:7" ht="15">
      <c r="B72" s="38" t="s">
        <v>420</v>
      </c>
      <c r="C72" s="44">
        <v>2304.3469999999993</v>
      </c>
      <c r="D72" s="44">
        <v>1211.9140000000002</v>
      </c>
      <c r="E72" s="44">
        <v>397.252</v>
      </c>
      <c r="F72" s="44">
        <v>695.1809999999999</v>
      </c>
      <c r="G72" s="39">
        <v>43</v>
      </c>
    </row>
    <row r="74" ht="15">
      <c r="B74" s="32" t="s">
        <v>440</v>
      </c>
    </row>
    <row r="76" spans="2:7" s="41" customFormat="1" ht="51.75" customHeight="1">
      <c r="B76" s="40" t="s">
        <v>418</v>
      </c>
      <c r="C76" s="37" t="s">
        <v>448</v>
      </c>
      <c r="D76" s="37" t="s">
        <v>449</v>
      </c>
      <c r="E76" s="37" t="s">
        <v>450</v>
      </c>
      <c r="F76" s="37" t="s">
        <v>454</v>
      </c>
      <c r="G76" s="37" t="s">
        <v>419</v>
      </c>
    </row>
    <row r="77" spans="2:7" ht="15">
      <c r="B77" s="38" t="s">
        <v>10</v>
      </c>
      <c r="C77" s="44">
        <v>61.583</v>
      </c>
      <c r="D77" s="44">
        <v>61.583</v>
      </c>
      <c r="E77" s="44">
        <v>0</v>
      </c>
      <c r="F77" s="44">
        <v>0</v>
      </c>
      <c r="G77" s="39">
        <v>5</v>
      </c>
    </row>
    <row r="78" spans="2:7" ht="15">
      <c r="B78" s="38" t="s">
        <v>17</v>
      </c>
      <c r="C78" s="44">
        <v>389.49300000000005</v>
      </c>
      <c r="D78" s="44">
        <v>182.61199999999997</v>
      </c>
      <c r="E78" s="44">
        <v>206.881</v>
      </c>
      <c r="F78" s="44">
        <v>0</v>
      </c>
      <c r="G78" s="39">
        <v>18</v>
      </c>
    </row>
    <row r="79" spans="2:7" ht="15">
      <c r="B79" s="38" t="s">
        <v>205</v>
      </c>
      <c r="C79" s="44">
        <v>772.674</v>
      </c>
      <c r="D79" s="44">
        <v>772.674</v>
      </c>
      <c r="E79" s="44">
        <v>0</v>
      </c>
      <c r="F79" s="44">
        <v>0</v>
      </c>
      <c r="G79" s="39">
        <v>15</v>
      </c>
    </row>
    <row r="80" spans="2:7" ht="15">
      <c r="B80" s="38" t="s">
        <v>207</v>
      </c>
      <c r="C80" s="44">
        <v>45.494</v>
      </c>
      <c r="D80" s="44">
        <v>18.198</v>
      </c>
      <c r="E80" s="44">
        <v>27.296</v>
      </c>
      <c r="F80" s="44">
        <v>0</v>
      </c>
      <c r="G80" s="39">
        <v>1</v>
      </c>
    </row>
    <row r="81" spans="2:7" ht="15">
      <c r="B81" s="38" t="s">
        <v>206</v>
      </c>
      <c r="C81" s="44">
        <v>1030.185</v>
      </c>
      <c r="D81" s="44">
        <v>171.929</v>
      </c>
      <c r="E81" s="44">
        <v>163.07500000000002</v>
      </c>
      <c r="F81" s="44">
        <v>695.1809999999999</v>
      </c>
      <c r="G81" s="39">
        <v>2</v>
      </c>
    </row>
    <row r="82" spans="2:7" ht="15">
      <c r="B82" s="38" t="s">
        <v>18</v>
      </c>
      <c r="C82" s="44">
        <v>4.918</v>
      </c>
      <c r="D82" s="44">
        <v>4.918</v>
      </c>
      <c r="E82" s="44">
        <v>0</v>
      </c>
      <c r="F82" s="44">
        <v>0</v>
      </c>
      <c r="G82" s="39">
        <v>2</v>
      </c>
    </row>
    <row r="83" spans="2:7" ht="15">
      <c r="B83" s="38" t="s">
        <v>420</v>
      </c>
      <c r="C83" s="44">
        <v>2304.3469999999993</v>
      </c>
      <c r="D83" s="44">
        <v>1211.9140000000002</v>
      </c>
      <c r="E83" s="44">
        <v>397.252</v>
      </c>
      <c r="F83" s="44">
        <v>695.1809999999999</v>
      </c>
      <c r="G83" s="39">
        <v>43</v>
      </c>
    </row>
  </sheetData>
  <sheetProtection/>
  <mergeCells count="8">
    <mergeCell ref="A16:M16"/>
    <mergeCell ref="A18:M18"/>
    <mergeCell ref="B3:L3"/>
    <mergeCell ref="A6:M6"/>
    <mergeCell ref="A9:M9"/>
    <mergeCell ref="A11:M11"/>
    <mergeCell ref="A14:M14"/>
    <mergeCell ref="A15:M15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12"/>
  <sheetViews>
    <sheetView zoomScalePageLayoutView="0" workbookViewId="0" topLeftCell="B16">
      <selection activeCell="B1" sqref="B1"/>
    </sheetView>
  </sheetViews>
  <sheetFormatPr defaultColWidth="9.140625" defaultRowHeight="15"/>
  <cols>
    <col min="1" max="16384" width="9.140625" style="32" customWidth="1"/>
  </cols>
  <sheetData>
    <row r="2" spans="2:21" ht="45.75" customHeight="1">
      <c r="B2" s="50" t="s">
        <v>458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4" spans="2:21" ht="15">
      <c r="B4" s="51" t="s">
        <v>414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2:21" ht="1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ht="27" customHeight="1"/>
    <row r="7" spans="2:21" ht="82.5" customHeight="1">
      <c r="B7" s="52" t="s">
        <v>459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</row>
    <row r="9" spans="2:21" ht="15">
      <c r="B9" s="53" t="s">
        <v>415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2:21" ht="15"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2" spans="2:21" ht="212.25" customHeight="1">
      <c r="B12" s="54" t="s">
        <v>460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</row>
  </sheetData>
  <sheetProtection/>
  <mergeCells count="5">
    <mergeCell ref="B12:U12"/>
    <mergeCell ref="B2:U2"/>
    <mergeCell ref="B4:U5"/>
    <mergeCell ref="B7:U7"/>
    <mergeCell ref="B9:U10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F18"/>
  <sheetViews>
    <sheetView zoomScale="80" zoomScaleNormal="80" zoomScalePageLayoutView="0" workbookViewId="0" topLeftCell="C10">
      <selection activeCell="C4" sqref="C4"/>
    </sheetView>
  </sheetViews>
  <sheetFormatPr defaultColWidth="9.140625" defaultRowHeight="15"/>
  <cols>
    <col min="3" max="3" width="5.8515625" style="0" bestFit="1" customWidth="1"/>
    <col min="4" max="4" width="116.421875" style="0" bestFit="1" customWidth="1"/>
    <col min="5" max="5" width="14.28125" style="0" bestFit="1" customWidth="1"/>
    <col min="6" max="6" width="127.28125" style="0" bestFit="1" customWidth="1"/>
  </cols>
  <sheetData>
    <row r="3" spans="3:6" ht="42" customHeight="1">
      <c r="C3" s="5" t="s">
        <v>27</v>
      </c>
      <c r="D3" s="5" t="s">
        <v>13</v>
      </c>
      <c r="E3" s="5" t="s">
        <v>11</v>
      </c>
      <c r="F3" s="5" t="s">
        <v>14</v>
      </c>
    </row>
    <row r="4" spans="3:6" s="7" customFormat="1" ht="15">
      <c r="C4" s="6">
        <v>1</v>
      </c>
      <c r="D4" s="12" t="s">
        <v>337</v>
      </c>
      <c r="E4" s="6">
        <v>7441660083</v>
      </c>
      <c r="F4" s="12" t="s">
        <v>337</v>
      </c>
    </row>
    <row r="5" spans="3:6" s="7" customFormat="1" ht="15">
      <c r="C5" s="6">
        <v>2</v>
      </c>
      <c r="D5" s="12" t="s">
        <v>337</v>
      </c>
      <c r="E5" s="6">
        <v>7441660083</v>
      </c>
      <c r="F5" s="12" t="s">
        <v>386</v>
      </c>
    </row>
    <row r="6" spans="3:6" s="7" customFormat="1" ht="15">
      <c r="C6" s="6">
        <v>3</v>
      </c>
      <c r="D6" s="12" t="s">
        <v>337</v>
      </c>
      <c r="E6" s="6">
        <v>7441660083</v>
      </c>
      <c r="F6" s="6" t="s">
        <v>387</v>
      </c>
    </row>
    <row r="7" spans="3:6" s="7" customFormat="1" ht="15">
      <c r="C7" s="6">
        <v>4</v>
      </c>
      <c r="D7" s="12" t="s">
        <v>337</v>
      </c>
      <c r="E7" s="6">
        <v>7441660083</v>
      </c>
      <c r="F7" s="12" t="s">
        <v>366</v>
      </c>
    </row>
    <row r="8" spans="3:6" s="7" customFormat="1" ht="15">
      <c r="C8" s="6">
        <v>5</v>
      </c>
      <c r="D8" s="12" t="s">
        <v>337</v>
      </c>
      <c r="E8" s="6">
        <v>7441660083</v>
      </c>
      <c r="F8" s="12" t="s">
        <v>367</v>
      </c>
    </row>
    <row r="9" spans="3:6" s="7" customFormat="1" ht="15">
      <c r="C9" s="6">
        <v>6</v>
      </c>
      <c r="D9" s="12" t="s">
        <v>337</v>
      </c>
      <c r="E9" s="6">
        <v>7441660083</v>
      </c>
      <c r="F9" s="12" t="s">
        <v>368</v>
      </c>
    </row>
    <row r="10" spans="3:6" s="7" customFormat="1" ht="15">
      <c r="C10" s="6">
        <v>7</v>
      </c>
      <c r="D10" s="12" t="s">
        <v>337</v>
      </c>
      <c r="E10" s="6">
        <v>7441660083</v>
      </c>
      <c r="F10" s="12" t="s">
        <v>336</v>
      </c>
    </row>
    <row r="11" spans="3:6" s="7" customFormat="1" ht="15">
      <c r="C11" s="6">
        <v>8</v>
      </c>
      <c r="D11" s="12" t="s">
        <v>337</v>
      </c>
      <c r="E11" s="6">
        <v>7441660083</v>
      </c>
      <c r="F11" s="12" t="s">
        <v>340</v>
      </c>
    </row>
    <row r="12" spans="3:6" s="7" customFormat="1" ht="15">
      <c r="C12" s="6">
        <v>9</v>
      </c>
      <c r="D12" s="12" t="s">
        <v>337</v>
      </c>
      <c r="E12" s="6">
        <v>7441660083</v>
      </c>
      <c r="F12" s="12" t="s">
        <v>352</v>
      </c>
    </row>
    <row r="13" spans="3:6" s="7" customFormat="1" ht="15">
      <c r="C13" s="6">
        <v>10</v>
      </c>
      <c r="D13" s="12" t="s">
        <v>337</v>
      </c>
      <c r="E13" s="6">
        <v>7441660083</v>
      </c>
      <c r="F13" s="12" t="s">
        <v>361</v>
      </c>
    </row>
    <row r="14" spans="3:6" s="7" customFormat="1" ht="15">
      <c r="C14" s="6">
        <v>11</v>
      </c>
      <c r="D14" s="12" t="s">
        <v>337</v>
      </c>
      <c r="E14" s="6">
        <v>7441660083</v>
      </c>
      <c r="F14" s="12" t="s">
        <v>360</v>
      </c>
    </row>
    <row r="15" spans="3:6" s="7" customFormat="1" ht="15">
      <c r="C15" s="6">
        <v>12</v>
      </c>
      <c r="D15" s="12" t="s">
        <v>337</v>
      </c>
      <c r="E15" s="6">
        <v>7441660083</v>
      </c>
      <c r="F15" s="12" t="s">
        <v>342</v>
      </c>
    </row>
    <row r="16" spans="3:6" s="7" customFormat="1" ht="15">
      <c r="C16" s="6">
        <v>13</v>
      </c>
      <c r="D16" s="12" t="s">
        <v>337</v>
      </c>
      <c r="E16" s="6">
        <v>7441660083</v>
      </c>
      <c r="F16" s="12" t="s">
        <v>365</v>
      </c>
    </row>
    <row r="17" spans="3:6" s="7" customFormat="1" ht="15">
      <c r="C17" s="6">
        <v>14</v>
      </c>
      <c r="D17" s="6" t="s">
        <v>369</v>
      </c>
      <c r="E17" s="6">
        <v>7441752738</v>
      </c>
      <c r="F17" s="6" t="s">
        <v>369</v>
      </c>
    </row>
    <row r="18" spans="3:6" s="7" customFormat="1" ht="15">
      <c r="C18" s="6">
        <v>15</v>
      </c>
      <c r="D18" s="12" t="s">
        <v>404</v>
      </c>
      <c r="E18" s="6">
        <v>7441528633</v>
      </c>
      <c r="F18" s="12" t="s">
        <v>404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8515625" style="8" bestFit="1" customWidth="1"/>
    <col min="2" max="2" width="26.8515625" style="8" bestFit="1" customWidth="1"/>
    <col min="3" max="3" width="23.28125" style="8" bestFit="1" customWidth="1"/>
    <col min="4" max="4" width="14.28125" style="9" bestFit="1" customWidth="1"/>
    <col min="5" max="5" width="15.57421875" style="8" bestFit="1" customWidth="1"/>
    <col min="6" max="6" width="9.140625" style="8" customWidth="1"/>
    <col min="7" max="7" width="14.421875" style="8" bestFit="1" customWidth="1"/>
    <col min="8" max="8" width="18.7109375" style="9" bestFit="1" customWidth="1"/>
    <col min="9" max="9" width="9.140625" style="9" customWidth="1"/>
    <col min="10" max="10" width="26.28125" style="8" bestFit="1" customWidth="1"/>
    <col min="11" max="11" width="18.7109375" style="8" bestFit="1" customWidth="1"/>
    <col min="12" max="12" width="8.28125" style="8" bestFit="1" customWidth="1"/>
    <col min="13" max="13" width="12.7109375" style="8" bestFit="1" customWidth="1"/>
    <col min="14" max="25" width="14.7109375" style="8" customWidth="1"/>
    <col min="26" max="26" width="10.140625" style="8" bestFit="1" customWidth="1"/>
    <col min="27" max="27" width="8.8515625" style="8" bestFit="1" customWidth="1"/>
    <col min="28" max="28" width="21.57421875" style="8" customWidth="1"/>
    <col min="29" max="29" width="19.140625" style="0" customWidth="1"/>
  </cols>
  <sheetData>
    <row r="1" spans="13:25" ht="15">
      <c r="M1" s="10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3:25" ht="15">
      <c r="M2" s="10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8" ht="18.75">
      <c r="A3" s="55" t="s">
        <v>461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</row>
    <row r="4" ht="15">
      <c r="A4" s="4"/>
    </row>
    <row r="5" spans="1:28" ht="18.75">
      <c r="A5" s="56" t="s">
        <v>15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</row>
    <row r="6" spans="13:25" ht="15">
      <c r="M6" s="10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3:25" ht="15">
      <c r="M7" s="10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3:25" ht="15">
      <c r="M8" s="10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9" ht="56.25">
      <c r="A9" s="1" t="s">
        <v>27</v>
      </c>
      <c r="B9" s="1" t="s">
        <v>28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" t="s">
        <v>5</v>
      </c>
      <c r="I9" s="1" t="s">
        <v>6</v>
      </c>
      <c r="J9" s="1" t="s">
        <v>29</v>
      </c>
      <c r="K9" s="1" t="s">
        <v>19</v>
      </c>
      <c r="L9" s="1" t="s">
        <v>7</v>
      </c>
      <c r="M9" s="2" t="s">
        <v>8</v>
      </c>
      <c r="N9" s="3" t="s">
        <v>422</v>
      </c>
      <c r="O9" s="3" t="s">
        <v>423</v>
      </c>
      <c r="P9" s="3" t="s">
        <v>424</v>
      </c>
      <c r="Q9" s="3" t="s">
        <v>426</v>
      </c>
      <c r="R9" s="3" t="s">
        <v>427</v>
      </c>
      <c r="S9" s="3" t="s">
        <v>428</v>
      </c>
      <c r="T9" s="3" t="s">
        <v>429</v>
      </c>
      <c r="U9" s="3" t="s">
        <v>430</v>
      </c>
      <c r="V9" s="3" t="s">
        <v>431</v>
      </c>
      <c r="W9" s="3" t="s">
        <v>432</v>
      </c>
      <c r="X9" s="3" t="s">
        <v>433</v>
      </c>
      <c r="Y9" s="3" t="s">
        <v>434</v>
      </c>
      <c r="Z9" s="3" t="s">
        <v>30</v>
      </c>
      <c r="AA9" s="3" t="s">
        <v>31</v>
      </c>
      <c r="AB9" s="1" t="s">
        <v>13</v>
      </c>
      <c r="AC9" s="1" t="s">
        <v>14</v>
      </c>
    </row>
    <row r="10" spans="1:29" s="21" customFormat="1" ht="15" customHeight="1">
      <c r="A10" s="15">
        <v>1</v>
      </c>
      <c r="B10" s="13" t="s">
        <v>21</v>
      </c>
      <c r="C10" s="13" t="s">
        <v>221</v>
      </c>
      <c r="D10" s="13" t="s">
        <v>9</v>
      </c>
      <c r="E10" s="13" t="s">
        <v>41</v>
      </c>
      <c r="F10" s="13" t="s">
        <v>42</v>
      </c>
      <c r="G10" s="13" t="s">
        <v>41</v>
      </c>
      <c r="H10" s="13" t="s">
        <v>43</v>
      </c>
      <c r="I10" s="13" t="s">
        <v>258</v>
      </c>
      <c r="J10" s="16" t="s">
        <v>44</v>
      </c>
      <c r="K10" s="16" t="s">
        <v>362</v>
      </c>
      <c r="L10" s="13" t="s">
        <v>20</v>
      </c>
      <c r="M10" s="17">
        <v>20</v>
      </c>
      <c r="N10" s="14">
        <f>O10+P10</f>
        <v>175.02300000000002</v>
      </c>
      <c r="O10" s="14">
        <f>R10+U10+X10</f>
        <v>77.09700000000001</v>
      </c>
      <c r="P10" s="14">
        <f>S10+V10+Y10</f>
        <v>97.92600000000002</v>
      </c>
      <c r="Q10" s="14">
        <f>R10+S10</f>
        <v>58.34100000000001</v>
      </c>
      <c r="R10" s="14">
        <v>25.699</v>
      </c>
      <c r="S10" s="14">
        <v>32.642</v>
      </c>
      <c r="T10" s="14">
        <f>U10+V10</f>
        <v>58.34100000000001</v>
      </c>
      <c r="U10" s="14">
        <v>25.699</v>
      </c>
      <c r="V10" s="14">
        <v>32.642</v>
      </c>
      <c r="W10" s="14">
        <f>X10+Y10</f>
        <v>58.34100000000001</v>
      </c>
      <c r="X10" s="14">
        <v>25.699</v>
      </c>
      <c r="Y10" s="14">
        <v>32.642</v>
      </c>
      <c r="Z10" s="18">
        <v>43831</v>
      </c>
      <c r="AA10" s="19" t="s">
        <v>16</v>
      </c>
      <c r="AB10" s="13" t="s">
        <v>208</v>
      </c>
      <c r="AC10" s="13" t="s">
        <v>208</v>
      </c>
    </row>
    <row r="11" spans="1:30" s="21" customFormat="1" ht="15" customHeight="1">
      <c r="A11" s="15">
        <v>2</v>
      </c>
      <c r="B11" s="13" t="s">
        <v>21</v>
      </c>
      <c r="C11" s="13" t="s">
        <v>281</v>
      </c>
      <c r="D11" s="13" t="s">
        <v>280</v>
      </c>
      <c r="E11" s="13" t="s">
        <v>41</v>
      </c>
      <c r="F11" s="13" t="s">
        <v>42</v>
      </c>
      <c r="G11" s="13" t="s">
        <v>41</v>
      </c>
      <c r="H11" s="13" t="s">
        <v>45</v>
      </c>
      <c r="I11" s="13" t="s">
        <v>282</v>
      </c>
      <c r="J11" s="16" t="s">
        <v>44</v>
      </c>
      <c r="K11" s="16" t="s">
        <v>362</v>
      </c>
      <c r="L11" s="13" t="s">
        <v>232</v>
      </c>
      <c r="M11" s="17">
        <v>15</v>
      </c>
      <c r="N11" s="14">
        <f aca="true" t="shared" si="0" ref="N11:N71">O11+P11</f>
        <v>15.030000000000001</v>
      </c>
      <c r="O11" s="14">
        <f aca="true" t="shared" si="1" ref="O11:O71">R11+U11+X11</f>
        <v>7.728</v>
      </c>
      <c r="P11" s="14">
        <f aca="true" t="shared" si="2" ref="P11:P71">S11+V11+Y11</f>
        <v>7.3020000000000005</v>
      </c>
      <c r="Q11" s="14">
        <f aca="true" t="shared" si="3" ref="Q11:Q71">R11+S11</f>
        <v>5.01</v>
      </c>
      <c r="R11" s="14">
        <v>2.576</v>
      </c>
      <c r="S11" s="14">
        <v>2.434</v>
      </c>
      <c r="T11" s="14">
        <f aca="true" t="shared" si="4" ref="T11:T71">U11+V11</f>
        <v>5.01</v>
      </c>
      <c r="U11" s="14">
        <v>2.576</v>
      </c>
      <c r="V11" s="14">
        <v>2.434</v>
      </c>
      <c r="W11" s="14">
        <f aca="true" t="shared" si="5" ref="W11:W71">X11+Y11</f>
        <v>5.01</v>
      </c>
      <c r="X11" s="14">
        <v>2.576</v>
      </c>
      <c r="Y11" s="14">
        <v>2.434</v>
      </c>
      <c r="Z11" s="18">
        <v>43831</v>
      </c>
      <c r="AA11" s="19" t="s">
        <v>16</v>
      </c>
      <c r="AB11" s="13" t="s">
        <v>208</v>
      </c>
      <c r="AC11" s="13" t="s">
        <v>208</v>
      </c>
      <c r="AD11" s="20"/>
    </row>
    <row r="12" spans="1:30" s="21" customFormat="1" ht="15" customHeight="1">
      <c r="A12" s="15">
        <v>3</v>
      </c>
      <c r="B12" s="13" t="s">
        <v>21</v>
      </c>
      <c r="C12" s="13" t="s">
        <v>46</v>
      </c>
      <c r="D12" s="13" t="s">
        <v>25</v>
      </c>
      <c r="E12" s="13" t="s">
        <v>41</v>
      </c>
      <c r="F12" s="13" t="s">
        <v>42</v>
      </c>
      <c r="G12" s="13" t="s">
        <v>41</v>
      </c>
      <c r="H12" s="13" t="s">
        <v>47</v>
      </c>
      <c r="I12" s="13" t="s">
        <v>48</v>
      </c>
      <c r="J12" s="16" t="s">
        <v>44</v>
      </c>
      <c r="K12" s="16" t="s">
        <v>362</v>
      </c>
      <c r="L12" s="13" t="s">
        <v>20</v>
      </c>
      <c r="M12" s="17">
        <v>40</v>
      </c>
      <c r="N12" s="14">
        <f t="shared" si="0"/>
        <v>149.84699999999998</v>
      </c>
      <c r="O12" s="14">
        <f t="shared" si="1"/>
        <v>68.133</v>
      </c>
      <c r="P12" s="14">
        <f t="shared" si="2"/>
        <v>81.714</v>
      </c>
      <c r="Q12" s="14">
        <f t="shared" si="3"/>
        <v>49.949</v>
      </c>
      <c r="R12" s="14">
        <v>22.711</v>
      </c>
      <c r="S12" s="14">
        <v>27.238</v>
      </c>
      <c r="T12" s="14">
        <f t="shared" si="4"/>
        <v>49.949</v>
      </c>
      <c r="U12" s="14">
        <v>22.711</v>
      </c>
      <c r="V12" s="14">
        <v>27.238</v>
      </c>
      <c r="W12" s="14">
        <f t="shared" si="5"/>
        <v>49.949</v>
      </c>
      <c r="X12" s="14">
        <v>22.711</v>
      </c>
      <c r="Y12" s="14">
        <v>27.238</v>
      </c>
      <c r="Z12" s="18">
        <v>43831</v>
      </c>
      <c r="AA12" s="19" t="s">
        <v>16</v>
      </c>
      <c r="AB12" s="13" t="s">
        <v>208</v>
      </c>
      <c r="AC12" s="13" t="s">
        <v>208</v>
      </c>
      <c r="AD12" s="20"/>
    </row>
    <row r="13" spans="1:29" s="21" customFormat="1" ht="15" customHeight="1">
      <c r="A13" s="15">
        <v>4</v>
      </c>
      <c r="B13" s="13" t="s">
        <v>21</v>
      </c>
      <c r="C13" s="13" t="s">
        <v>275</v>
      </c>
      <c r="D13" s="13" t="s">
        <v>9</v>
      </c>
      <c r="E13" s="13" t="s">
        <v>41</v>
      </c>
      <c r="F13" s="13" t="s">
        <v>42</v>
      </c>
      <c r="G13" s="13" t="s">
        <v>41</v>
      </c>
      <c r="H13" s="13" t="s">
        <v>49</v>
      </c>
      <c r="I13" s="13" t="s">
        <v>276</v>
      </c>
      <c r="J13" s="16" t="s">
        <v>44</v>
      </c>
      <c r="K13" s="16" t="s">
        <v>362</v>
      </c>
      <c r="L13" s="13" t="s">
        <v>20</v>
      </c>
      <c r="M13" s="17">
        <v>23</v>
      </c>
      <c r="N13" s="14">
        <f t="shared" si="0"/>
        <v>99.08699999999999</v>
      </c>
      <c r="O13" s="14">
        <f t="shared" si="1"/>
        <v>39.165</v>
      </c>
      <c r="P13" s="14">
        <f t="shared" si="2"/>
        <v>59.922</v>
      </c>
      <c r="Q13" s="14">
        <f t="shared" si="3"/>
        <v>33.028999999999996</v>
      </c>
      <c r="R13" s="14">
        <v>13.055</v>
      </c>
      <c r="S13" s="14">
        <v>19.974</v>
      </c>
      <c r="T13" s="14">
        <f t="shared" si="4"/>
        <v>33.028999999999996</v>
      </c>
      <c r="U13" s="14">
        <v>13.055</v>
      </c>
      <c r="V13" s="14">
        <v>19.974</v>
      </c>
      <c r="W13" s="14">
        <f t="shared" si="5"/>
        <v>33.028999999999996</v>
      </c>
      <c r="X13" s="14">
        <v>13.055</v>
      </c>
      <c r="Y13" s="14">
        <v>19.974</v>
      </c>
      <c r="Z13" s="18">
        <v>43831</v>
      </c>
      <c r="AA13" s="19" t="s">
        <v>16</v>
      </c>
      <c r="AB13" s="13" t="s">
        <v>208</v>
      </c>
      <c r="AC13" s="13" t="s">
        <v>208</v>
      </c>
    </row>
    <row r="14" spans="1:29" s="21" customFormat="1" ht="15" customHeight="1">
      <c r="A14" s="15">
        <v>5</v>
      </c>
      <c r="B14" s="13" t="s">
        <v>21</v>
      </c>
      <c r="C14" s="13" t="s">
        <v>254</v>
      </c>
      <c r="D14" s="13" t="s">
        <v>255</v>
      </c>
      <c r="E14" s="13" t="s">
        <v>41</v>
      </c>
      <c r="F14" s="13" t="s">
        <v>42</v>
      </c>
      <c r="G14" s="13" t="s">
        <v>41</v>
      </c>
      <c r="H14" s="13" t="s">
        <v>50</v>
      </c>
      <c r="I14" s="13" t="s">
        <v>256</v>
      </c>
      <c r="J14" s="16" t="s">
        <v>44</v>
      </c>
      <c r="K14" s="16" t="s">
        <v>362</v>
      </c>
      <c r="L14" s="13" t="s">
        <v>20</v>
      </c>
      <c r="M14" s="17">
        <v>25</v>
      </c>
      <c r="N14" s="14">
        <f t="shared" si="0"/>
        <v>61.69500000000001</v>
      </c>
      <c r="O14" s="14">
        <f t="shared" si="1"/>
        <v>24.303000000000004</v>
      </c>
      <c r="P14" s="14">
        <f t="shared" si="2"/>
        <v>37.392</v>
      </c>
      <c r="Q14" s="14">
        <f t="shared" si="3"/>
        <v>20.565</v>
      </c>
      <c r="R14" s="14">
        <v>8.101</v>
      </c>
      <c r="S14" s="14">
        <v>12.464</v>
      </c>
      <c r="T14" s="14">
        <f t="shared" si="4"/>
        <v>20.565</v>
      </c>
      <c r="U14" s="14">
        <v>8.101</v>
      </c>
      <c r="V14" s="14">
        <v>12.464</v>
      </c>
      <c r="W14" s="14">
        <f t="shared" si="5"/>
        <v>20.565</v>
      </c>
      <c r="X14" s="14">
        <v>8.101</v>
      </c>
      <c r="Y14" s="14">
        <v>12.464</v>
      </c>
      <c r="Z14" s="18">
        <v>43831</v>
      </c>
      <c r="AA14" s="19" t="s">
        <v>16</v>
      </c>
      <c r="AB14" s="13" t="s">
        <v>208</v>
      </c>
      <c r="AC14" s="13" t="s">
        <v>208</v>
      </c>
    </row>
    <row r="15" spans="1:29" s="21" customFormat="1" ht="15" customHeight="1">
      <c r="A15" s="15">
        <v>6</v>
      </c>
      <c r="B15" s="13" t="s">
        <v>21</v>
      </c>
      <c r="C15" s="13" t="s">
        <v>228</v>
      </c>
      <c r="D15" s="13" t="s">
        <v>9</v>
      </c>
      <c r="E15" s="13" t="s">
        <v>41</v>
      </c>
      <c r="F15" s="13" t="s">
        <v>42</v>
      </c>
      <c r="G15" s="13" t="s">
        <v>41</v>
      </c>
      <c r="H15" s="13" t="s">
        <v>51</v>
      </c>
      <c r="I15" s="13" t="s">
        <v>229</v>
      </c>
      <c r="J15" s="16" t="s">
        <v>44</v>
      </c>
      <c r="K15" s="16" t="s">
        <v>362</v>
      </c>
      <c r="L15" s="13" t="s">
        <v>20</v>
      </c>
      <c r="M15" s="17">
        <v>40</v>
      </c>
      <c r="N15" s="14">
        <f t="shared" si="0"/>
        <v>193.05899999999997</v>
      </c>
      <c r="O15" s="14">
        <f t="shared" si="1"/>
        <v>77.574</v>
      </c>
      <c r="P15" s="14">
        <f t="shared" si="2"/>
        <v>115.48499999999999</v>
      </c>
      <c r="Q15" s="14">
        <f t="shared" si="3"/>
        <v>64.353</v>
      </c>
      <c r="R15" s="14">
        <v>25.858</v>
      </c>
      <c r="S15" s="14">
        <v>38.495</v>
      </c>
      <c r="T15" s="14">
        <f t="shared" si="4"/>
        <v>64.353</v>
      </c>
      <c r="U15" s="14">
        <v>25.858</v>
      </c>
      <c r="V15" s="14">
        <v>38.495</v>
      </c>
      <c r="W15" s="14">
        <f t="shared" si="5"/>
        <v>64.353</v>
      </c>
      <c r="X15" s="14">
        <v>25.858</v>
      </c>
      <c r="Y15" s="14">
        <v>38.495</v>
      </c>
      <c r="Z15" s="18">
        <v>43831</v>
      </c>
      <c r="AA15" s="19" t="s">
        <v>16</v>
      </c>
      <c r="AB15" s="13" t="s">
        <v>208</v>
      </c>
      <c r="AC15" s="13" t="s">
        <v>208</v>
      </c>
    </row>
    <row r="16" spans="1:29" s="21" customFormat="1" ht="15" customHeight="1">
      <c r="A16" s="15">
        <v>7</v>
      </c>
      <c r="B16" s="13" t="s">
        <v>21</v>
      </c>
      <c r="C16" s="13" t="s">
        <v>281</v>
      </c>
      <c r="D16" s="13" t="s">
        <v>9</v>
      </c>
      <c r="E16" s="13" t="s">
        <v>41</v>
      </c>
      <c r="F16" s="13" t="s">
        <v>42</v>
      </c>
      <c r="G16" s="13" t="s">
        <v>41</v>
      </c>
      <c r="H16" s="13" t="s">
        <v>52</v>
      </c>
      <c r="I16" s="13" t="s">
        <v>293</v>
      </c>
      <c r="J16" s="16" t="s">
        <v>44</v>
      </c>
      <c r="K16" s="16" t="s">
        <v>362</v>
      </c>
      <c r="L16" s="13" t="s">
        <v>232</v>
      </c>
      <c r="M16" s="17">
        <v>25</v>
      </c>
      <c r="N16" s="14">
        <f t="shared" si="0"/>
        <v>99.708</v>
      </c>
      <c r="O16" s="14">
        <f t="shared" si="1"/>
        <v>49.14</v>
      </c>
      <c r="P16" s="14">
        <f t="shared" si="2"/>
        <v>50.568000000000005</v>
      </c>
      <c r="Q16" s="14">
        <f t="shared" si="3"/>
        <v>33.236000000000004</v>
      </c>
      <c r="R16" s="14">
        <v>16.38</v>
      </c>
      <c r="S16" s="14">
        <v>16.856</v>
      </c>
      <c r="T16" s="14">
        <f t="shared" si="4"/>
        <v>33.236000000000004</v>
      </c>
      <c r="U16" s="14">
        <v>16.38</v>
      </c>
      <c r="V16" s="14">
        <v>16.856</v>
      </c>
      <c r="W16" s="14">
        <f t="shared" si="5"/>
        <v>33.236000000000004</v>
      </c>
      <c r="X16" s="14">
        <v>16.38</v>
      </c>
      <c r="Y16" s="14">
        <v>16.856</v>
      </c>
      <c r="Z16" s="18">
        <v>43831</v>
      </c>
      <c r="AA16" s="19" t="s">
        <v>16</v>
      </c>
      <c r="AB16" s="13" t="s">
        <v>208</v>
      </c>
      <c r="AC16" s="13" t="s">
        <v>208</v>
      </c>
    </row>
    <row r="17" spans="1:29" s="21" customFormat="1" ht="15" customHeight="1">
      <c r="A17" s="15">
        <v>8</v>
      </c>
      <c r="B17" s="13" t="s">
        <v>21</v>
      </c>
      <c r="C17" s="13" t="s">
        <v>219</v>
      </c>
      <c r="D17" s="13" t="s">
        <v>9</v>
      </c>
      <c r="E17" s="13" t="s">
        <v>41</v>
      </c>
      <c r="F17" s="13" t="s">
        <v>42</v>
      </c>
      <c r="G17" s="13" t="s">
        <v>41</v>
      </c>
      <c r="H17" s="13" t="s">
        <v>53</v>
      </c>
      <c r="I17" s="13" t="s">
        <v>220</v>
      </c>
      <c r="J17" s="16" t="s">
        <v>44</v>
      </c>
      <c r="K17" s="16" t="s">
        <v>362</v>
      </c>
      <c r="L17" s="13" t="s">
        <v>20</v>
      </c>
      <c r="M17" s="17">
        <v>25</v>
      </c>
      <c r="N17" s="14">
        <f t="shared" si="0"/>
        <v>142.929</v>
      </c>
      <c r="O17" s="14">
        <f t="shared" si="1"/>
        <v>55.935</v>
      </c>
      <c r="P17" s="14">
        <f t="shared" si="2"/>
        <v>86.994</v>
      </c>
      <c r="Q17" s="14">
        <f t="shared" si="3"/>
        <v>47.643</v>
      </c>
      <c r="R17" s="14">
        <v>18.645</v>
      </c>
      <c r="S17" s="14">
        <v>28.998</v>
      </c>
      <c r="T17" s="14">
        <f t="shared" si="4"/>
        <v>47.643</v>
      </c>
      <c r="U17" s="14">
        <v>18.645</v>
      </c>
      <c r="V17" s="14">
        <v>28.998</v>
      </c>
      <c r="W17" s="14">
        <f t="shared" si="5"/>
        <v>47.643</v>
      </c>
      <c r="X17" s="14">
        <v>18.645</v>
      </c>
      <c r="Y17" s="14">
        <v>28.998</v>
      </c>
      <c r="Z17" s="18">
        <v>43831</v>
      </c>
      <c r="AA17" s="19" t="s">
        <v>16</v>
      </c>
      <c r="AB17" s="13" t="s">
        <v>208</v>
      </c>
      <c r="AC17" s="13" t="s">
        <v>208</v>
      </c>
    </row>
    <row r="18" spans="1:29" s="21" customFormat="1" ht="15" customHeight="1">
      <c r="A18" s="15">
        <v>9</v>
      </c>
      <c r="B18" s="13" t="s">
        <v>21</v>
      </c>
      <c r="C18" s="13" t="s">
        <v>111</v>
      </c>
      <c r="D18" s="13" t="s">
        <v>9</v>
      </c>
      <c r="E18" s="13" t="s">
        <v>41</v>
      </c>
      <c r="F18" s="13" t="s">
        <v>42</v>
      </c>
      <c r="G18" s="13" t="s">
        <v>41</v>
      </c>
      <c r="H18" s="13" t="s">
        <v>54</v>
      </c>
      <c r="I18" s="13" t="s">
        <v>270</v>
      </c>
      <c r="J18" s="16" t="s">
        <v>44</v>
      </c>
      <c r="K18" s="16" t="s">
        <v>362</v>
      </c>
      <c r="L18" s="13" t="s">
        <v>20</v>
      </c>
      <c r="M18" s="17">
        <v>15</v>
      </c>
      <c r="N18" s="14">
        <f t="shared" si="0"/>
        <v>183.129</v>
      </c>
      <c r="O18" s="14">
        <f t="shared" si="1"/>
        <v>74.124</v>
      </c>
      <c r="P18" s="14">
        <f t="shared" si="2"/>
        <v>109.005</v>
      </c>
      <c r="Q18" s="14">
        <f t="shared" si="3"/>
        <v>61.043</v>
      </c>
      <c r="R18" s="14">
        <v>24.708</v>
      </c>
      <c r="S18" s="14">
        <v>36.335</v>
      </c>
      <c r="T18" s="14">
        <f t="shared" si="4"/>
        <v>61.043</v>
      </c>
      <c r="U18" s="14">
        <v>24.708</v>
      </c>
      <c r="V18" s="14">
        <v>36.335</v>
      </c>
      <c r="W18" s="14">
        <f t="shared" si="5"/>
        <v>61.043</v>
      </c>
      <c r="X18" s="14">
        <v>24.708</v>
      </c>
      <c r="Y18" s="14">
        <v>36.335</v>
      </c>
      <c r="Z18" s="18">
        <v>43831</v>
      </c>
      <c r="AA18" s="19" t="s">
        <v>16</v>
      </c>
      <c r="AB18" s="13" t="s">
        <v>208</v>
      </c>
      <c r="AC18" s="13" t="s">
        <v>208</v>
      </c>
    </row>
    <row r="19" spans="1:29" s="21" customFormat="1" ht="15" customHeight="1">
      <c r="A19" s="15">
        <v>10</v>
      </c>
      <c r="B19" s="13" t="s">
        <v>21</v>
      </c>
      <c r="C19" s="13" t="s">
        <v>308</v>
      </c>
      <c r="D19" s="13" t="s">
        <v>9</v>
      </c>
      <c r="E19" s="13" t="s">
        <v>41</v>
      </c>
      <c r="F19" s="13" t="s">
        <v>42</v>
      </c>
      <c r="G19" s="13" t="s">
        <v>41</v>
      </c>
      <c r="H19" s="13" t="s">
        <v>55</v>
      </c>
      <c r="I19" s="13">
        <v>93999420</v>
      </c>
      <c r="J19" s="16" t="s">
        <v>44</v>
      </c>
      <c r="K19" s="16" t="s">
        <v>362</v>
      </c>
      <c r="L19" s="13" t="s">
        <v>20</v>
      </c>
      <c r="M19" s="17">
        <v>25</v>
      </c>
      <c r="N19" s="14">
        <f t="shared" si="0"/>
        <v>98.565</v>
      </c>
      <c r="O19" s="14">
        <f t="shared" si="1"/>
        <v>41.916</v>
      </c>
      <c r="P19" s="14">
        <f t="shared" si="2"/>
        <v>56.649</v>
      </c>
      <c r="Q19" s="14">
        <f t="shared" si="3"/>
        <v>32.855</v>
      </c>
      <c r="R19" s="14">
        <v>13.972</v>
      </c>
      <c r="S19" s="14">
        <v>18.883</v>
      </c>
      <c r="T19" s="14">
        <f t="shared" si="4"/>
        <v>32.855</v>
      </c>
      <c r="U19" s="14">
        <v>13.972</v>
      </c>
      <c r="V19" s="14">
        <v>18.883</v>
      </c>
      <c r="W19" s="14">
        <f t="shared" si="5"/>
        <v>32.855</v>
      </c>
      <c r="X19" s="14">
        <v>13.972</v>
      </c>
      <c r="Y19" s="14">
        <v>18.883</v>
      </c>
      <c r="Z19" s="18">
        <v>43831</v>
      </c>
      <c r="AA19" s="19" t="s">
        <v>16</v>
      </c>
      <c r="AB19" s="13" t="s">
        <v>208</v>
      </c>
      <c r="AC19" s="13" t="s">
        <v>208</v>
      </c>
    </row>
    <row r="20" spans="1:29" s="21" customFormat="1" ht="12.75" customHeight="1">
      <c r="A20" s="15">
        <v>11</v>
      </c>
      <c r="B20" s="13" t="s">
        <v>21</v>
      </c>
      <c r="C20" s="13" t="s">
        <v>245</v>
      </c>
      <c r="D20" s="13" t="s">
        <v>246</v>
      </c>
      <c r="E20" s="13" t="s">
        <v>41</v>
      </c>
      <c r="F20" s="13" t="s">
        <v>42</v>
      </c>
      <c r="G20" s="13" t="s">
        <v>41</v>
      </c>
      <c r="H20" s="13" t="s">
        <v>56</v>
      </c>
      <c r="I20" s="13" t="s">
        <v>247</v>
      </c>
      <c r="J20" s="16" t="s">
        <v>44</v>
      </c>
      <c r="K20" s="16" t="s">
        <v>362</v>
      </c>
      <c r="L20" s="13" t="s">
        <v>20</v>
      </c>
      <c r="M20" s="17">
        <v>20</v>
      </c>
      <c r="N20" s="14">
        <f t="shared" si="0"/>
        <v>41.949</v>
      </c>
      <c r="O20" s="14">
        <f t="shared" si="1"/>
        <v>16.275</v>
      </c>
      <c r="P20" s="14">
        <f t="shared" si="2"/>
        <v>25.674</v>
      </c>
      <c r="Q20" s="14">
        <f t="shared" si="3"/>
        <v>13.983</v>
      </c>
      <c r="R20" s="14">
        <v>5.425</v>
      </c>
      <c r="S20" s="14">
        <v>8.558</v>
      </c>
      <c r="T20" s="14">
        <f t="shared" si="4"/>
        <v>13.983</v>
      </c>
      <c r="U20" s="14">
        <v>5.425</v>
      </c>
      <c r="V20" s="14">
        <v>8.558</v>
      </c>
      <c r="W20" s="14">
        <f t="shared" si="5"/>
        <v>13.983</v>
      </c>
      <c r="X20" s="14">
        <v>5.425</v>
      </c>
      <c r="Y20" s="14">
        <v>8.558</v>
      </c>
      <c r="Z20" s="18">
        <v>43831</v>
      </c>
      <c r="AA20" s="19" t="s">
        <v>16</v>
      </c>
      <c r="AB20" s="13" t="s">
        <v>208</v>
      </c>
      <c r="AC20" s="13" t="s">
        <v>208</v>
      </c>
    </row>
    <row r="21" spans="1:29" s="21" customFormat="1" ht="15" customHeight="1">
      <c r="A21" s="15">
        <v>12</v>
      </c>
      <c r="B21" s="13" t="s">
        <v>21</v>
      </c>
      <c r="C21" s="13" t="s">
        <v>305</v>
      </c>
      <c r="D21" s="13" t="s">
        <v>9</v>
      </c>
      <c r="E21" s="13" t="s">
        <v>41</v>
      </c>
      <c r="F21" s="13" t="s">
        <v>42</v>
      </c>
      <c r="G21" s="13" t="s">
        <v>41</v>
      </c>
      <c r="H21" s="13" t="s">
        <v>57</v>
      </c>
      <c r="I21" s="13" t="s">
        <v>306</v>
      </c>
      <c r="J21" s="16" t="s">
        <v>44</v>
      </c>
      <c r="K21" s="16" t="s">
        <v>362</v>
      </c>
      <c r="L21" s="13" t="s">
        <v>20</v>
      </c>
      <c r="M21" s="17">
        <v>20</v>
      </c>
      <c r="N21" s="14">
        <f t="shared" si="0"/>
        <v>75.732</v>
      </c>
      <c r="O21" s="14">
        <f t="shared" si="1"/>
        <v>34.089</v>
      </c>
      <c r="P21" s="14">
        <f t="shared" si="2"/>
        <v>41.643</v>
      </c>
      <c r="Q21" s="14">
        <f t="shared" si="3"/>
        <v>25.244</v>
      </c>
      <c r="R21" s="14">
        <v>11.363</v>
      </c>
      <c r="S21" s="14">
        <v>13.881</v>
      </c>
      <c r="T21" s="14">
        <f t="shared" si="4"/>
        <v>25.244</v>
      </c>
      <c r="U21" s="14">
        <v>11.363</v>
      </c>
      <c r="V21" s="14">
        <v>13.881</v>
      </c>
      <c r="W21" s="14">
        <f t="shared" si="5"/>
        <v>25.244</v>
      </c>
      <c r="X21" s="14">
        <v>11.363</v>
      </c>
      <c r="Y21" s="14">
        <v>13.881</v>
      </c>
      <c r="Z21" s="18">
        <v>43831</v>
      </c>
      <c r="AA21" s="19" t="s">
        <v>16</v>
      </c>
      <c r="AB21" s="13" t="s">
        <v>208</v>
      </c>
      <c r="AC21" s="13" t="s">
        <v>208</v>
      </c>
    </row>
    <row r="22" spans="1:30" s="21" customFormat="1" ht="15" customHeight="1">
      <c r="A22" s="15">
        <v>13</v>
      </c>
      <c r="B22" s="13" t="s">
        <v>21</v>
      </c>
      <c r="C22" s="13" t="s">
        <v>308</v>
      </c>
      <c r="D22" s="13" t="s">
        <v>9</v>
      </c>
      <c r="E22" s="13" t="s">
        <v>41</v>
      </c>
      <c r="F22" s="13" t="s">
        <v>42</v>
      </c>
      <c r="G22" s="13" t="s">
        <v>41</v>
      </c>
      <c r="H22" s="13" t="s">
        <v>58</v>
      </c>
      <c r="I22" s="13" t="s">
        <v>319</v>
      </c>
      <c r="J22" s="16" t="s">
        <v>44</v>
      </c>
      <c r="K22" s="16" t="s">
        <v>362</v>
      </c>
      <c r="L22" s="13" t="s">
        <v>20</v>
      </c>
      <c r="M22" s="17">
        <v>20</v>
      </c>
      <c r="N22" s="14">
        <f t="shared" si="0"/>
        <v>85.167</v>
      </c>
      <c r="O22" s="14">
        <f t="shared" si="1"/>
        <v>38.235</v>
      </c>
      <c r="P22" s="14">
        <f t="shared" si="2"/>
        <v>46.932</v>
      </c>
      <c r="Q22" s="14">
        <f t="shared" si="3"/>
        <v>28.389</v>
      </c>
      <c r="R22" s="14">
        <v>12.745</v>
      </c>
      <c r="S22" s="14">
        <v>15.644</v>
      </c>
      <c r="T22" s="14">
        <f t="shared" si="4"/>
        <v>28.389</v>
      </c>
      <c r="U22" s="14">
        <v>12.745</v>
      </c>
      <c r="V22" s="14">
        <v>15.644</v>
      </c>
      <c r="W22" s="14">
        <f t="shared" si="5"/>
        <v>28.389</v>
      </c>
      <c r="X22" s="14">
        <v>12.745</v>
      </c>
      <c r="Y22" s="14">
        <v>15.644</v>
      </c>
      <c r="Z22" s="18">
        <v>43831</v>
      </c>
      <c r="AA22" s="19" t="s">
        <v>16</v>
      </c>
      <c r="AB22" s="13" t="s">
        <v>208</v>
      </c>
      <c r="AC22" s="13" t="s">
        <v>208</v>
      </c>
      <c r="AD22" s="20"/>
    </row>
    <row r="23" spans="1:30" s="21" customFormat="1" ht="15" customHeight="1">
      <c r="A23" s="15">
        <v>14</v>
      </c>
      <c r="B23" s="13" t="s">
        <v>21</v>
      </c>
      <c r="C23" s="13" t="s">
        <v>308</v>
      </c>
      <c r="D23" s="13" t="s">
        <v>9</v>
      </c>
      <c r="E23" s="13" t="s">
        <v>41</v>
      </c>
      <c r="F23" s="13" t="s">
        <v>42</v>
      </c>
      <c r="G23" s="13" t="s">
        <v>41</v>
      </c>
      <c r="H23" s="13" t="s">
        <v>59</v>
      </c>
      <c r="I23" s="13" t="s">
        <v>309</v>
      </c>
      <c r="J23" s="16" t="s">
        <v>44</v>
      </c>
      <c r="K23" s="16" t="s">
        <v>362</v>
      </c>
      <c r="L23" s="13" t="s">
        <v>20</v>
      </c>
      <c r="M23" s="17">
        <v>15</v>
      </c>
      <c r="N23" s="14">
        <f t="shared" si="0"/>
        <v>36.801</v>
      </c>
      <c r="O23" s="14">
        <f t="shared" si="1"/>
        <v>16.095</v>
      </c>
      <c r="P23" s="14">
        <f t="shared" si="2"/>
        <v>20.706</v>
      </c>
      <c r="Q23" s="14">
        <f t="shared" si="3"/>
        <v>12.267</v>
      </c>
      <c r="R23" s="14">
        <v>5.365</v>
      </c>
      <c r="S23" s="14">
        <v>6.902</v>
      </c>
      <c r="T23" s="14">
        <f t="shared" si="4"/>
        <v>12.267</v>
      </c>
      <c r="U23" s="14">
        <v>5.365</v>
      </c>
      <c r="V23" s="14">
        <v>6.902</v>
      </c>
      <c r="W23" s="14">
        <f t="shared" si="5"/>
        <v>12.267</v>
      </c>
      <c r="X23" s="14">
        <v>5.365</v>
      </c>
      <c r="Y23" s="14">
        <v>6.902</v>
      </c>
      <c r="Z23" s="18">
        <v>43831</v>
      </c>
      <c r="AA23" s="19" t="s">
        <v>16</v>
      </c>
      <c r="AB23" s="13" t="s">
        <v>208</v>
      </c>
      <c r="AC23" s="13" t="s">
        <v>208</v>
      </c>
      <c r="AD23" s="20"/>
    </row>
    <row r="24" spans="1:29" s="21" customFormat="1" ht="15" customHeight="1">
      <c r="A24" s="15">
        <v>15</v>
      </c>
      <c r="B24" s="13" t="s">
        <v>21</v>
      </c>
      <c r="C24" s="13" t="s">
        <v>289</v>
      </c>
      <c r="D24" s="13" t="s">
        <v>9</v>
      </c>
      <c r="E24" s="13" t="s">
        <v>41</v>
      </c>
      <c r="F24" s="13" t="s">
        <v>42</v>
      </c>
      <c r="G24" s="13" t="s">
        <v>41</v>
      </c>
      <c r="H24" s="13" t="s">
        <v>60</v>
      </c>
      <c r="I24" s="13" t="s">
        <v>290</v>
      </c>
      <c r="J24" s="16" t="s">
        <v>44</v>
      </c>
      <c r="K24" s="16" t="s">
        <v>362</v>
      </c>
      <c r="L24" s="13" t="s">
        <v>20</v>
      </c>
      <c r="M24" s="17">
        <v>20</v>
      </c>
      <c r="N24" s="14">
        <f t="shared" si="0"/>
        <v>153.59699999999998</v>
      </c>
      <c r="O24" s="14">
        <f t="shared" si="1"/>
        <v>69.249</v>
      </c>
      <c r="P24" s="14">
        <f t="shared" si="2"/>
        <v>84.348</v>
      </c>
      <c r="Q24" s="14">
        <f t="shared" si="3"/>
        <v>51.199</v>
      </c>
      <c r="R24" s="14">
        <v>23.083</v>
      </c>
      <c r="S24" s="14">
        <v>28.116</v>
      </c>
      <c r="T24" s="14">
        <f t="shared" si="4"/>
        <v>51.199</v>
      </c>
      <c r="U24" s="14">
        <v>23.083</v>
      </c>
      <c r="V24" s="14">
        <v>28.116</v>
      </c>
      <c r="W24" s="14">
        <f t="shared" si="5"/>
        <v>51.199</v>
      </c>
      <c r="X24" s="14">
        <v>23.083</v>
      </c>
      <c r="Y24" s="14">
        <v>28.116</v>
      </c>
      <c r="Z24" s="18">
        <v>43831</v>
      </c>
      <c r="AA24" s="19" t="s">
        <v>16</v>
      </c>
      <c r="AB24" s="13" t="s">
        <v>208</v>
      </c>
      <c r="AC24" s="13" t="s">
        <v>208</v>
      </c>
    </row>
    <row r="25" spans="1:29" s="21" customFormat="1" ht="15" customHeight="1">
      <c r="A25" s="15">
        <v>16</v>
      </c>
      <c r="B25" s="13" t="s">
        <v>21</v>
      </c>
      <c r="C25" s="13" t="s">
        <v>236</v>
      </c>
      <c r="D25" s="13" t="s">
        <v>9</v>
      </c>
      <c r="E25" s="13" t="s">
        <v>41</v>
      </c>
      <c r="F25" s="13" t="s">
        <v>42</v>
      </c>
      <c r="G25" s="13" t="s">
        <v>41</v>
      </c>
      <c r="H25" s="13" t="s">
        <v>61</v>
      </c>
      <c r="I25" s="13" t="s">
        <v>250</v>
      </c>
      <c r="J25" s="16" t="s">
        <v>44</v>
      </c>
      <c r="K25" s="16" t="s">
        <v>362</v>
      </c>
      <c r="L25" s="13" t="s">
        <v>20</v>
      </c>
      <c r="M25" s="17">
        <v>20</v>
      </c>
      <c r="N25" s="14">
        <f t="shared" si="0"/>
        <v>165.27</v>
      </c>
      <c r="O25" s="14">
        <f t="shared" si="1"/>
        <v>66.759</v>
      </c>
      <c r="P25" s="14">
        <f t="shared" si="2"/>
        <v>98.51100000000001</v>
      </c>
      <c r="Q25" s="14">
        <f t="shared" si="3"/>
        <v>55.09</v>
      </c>
      <c r="R25" s="14">
        <v>22.253</v>
      </c>
      <c r="S25" s="14">
        <v>32.837</v>
      </c>
      <c r="T25" s="14">
        <f t="shared" si="4"/>
        <v>55.09</v>
      </c>
      <c r="U25" s="14">
        <v>22.253</v>
      </c>
      <c r="V25" s="14">
        <v>32.837</v>
      </c>
      <c r="W25" s="14">
        <f t="shared" si="5"/>
        <v>55.09</v>
      </c>
      <c r="X25" s="14">
        <v>22.253</v>
      </c>
      <c r="Y25" s="14">
        <v>32.837</v>
      </c>
      <c r="Z25" s="18">
        <v>43831</v>
      </c>
      <c r="AA25" s="19" t="s">
        <v>16</v>
      </c>
      <c r="AB25" s="13" t="s">
        <v>208</v>
      </c>
      <c r="AC25" s="13" t="s">
        <v>208</v>
      </c>
    </row>
    <row r="26" spans="1:29" s="21" customFormat="1" ht="15" customHeight="1">
      <c r="A26" s="15">
        <v>17</v>
      </c>
      <c r="B26" s="13" t="s">
        <v>21</v>
      </c>
      <c r="C26" s="13" t="s">
        <v>286</v>
      </c>
      <c r="D26" s="13" t="s">
        <v>9</v>
      </c>
      <c r="E26" s="13" t="s">
        <v>41</v>
      </c>
      <c r="F26" s="13" t="s">
        <v>42</v>
      </c>
      <c r="G26" s="13" t="s">
        <v>41</v>
      </c>
      <c r="H26" s="13" t="s">
        <v>62</v>
      </c>
      <c r="I26" s="13" t="s">
        <v>317</v>
      </c>
      <c r="J26" s="16" t="s">
        <v>44</v>
      </c>
      <c r="K26" s="16" t="s">
        <v>362</v>
      </c>
      <c r="L26" s="13" t="s">
        <v>20</v>
      </c>
      <c r="M26" s="17">
        <v>20</v>
      </c>
      <c r="N26" s="14">
        <f t="shared" si="0"/>
        <v>168.04200000000003</v>
      </c>
      <c r="O26" s="14">
        <f t="shared" si="1"/>
        <v>76.78200000000001</v>
      </c>
      <c r="P26" s="14">
        <f t="shared" si="2"/>
        <v>91.26</v>
      </c>
      <c r="Q26" s="14">
        <f t="shared" si="3"/>
        <v>56.014</v>
      </c>
      <c r="R26" s="14">
        <v>25.594</v>
      </c>
      <c r="S26" s="14">
        <v>30.42</v>
      </c>
      <c r="T26" s="14">
        <f t="shared" si="4"/>
        <v>56.014</v>
      </c>
      <c r="U26" s="14">
        <v>25.594</v>
      </c>
      <c r="V26" s="14">
        <v>30.42</v>
      </c>
      <c r="W26" s="14">
        <f t="shared" si="5"/>
        <v>56.014</v>
      </c>
      <c r="X26" s="14">
        <v>25.594</v>
      </c>
      <c r="Y26" s="14">
        <v>30.42</v>
      </c>
      <c r="Z26" s="18">
        <v>43831</v>
      </c>
      <c r="AA26" s="19" t="s">
        <v>16</v>
      </c>
      <c r="AB26" s="13" t="s">
        <v>208</v>
      </c>
      <c r="AC26" s="13" t="s">
        <v>208</v>
      </c>
    </row>
    <row r="27" spans="1:29" s="21" customFormat="1" ht="15" customHeight="1">
      <c r="A27" s="15">
        <v>18</v>
      </c>
      <c r="B27" s="13" t="s">
        <v>21</v>
      </c>
      <c r="C27" s="13" t="s">
        <v>291</v>
      </c>
      <c r="D27" s="13" t="s">
        <v>9</v>
      </c>
      <c r="E27" s="13" t="s">
        <v>41</v>
      </c>
      <c r="F27" s="13" t="s">
        <v>42</v>
      </c>
      <c r="G27" s="13" t="s">
        <v>41</v>
      </c>
      <c r="H27" s="13" t="s">
        <v>63</v>
      </c>
      <c r="I27" s="13" t="s">
        <v>307</v>
      </c>
      <c r="J27" s="16" t="s">
        <v>44</v>
      </c>
      <c r="K27" s="16" t="s">
        <v>362</v>
      </c>
      <c r="L27" s="13" t="s">
        <v>20</v>
      </c>
      <c r="M27" s="17">
        <v>15</v>
      </c>
      <c r="N27" s="14">
        <f t="shared" si="0"/>
        <v>74.352</v>
      </c>
      <c r="O27" s="14">
        <f t="shared" si="1"/>
        <v>33.747</v>
      </c>
      <c r="P27" s="14">
        <f t="shared" si="2"/>
        <v>40.605000000000004</v>
      </c>
      <c r="Q27" s="14">
        <f t="shared" si="3"/>
        <v>24.784</v>
      </c>
      <c r="R27" s="14">
        <v>11.249</v>
      </c>
      <c r="S27" s="14">
        <v>13.535</v>
      </c>
      <c r="T27" s="14">
        <f t="shared" si="4"/>
        <v>24.784</v>
      </c>
      <c r="U27" s="14">
        <v>11.249</v>
      </c>
      <c r="V27" s="14">
        <v>13.535</v>
      </c>
      <c r="W27" s="14">
        <f t="shared" si="5"/>
        <v>24.784</v>
      </c>
      <c r="X27" s="14">
        <v>11.249</v>
      </c>
      <c r="Y27" s="14">
        <v>13.535</v>
      </c>
      <c r="Z27" s="18">
        <v>43831</v>
      </c>
      <c r="AA27" s="19" t="s">
        <v>16</v>
      </c>
      <c r="AB27" s="13" t="s">
        <v>208</v>
      </c>
      <c r="AC27" s="13" t="s">
        <v>208</v>
      </c>
    </row>
    <row r="28" spans="1:29" s="21" customFormat="1" ht="15" customHeight="1">
      <c r="A28" s="15">
        <v>19</v>
      </c>
      <c r="B28" s="13" t="s">
        <v>21</v>
      </c>
      <c r="C28" s="13" t="s">
        <v>221</v>
      </c>
      <c r="D28" s="13" t="s">
        <v>9</v>
      </c>
      <c r="E28" s="13" t="s">
        <v>41</v>
      </c>
      <c r="F28" s="13" t="s">
        <v>42</v>
      </c>
      <c r="G28" s="13" t="s">
        <v>41</v>
      </c>
      <c r="H28" s="13" t="s">
        <v>64</v>
      </c>
      <c r="I28" s="13" t="s">
        <v>222</v>
      </c>
      <c r="J28" s="16" t="s">
        <v>44</v>
      </c>
      <c r="K28" s="16" t="s">
        <v>362</v>
      </c>
      <c r="L28" s="13" t="s">
        <v>20</v>
      </c>
      <c r="M28" s="17">
        <v>31</v>
      </c>
      <c r="N28" s="14">
        <f t="shared" si="0"/>
        <v>101.97300000000001</v>
      </c>
      <c r="O28" s="14">
        <f t="shared" si="1"/>
        <v>42.546</v>
      </c>
      <c r="P28" s="14">
        <f t="shared" si="2"/>
        <v>59.42700000000001</v>
      </c>
      <c r="Q28" s="14">
        <f t="shared" si="3"/>
        <v>33.991</v>
      </c>
      <c r="R28" s="14">
        <v>14.182</v>
      </c>
      <c r="S28" s="14">
        <v>19.809</v>
      </c>
      <c r="T28" s="14">
        <f t="shared" si="4"/>
        <v>33.991</v>
      </c>
      <c r="U28" s="14">
        <v>14.182</v>
      </c>
      <c r="V28" s="14">
        <v>19.809</v>
      </c>
      <c r="W28" s="14">
        <f t="shared" si="5"/>
        <v>33.991</v>
      </c>
      <c r="X28" s="14">
        <v>14.182</v>
      </c>
      <c r="Y28" s="14">
        <v>19.809</v>
      </c>
      <c r="Z28" s="18">
        <v>43831</v>
      </c>
      <c r="AA28" s="19" t="s">
        <v>16</v>
      </c>
      <c r="AB28" s="13" t="s">
        <v>208</v>
      </c>
      <c r="AC28" s="13" t="s">
        <v>208</v>
      </c>
    </row>
    <row r="29" spans="1:29" s="21" customFormat="1" ht="15" customHeight="1">
      <c r="A29" s="15">
        <v>20</v>
      </c>
      <c r="B29" s="13" t="s">
        <v>21</v>
      </c>
      <c r="C29" s="13" t="s">
        <v>236</v>
      </c>
      <c r="D29" s="13" t="s">
        <v>9</v>
      </c>
      <c r="E29" s="13" t="s">
        <v>41</v>
      </c>
      <c r="F29" s="13" t="s">
        <v>42</v>
      </c>
      <c r="G29" s="13" t="s">
        <v>41</v>
      </c>
      <c r="H29" s="13" t="s">
        <v>65</v>
      </c>
      <c r="I29" s="13" t="s">
        <v>237</v>
      </c>
      <c r="J29" s="16" t="s">
        <v>44</v>
      </c>
      <c r="K29" s="16" t="s">
        <v>362</v>
      </c>
      <c r="L29" s="13" t="s">
        <v>20</v>
      </c>
      <c r="M29" s="17">
        <v>20</v>
      </c>
      <c r="N29" s="14">
        <f t="shared" si="0"/>
        <v>96.40799999999999</v>
      </c>
      <c r="O29" s="14">
        <f t="shared" si="1"/>
        <v>42.183</v>
      </c>
      <c r="P29" s="14">
        <f t="shared" si="2"/>
        <v>54.224999999999994</v>
      </c>
      <c r="Q29" s="14">
        <f t="shared" si="3"/>
        <v>32.135999999999996</v>
      </c>
      <c r="R29" s="14">
        <v>14.061</v>
      </c>
      <c r="S29" s="14">
        <v>18.075</v>
      </c>
      <c r="T29" s="14">
        <f t="shared" si="4"/>
        <v>32.135999999999996</v>
      </c>
      <c r="U29" s="14">
        <v>14.061</v>
      </c>
      <c r="V29" s="14">
        <v>18.075</v>
      </c>
      <c r="W29" s="14">
        <f t="shared" si="5"/>
        <v>32.135999999999996</v>
      </c>
      <c r="X29" s="14">
        <v>14.061</v>
      </c>
      <c r="Y29" s="14">
        <v>18.075</v>
      </c>
      <c r="Z29" s="18">
        <v>43831</v>
      </c>
      <c r="AA29" s="19" t="s">
        <v>16</v>
      </c>
      <c r="AB29" s="13" t="s">
        <v>208</v>
      </c>
      <c r="AC29" s="13" t="s">
        <v>208</v>
      </c>
    </row>
    <row r="30" spans="1:30" s="21" customFormat="1" ht="15" customHeight="1">
      <c r="A30" s="15">
        <v>21</v>
      </c>
      <c r="B30" s="13" t="s">
        <v>21</v>
      </c>
      <c r="C30" s="13" t="s">
        <v>243</v>
      </c>
      <c r="D30" s="13" t="s">
        <v>9</v>
      </c>
      <c r="E30" s="13" t="s">
        <v>41</v>
      </c>
      <c r="F30" s="13" t="s">
        <v>42</v>
      </c>
      <c r="G30" s="13" t="s">
        <v>41</v>
      </c>
      <c r="H30" s="13" t="s">
        <v>66</v>
      </c>
      <c r="I30" s="13" t="s">
        <v>285</v>
      </c>
      <c r="J30" s="16" t="s">
        <v>44</v>
      </c>
      <c r="K30" s="16" t="s">
        <v>362</v>
      </c>
      <c r="L30" s="13" t="s">
        <v>20</v>
      </c>
      <c r="M30" s="17">
        <v>40</v>
      </c>
      <c r="N30" s="14">
        <f t="shared" si="0"/>
        <v>191.484</v>
      </c>
      <c r="O30" s="14">
        <f t="shared" si="1"/>
        <v>86.469</v>
      </c>
      <c r="P30" s="14">
        <f t="shared" si="2"/>
        <v>105.01500000000001</v>
      </c>
      <c r="Q30" s="14">
        <f t="shared" si="3"/>
        <v>63.828</v>
      </c>
      <c r="R30" s="14">
        <v>28.823</v>
      </c>
      <c r="S30" s="14">
        <v>35.005</v>
      </c>
      <c r="T30" s="14">
        <f t="shared" si="4"/>
        <v>63.828</v>
      </c>
      <c r="U30" s="14">
        <v>28.823</v>
      </c>
      <c r="V30" s="14">
        <v>35.005</v>
      </c>
      <c r="W30" s="14">
        <f t="shared" si="5"/>
        <v>63.828</v>
      </c>
      <c r="X30" s="14">
        <v>28.823</v>
      </c>
      <c r="Y30" s="14">
        <v>35.005</v>
      </c>
      <c r="Z30" s="18">
        <v>43831</v>
      </c>
      <c r="AA30" s="19" t="s">
        <v>16</v>
      </c>
      <c r="AB30" s="13" t="s">
        <v>208</v>
      </c>
      <c r="AC30" s="13" t="s">
        <v>208</v>
      </c>
      <c r="AD30" s="20"/>
    </row>
    <row r="31" spans="1:29" s="21" customFormat="1" ht="15" customHeight="1">
      <c r="A31" s="15">
        <v>22</v>
      </c>
      <c r="B31" s="13" t="s">
        <v>21</v>
      </c>
      <c r="C31" s="13" t="s">
        <v>248</v>
      </c>
      <c r="D31" s="13" t="s">
        <v>9</v>
      </c>
      <c r="E31" s="13" t="s">
        <v>41</v>
      </c>
      <c r="F31" s="13" t="s">
        <v>42</v>
      </c>
      <c r="G31" s="13" t="s">
        <v>41</v>
      </c>
      <c r="H31" s="13" t="s">
        <v>67</v>
      </c>
      <c r="I31" s="13" t="s">
        <v>249</v>
      </c>
      <c r="J31" s="16" t="s">
        <v>44</v>
      </c>
      <c r="K31" s="16" t="s">
        <v>362</v>
      </c>
      <c r="L31" s="13" t="s">
        <v>20</v>
      </c>
      <c r="M31" s="17">
        <v>25</v>
      </c>
      <c r="N31" s="14">
        <f t="shared" si="0"/>
        <v>139.494</v>
      </c>
      <c r="O31" s="14">
        <f t="shared" si="1"/>
        <v>57.987</v>
      </c>
      <c r="P31" s="14">
        <f t="shared" si="2"/>
        <v>81.507</v>
      </c>
      <c r="Q31" s="14">
        <f t="shared" si="3"/>
        <v>46.498000000000005</v>
      </c>
      <c r="R31" s="14">
        <v>19.329</v>
      </c>
      <c r="S31" s="14">
        <v>27.169</v>
      </c>
      <c r="T31" s="14">
        <f t="shared" si="4"/>
        <v>46.498000000000005</v>
      </c>
      <c r="U31" s="14">
        <v>19.329</v>
      </c>
      <c r="V31" s="14">
        <v>27.169</v>
      </c>
      <c r="W31" s="14">
        <f t="shared" si="5"/>
        <v>46.498000000000005</v>
      </c>
      <c r="X31" s="14">
        <v>19.329</v>
      </c>
      <c r="Y31" s="14">
        <v>27.169</v>
      </c>
      <c r="Z31" s="18">
        <v>43831</v>
      </c>
      <c r="AA31" s="19" t="s">
        <v>16</v>
      </c>
      <c r="AB31" s="13" t="s">
        <v>208</v>
      </c>
      <c r="AC31" s="13" t="s">
        <v>208</v>
      </c>
    </row>
    <row r="32" spans="1:30" s="21" customFormat="1" ht="15" customHeight="1">
      <c r="A32" s="15">
        <v>23</v>
      </c>
      <c r="B32" s="13" t="s">
        <v>21</v>
      </c>
      <c r="C32" s="13" t="s">
        <v>225</v>
      </c>
      <c r="D32" s="13" t="s">
        <v>9</v>
      </c>
      <c r="E32" s="13" t="s">
        <v>41</v>
      </c>
      <c r="F32" s="13" t="s">
        <v>42</v>
      </c>
      <c r="G32" s="13" t="s">
        <v>41</v>
      </c>
      <c r="H32" s="13" t="s">
        <v>68</v>
      </c>
      <c r="I32" s="13" t="s">
        <v>227</v>
      </c>
      <c r="J32" s="16" t="s">
        <v>44</v>
      </c>
      <c r="K32" s="16" t="s">
        <v>362</v>
      </c>
      <c r="L32" s="13" t="s">
        <v>20</v>
      </c>
      <c r="M32" s="17">
        <v>25</v>
      </c>
      <c r="N32" s="14">
        <f t="shared" si="0"/>
        <v>159.228</v>
      </c>
      <c r="O32" s="14">
        <f t="shared" si="1"/>
        <v>65.187</v>
      </c>
      <c r="P32" s="14">
        <f t="shared" si="2"/>
        <v>94.041</v>
      </c>
      <c r="Q32" s="14">
        <f t="shared" si="3"/>
        <v>53.076</v>
      </c>
      <c r="R32" s="14">
        <v>21.729</v>
      </c>
      <c r="S32" s="14">
        <v>31.347</v>
      </c>
      <c r="T32" s="14">
        <f t="shared" si="4"/>
        <v>53.076</v>
      </c>
      <c r="U32" s="14">
        <v>21.729</v>
      </c>
      <c r="V32" s="14">
        <v>31.347</v>
      </c>
      <c r="W32" s="14">
        <f t="shared" si="5"/>
        <v>53.076</v>
      </c>
      <c r="X32" s="14">
        <v>21.729</v>
      </c>
      <c r="Y32" s="14">
        <v>31.347</v>
      </c>
      <c r="Z32" s="18">
        <v>43831</v>
      </c>
      <c r="AA32" s="19" t="s">
        <v>16</v>
      </c>
      <c r="AB32" s="13" t="s">
        <v>208</v>
      </c>
      <c r="AC32" s="13" t="s">
        <v>208</v>
      </c>
      <c r="AD32" s="20"/>
    </row>
    <row r="33" spans="1:29" s="21" customFormat="1" ht="15" customHeight="1">
      <c r="A33" s="15">
        <v>24</v>
      </c>
      <c r="B33" s="13" t="s">
        <v>21</v>
      </c>
      <c r="C33" s="13" t="s">
        <v>267</v>
      </c>
      <c r="D33" s="13" t="s">
        <v>268</v>
      </c>
      <c r="E33" s="13" t="s">
        <v>41</v>
      </c>
      <c r="F33" s="13" t="s">
        <v>42</v>
      </c>
      <c r="G33" s="13" t="s">
        <v>41</v>
      </c>
      <c r="H33" s="13" t="s">
        <v>69</v>
      </c>
      <c r="I33" s="13" t="s">
        <v>269</v>
      </c>
      <c r="J33" s="16" t="s">
        <v>44</v>
      </c>
      <c r="K33" s="16" t="s">
        <v>362</v>
      </c>
      <c r="L33" s="13" t="s">
        <v>20</v>
      </c>
      <c r="M33" s="17">
        <v>15</v>
      </c>
      <c r="N33" s="14">
        <f t="shared" si="0"/>
        <v>60.186</v>
      </c>
      <c r="O33" s="14">
        <f t="shared" si="1"/>
        <v>41.598</v>
      </c>
      <c r="P33" s="14">
        <f t="shared" si="2"/>
        <v>18.588</v>
      </c>
      <c r="Q33" s="14">
        <f t="shared" si="3"/>
        <v>20.061999999999998</v>
      </c>
      <c r="R33" s="14">
        <v>13.866</v>
      </c>
      <c r="S33" s="14">
        <v>6.196</v>
      </c>
      <c r="T33" s="14">
        <f t="shared" si="4"/>
        <v>20.061999999999998</v>
      </c>
      <c r="U33" s="14">
        <v>13.866</v>
      </c>
      <c r="V33" s="14">
        <v>6.196</v>
      </c>
      <c r="W33" s="14">
        <f t="shared" si="5"/>
        <v>20.061999999999998</v>
      </c>
      <c r="X33" s="14">
        <v>13.866</v>
      </c>
      <c r="Y33" s="14">
        <v>6.196</v>
      </c>
      <c r="Z33" s="18">
        <v>43831</v>
      </c>
      <c r="AA33" s="19" t="s">
        <v>16</v>
      </c>
      <c r="AB33" s="13" t="s">
        <v>208</v>
      </c>
      <c r="AC33" s="13" t="s">
        <v>208</v>
      </c>
    </row>
    <row r="34" spans="1:29" s="21" customFormat="1" ht="15" customHeight="1">
      <c r="A34" s="15">
        <v>25</v>
      </c>
      <c r="B34" s="13" t="s">
        <v>21</v>
      </c>
      <c r="C34" s="13" t="s">
        <v>295</v>
      </c>
      <c r="D34" s="13" t="s">
        <v>9</v>
      </c>
      <c r="E34" s="13" t="s">
        <v>41</v>
      </c>
      <c r="F34" s="13" t="s">
        <v>42</v>
      </c>
      <c r="G34" s="13" t="s">
        <v>41</v>
      </c>
      <c r="H34" s="13" t="s">
        <v>70</v>
      </c>
      <c r="I34" s="13" t="s">
        <v>318</v>
      </c>
      <c r="J34" s="16" t="s">
        <v>44</v>
      </c>
      <c r="K34" s="16" t="s">
        <v>362</v>
      </c>
      <c r="L34" s="13" t="s">
        <v>20</v>
      </c>
      <c r="M34" s="17">
        <v>20</v>
      </c>
      <c r="N34" s="14">
        <f t="shared" si="0"/>
        <v>49.818</v>
      </c>
      <c r="O34" s="14">
        <f t="shared" si="1"/>
        <v>22.557000000000002</v>
      </c>
      <c r="P34" s="14">
        <f t="shared" si="2"/>
        <v>27.261</v>
      </c>
      <c r="Q34" s="14">
        <f t="shared" si="3"/>
        <v>16.606</v>
      </c>
      <c r="R34" s="14">
        <v>7.519</v>
      </c>
      <c r="S34" s="14">
        <v>9.087</v>
      </c>
      <c r="T34" s="14">
        <f t="shared" si="4"/>
        <v>16.606</v>
      </c>
      <c r="U34" s="14">
        <v>7.519</v>
      </c>
      <c r="V34" s="14">
        <v>9.087</v>
      </c>
      <c r="W34" s="14">
        <f t="shared" si="5"/>
        <v>16.606</v>
      </c>
      <c r="X34" s="14">
        <v>7.519</v>
      </c>
      <c r="Y34" s="14">
        <v>9.087</v>
      </c>
      <c r="Z34" s="18">
        <v>43831</v>
      </c>
      <c r="AA34" s="19" t="s">
        <v>16</v>
      </c>
      <c r="AB34" s="13" t="s">
        <v>208</v>
      </c>
      <c r="AC34" s="13" t="s">
        <v>208</v>
      </c>
    </row>
    <row r="35" spans="1:30" s="21" customFormat="1" ht="15">
      <c r="A35" s="15">
        <v>26</v>
      </c>
      <c r="B35" s="13" t="s">
        <v>21</v>
      </c>
      <c r="C35" s="13" t="s">
        <v>283</v>
      </c>
      <c r="D35" s="13" t="s">
        <v>9</v>
      </c>
      <c r="E35" s="13" t="s">
        <v>41</v>
      </c>
      <c r="F35" s="13" t="s">
        <v>42</v>
      </c>
      <c r="G35" s="13" t="s">
        <v>41</v>
      </c>
      <c r="H35" s="13" t="s">
        <v>71</v>
      </c>
      <c r="I35" s="13" t="s">
        <v>72</v>
      </c>
      <c r="J35" s="16" t="s">
        <v>44</v>
      </c>
      <c r="K35" s="16" t="s">
        <v>362</v>
      </c>
      <c r="L35" s="13" t="s">
        <v>20</v>
      </c>
      <c r="M35" s="17">
        <v>15</v>
      </c>
      <c r="N35" s="14">
        <f t="shared" si="0"/>
        <v>46.67400000000001</v>
      </c>
      <c r="O35" s="14">
        <f t="shared" si="1"/>
        <v>20.832</v>
      </c>
      <c r="P35" s="14">
        <f t="shared" si="2"/>
        <v>25.842000000000002</v>
      </c>
      <c r="Q35" s="14">
        <f t="shared" si="3"/>
        <v>15.558</v>
      </c>
      <c r="R35" s="14">
        <v>6.944</v>
      </c>
      <c r="S35" s="14">
        <v>8.614</v>
      </c>
      <c r="T35" s="14">
        <f t="shared" si="4"/>
        <v>15.558</v>
      </c>
      <c r="U35" s="14">
        <v>6.944</v>
      </c>
      <c r="V35" s="14">
        <v>8.614</v>
      </c>
      <c r="W35" s="14">
        <f t="shared" si="5"/>
        <v>15.558</v>
      </c>
      <c r="X35" s="14">
        <v>6.944</v>
      </c>
      <c r="Y35" s="14">
        <v>8.614</v>
      </c>
      <c r="Z35" s="18">
        <v>43831</v>
      </c>
      <c r="AA35" s="19" t="s">
        <v>16</v>
      </c>
      <c r="AB35" s="13" t="s">
        <v>208</v>
      </c>
      <c r="AC35" s="13" t="s">
        <v>208</v>
      </c>
      <c r="AD35" s="20"/>
    </row>
    <row r="36" spans="1:29" s="21" customFormat="1" ht="15" customHeight="1">
      <c r="A36" s="15">
        <v>27</v>
      </c>
      <c r="B36" s="13" t="s">
        <v>21</v>
      </c>
      <c r="C36" s="13" t="s">
        <v>111</v>
      </c>
      <c r="D36" s="13" t="s">
        <v>9</v>
      </c>
      <c r="E36" s="13" t="s">
        <v>41</v>
      </c>
      <c r="F36" s="13" t="s">
        <v>42</v>
      </c>
      <c r="G36" s="13" t="s">
        <v>41</v>
      </c>
      <c r="H36" s="13" t="s">
        <v>73</v>
      </c>
      <c r="I36" s="13" t="s">
        <v>252</v>
      </c>
      <c r="J36" s="16" t="s">
        <v>44</v>
      </c>
      <c r="K36" s="16" t="s">
        <v>362</v>
      </c>
      <c r="L36" s="13" t="s">
        <v>20</v>
      </c>
      <c r="M36" s="17">
        <v>25</v>
      </c>
      <c r="N36" s="14">
        <f t="shared" si="0"/>
        <v>223.79399999999998</v>
      </c>
      <c r="O36" s="14">
        <f t="shared" si="1"/>
        <v>92.10600000000001</v>
      </c>
      <c r="P36" s="14">
        <f t="shared" si="2"/>
        <v>131.688</v>
      </c>
      <c r="Q36" s="14">
        <f t="shared" si="3"/>
        <v>74.598</v>
      </c>
      <c r="R36" s="14">
        <v>30.702</v>
      </c>
      <c r="S36" s="14">
        <v>43.896</v>
      </c>
      <c r="T36" s="14">
        <f t="shared" si="4"/>
        <v>74.598</v>
      </c>
      <c r="U36" s="14">
        <v>30.702</v>
      </c>
      <c r="V36" s="14">
        <v>43.896</v>
      </c>
      <c r="W36" s="14">
        <f t="shared" si="5"/>
        <v>74.598</v>
      </c>
      <c r="X36" s="14">
        <v>30.702</v>
      </c>
      <c r="Y36" s="14">
        <v>43.896</v>
      </c>
      <c r="Z36" s="18">
        <v>43831</v>
      </c>
      <c r="AA36" s="19" t="s">
        <v>16</v>
      </c>
      <c r="AB36" s="13" t="s">
        <v>208</v>
      </c>
      <c r="AC36" s="13" t="s">
        <v>208</v>
      </c>
    </row>
    <row r="37" spans="1:30" s="21" customFormat="1" ht="15" customHeight="1">
      <c r="A37" s="15">
        <v>28</v>
      </c>
      <c r="B37" s="13" t="s">
        <v>21</v>
      </c>
      <c r="C37" s="13" t="s">
        <v>225</v>
      </c>
      <c r="D37" s="13" t="s">
        <v>9</v>
      </c>
      <c r="E37" s="13" t="s">
        <v>41</v>
      </c>
      <c r="F37" s="13" t="s">
        <v>42</v>
      </c>
      <c r="G37" s="13" t="s">
        <v>41</v>
      </c>
      <c r="H37" s="13" t="s">
        <v>74</v>
      </c>
      <c r="I37" s="13" t="s">
        <v>226</v>
      </c>
      <c r="J37" s="16" t="s">
        <v>44</v>
      </c>
      <c r="K37" s="16" t="s">
        <v>362</v>
      </c>
      <c r="L37" s="13" t="s">
        <v>20</v>
      </c>
      <c r="M37" s="17">
        <v>12</v>
      </c>
      <c r="N37" s="14">
        <f t="shared" si="0"/>
        <v>53.145</v>
      </c>
      <c r="O37" s="14">
        <f t="shared" si="1"/>
        <v>21.78</v>
      </c>
      <c r="P37" s="14">
        <f t="shared" si="2"/>
        <v>31.365000000000002</v>
      </c>
      <c r="Q37" s="14">
        <f t="shared" si="3"/>
        <v>17.715</v>
      </c>
      <c r="R37" s="14">
        <v>7.26</v>
      </c>
      <c r="S37" s="14">
        <v>10.455</v>
      </c>
      <c r="T37" s="14">
        <f t="shared" si="4"/>
        <v>17.715</v>
      </c>
      <c r="U37" s="14">
        <v>7.26</v>
      </c>
      <c r="V37" s="14">
        <v>10.455</v>
      </c>
      <c r="W37" s="14">
        <f t="shared" si="5"/>
        <v>17.715</v>
      </c>
      <c r="X37" s="14">
        <v>7.26</v>
      </c>
      <c r="Y37" s="14">
        <v>10.455</v>
      </c>
      <c r="Z37" s="18">
        <v>43831</v>
      </c>
      <c r="AA37" s="19" t="s">
        <v>16</v>
      </c>
      <c r="AB37" s="13" t="s">
        <v>208</v>
      </c>
      <c r="AC37" s="13" t="s">
        <v>208</v>
      </c>
      <c r="AD37" s="20"/>
    </row>
    <row r="38" spans="1:30" s="21" customFormat="1" ht="15" customHeight="1">
      <c r="A38" s="15">
        <v>29</v>
      </c>
      <c r="B38" s="13" t="s">
        <v>21</v>
      </c>
      <c r="C38" s="13" t="s">
        <v>243</v>
      </c>
      <c r="D38" s="13" t="s">
        <v>9</v>
      </c>
      <c r="E38" s="13" t="s">
        <v>41</v>
      </c>
      <c r="F38" s="13" t="s">
        <v>42</v>
      </c>
      <c r="G38" s="13" t="s">
        <v>41</v>
      </c>
      <c r="H38" s="13" t="s">
        <v>75</v>
      </c>
      <c r="I38" s="13" t="s">
        <v>299</v>
      </c>
      <c r="J38" s="16" t="s">
        <v>44</v>
      </c>
      <c r="K38" s="16" t="s">
        <v>362</v>
      </c>
      <c r="L38" s="13" t="s">
        <v>20</v>
      </c>
      <c r="M38" s="17">
        <v>20</v>
      </c>
      <c r="N38" s="14">
        <f t="shared" si="0"/>
        <v>258.744</v>
      </c>
      <c r="O38" s="14">
        <f t="shared" si="1"/>
        <v>102.87</v>
      </c>
      <c r="P38" s="14">
        <f t="shared" si="2"/>
        <v>155.874</v>
      </c>
      <c r="Q38" s="14">
        <f t="shared" si="3"/>
        <v>86.24799999999999</v>
      </c>
      <c r="R38" s="14">
        <v>34.29</v>
      </c>
      <c r="S38" s="14">
        <v>51.958</v>
      </c>
      <c r="T38" s="14">
        <f t="shared" si="4"/>
        <v>86.24799999999999</v>
      </c>
      <c r="U38" s="14">
        <v>34.29</v>
      </c>
      <c r="V38" s="14">
        <v>51.958</v>
      </c>
      <c r="W38" s="14">
        <f t="shared" si="5"/>
        <v>86.24799999999999</v>
      </c>
      <c r="X38" s="14">
        <v>34.29</v>
      </c>
      <c r="Y38" s="14">
        <v>51.958</v>
      </c>
      <c r="Z38" s="18">
        <v>43831</v>
      </c>
      <c r="AA38" s="19" t="s">
        <v>16</v>
      </c>
      <c r="AB38" s="13" t="s">
        <v>208</v>
      </c>
      <c r="AC38" s="13" t="s">
        <v>208</v>
      </c>
      <c r="AD38" s="20"/>
    </row>
    <row r="39" spans="1:29" s="21" customFormat="1" ht="15" customHeight="1">
      <c r="A39" s="15">
        <v>30</v>
      </c>
      <c r="B39" s="13" t="s">
        <v>21</v>
      </c>
      <c r="C39" s="13" t="s">
        <v>275</v>
      </c>
      <c r="D39" s="13" t="s">
        <v>9</v>
      </c>
      <c r="E39" s="13" t="s">
        <v>41</v>
      </c>
      <c r="F39" s="13" t="s">
        <v>42</v>
      </c>
      <c r="G39" s="13" t="s">
        <v>41</v>
      </c>
      <c r="H39" s="13" t="s">
        <v>76</v>
      </c>
      <c r="I39" s="13" t="s">
        <v>279</v>
      </c>
      <c r="J39" s="16" t="s">
        <v>44</v>
      </c>
      <c r="K39" s="16" t="s">
        <v>362</v>
      </c>
      <c r="L39" s="13" t="s">
        <v>232</v>
      </c>
      <c r="M39" s="17">
        <v>12</v>
      </c>
      <c r="N39" s="14">
        <f t="shared" si="0"/>
        <v>31.683</v>
      </c>
      <c r="O39" s="14">
        <f t="shared" si="1"/>
        <v>12.251999999999999</v>
      </c>
      <c r="P39" s="14">
        <f t="shared" si="2"/>
        <v>19.431</v>
      </c>
      <c r="Q39" s="14">
        <f t="shared" si="3"/>
        <v>10.561</v>
      </c>
      <c r="R39" s="14">
        <v>4.084</v>
      </c>
      <c r="S39" s="14">
        <v>6.477</v>
      </c>
      <c r="T39" s="14">
        <f t="shared" si="4"/>
        <v>10.561</v>
      </c>
      <c r="U39" s="14">
        <v>4.084</v>
      </c>
      <c r="V39" s="14">
        <v>6.477</v>
      </c>
      <c r="W39" s="14">
        <f t="shared" si="5"/>
        <v>10.561</v>
      </c>
      <c r="X39" s="14">
        <v>4.084</v>
      </c>
      <c r="Y39" s="14">
        <v>6.477</v>
      </c>
      <c r="Z39" s="18">
        <v>43831</v>
      </c>
      <c r="AA39" s="19" t="s">
        <v>16</v>
      </c>
      <c r="AB39" s="13" t="s">
        <v>208</v>
      </c>
      <c r="AC39" s="13" t="s">
        <v>208</v>
      </c>
    </row>
    <row r="40" spans="1:29" s="21" customFormat="1" ht="15" customHeight="1">
      <c r="A40" s="15">
        <v>31</v>
      </c>
      <c r="B40" s="13" t="s">
        <v>21</v>
      </c>
      <c r="C40" s="13" t="s">
        <v>277</v>
      </c>
      <c r="D40" s="13" t="s">
        <v>9</v>
      </c>
      <c r="E40" s="13" t="s">
        <v>41</v>
      </c>
      <c r="F40" s="13" t="s">
        <v>42</v>
      </c>
      <c r="G40" s="13" t="s">
        <v>41</v>
      </c>
      <c r="H40" s="13" t="s">
        <v>77</v>
      </c>
      <c r="I40" s="13" t="s">
        <v>278</v>
      </c>
      <c r="J40" s="16" t="s">
        <v>44</v>
      </c>
      <c r="K40" s="16" t="s">
        <v>362</v>
      </c>
      <c r="L40" s="13" t="s">
        <v>232</v>
      </c>
      <c r="M40" s="17">
        <v>20</v>
      </c>
      <c r="N40" s="14">
        <f t="shared" si="0"/>
        <v>90.60900000000001</v>
      </c>
      <c r="O40" s="14">
        <f t="shared" si="1"/>
        <v>33.99</v>
      </c>
      <c r="P40" s="14">
        <f t="shared" si="2"/>
        <v>56.619</v>
      </c>
      <c r="Q40" s="14">
        <f t="shared" si="3"/>
        <v>30.203000000000003</v>
      </c>
      <c r="R40" s="14">
        <v>11.33</v>
      </c>
      <c r="S40" s="14">
        <v>18.873</v>
      </c>
      <c r="T40" s="14">
        <f t="shared" si="4"/>
        <v>30.203000000000003</v>
      </c>
      <c r="U40" s="14">
        <v>11.33</v>
      </c>
      <c r="V40" s="14">
        <v>18.873</v>
      </c>
      <c r="W40" s="14">
        <f t="shared" si="5"/>
        <v>30.203000000000003</v>
      </c>
      <c r="X40" s="14">
        <v>11.33</v>
      </c>
      <c r="Y40" s="14">
        <v>18.873</v>
      </c>
      <c r="Z40" s="18">
        <v>43831</v>
      </c>
      <c r="AA40" s="19" t="s">
        <v>16</v>
      </c>
      <c r="AB40" s="13" t="s">
        <v>208</v>
      </c>
      <c r="AC40" s="13" t="s">
        <v>208</v>
      </c>
    </row>
    <row r="41" spans="1:29" s="21" customFormat="1" ht="15" customHeight="1">
      <c r="A41" s="15">
        <v>32</v>
      </c>
      <c r="B41" s="13" t="s">
        <v>21</v>
      </c>
      <c r="C41" s="13" t="s">
        <v>230</v>
      </c>
      <c r="D41" s="13" t="s">
        <v>9</v>
      </c>
      <c r="E41" s="13" t="s">
        <v>41</v>
      </c>
      <c r="F41" s="13" t="s">
        <v>42</v>
      </c>
      <c r="G41" s="13" t="s">
        <v>41</v>
      </c>
      <c r="H41" s="13" t="s">
        <v>78</v>
      </c>
      <c r="I41" s="13" t="s">
        <v>231</v>
      </c>
      <c r="J41" s="16" t="s">
        <v>44</v>
      </c>
      <c r="K41" s="16" t="s">
        <v>362</v>
      </c>
      <c r="L41" s="13" t="s">
        <v>232</v>
      </c>
      <c r="M41" s="17">
        <v>12</v>
      </c>
      <c r="N41" s="14">
        <f t="shared" si="0"/>
        <v>54.534</v>
      </c>
      <c r="O41" s="14">
        <f t="shared" si="1"/>
        <v>23.463</v>
      </c>
      <c r="P41" s="14">
        <f t="shared" si="2"/>
        <v>31.070999999999998</v>
      </c>
      <c r="Q41" s="14">
        <f t="shared" si="3"/>
        <v>18.177999999999997</v>
      </c>
      <c r="R41" s="14">
        <v>7.821</v>
      </c>
      <c r="S41" s="14">
        <v>10.357</v>
      </c>
      <c r="T41" s="14">
        <f t="shared" si="4"/>
        <v>18.177999999999997</v>
      </c>
      <c r="U41" s="14">
        <v>7.821</v>
      </c>
      <c r="V41" s="14">
        <v>10.357</v>
      </c>
      <c r="W41" s="14">
        <f t="shared" si="5"/>
        <v>18.177999999999997</v>
      </c>
      <c r="X41" s="14">
        <v>7.821</v>
      </c>
      <c r="Y41" s="14">
        <v>10.357</v>
      </c>
      <c r="Z41" s="18">
        <v>43831</v>
      </c>
      <c r="AA41" s="19" t="s">
        <v>16</v>
      </c>
      <c r="AB41" s="13" t="s">
        <v>208</v>
      </c>
      <c r="AC41" s="13" t="s">
        <v>208</v>
      </c>
    </row>
    <row r="42" spans="1:29" s="21" customFormat="1" ht="15" customHeight="1">
      <c r="A42" s="15">
        <v>33</v>
      </c>
      <c r="B42" s="13" t="s">
        <v>21</v>
      </c>
      <c r="C42" s="13" t="s">
        <v>225</v>
      </c>
      <c r="D42" s="13" t="s">
        <v>9</v>
      </c>
      <c r="E42" s="13" t="s">
        <v>41</v>
      </c>
      <c r="F42" s="13" t="s">
        <v>42</v>
      </c>
      <c r="G42" s="13" t="s">
        <v>41</v>
      </c>
      <c r="H42" s="13" t="s">
        <v>79</v>
      </c>
      <c r="I42" s="13" t="s">
        <v>257</v>
      </c>
      <c r="J42" s="16" t="s">
        <v>44</v>
      </c>
      <c r="K42" s="16" t="s">
        <v>362</v>
      </c>
      <c r="L42" s="13" t="s">
        <v>20</v>
      </c>
      <c r="M42" s="17">
        <v>15</v>
      </c>
      <c r="N42" s="14">
        <f t="shared" si="0"/>
        <v>0</v>
      </c>
      <c r="O42" s="14">
        <f t="shared" si="1"/>
        <v>0</v>
      </c>
      <c r="P42" s="14">
        <f t="shared" si="2"/>
        <v>0</v>
      </c>
      <c r="Q42" s="14">
        <f t="shared" si="3"/>
        <v>0</v>
      </c>
      <c r="R42" s="14">
        <v>0</v>
      </c>
      <c r="S42" s="14">
        <v>0</v>
      </c>
      <c r="T42" s="14">
        <f t="shared" si="4"/>
        <v>0</v>
      </c>
      <c r="U42" s="14">
        <v>0</v>
      </c>
      <c r="V42" s="14">
        <v>0</v>
      </c>
      <c r="W42" s="14">
        <f t="shared" si="5"/>
        <v>0</v>
      </c>
      <c r="X42" s="14">
        <v>0</v>
      </c>
      <c r="Y42" s="14">
        <v>0</v>
      </c>
      <c r="Z42" s="18">
        <v>43831</v>
      </c>
      <c r="AA42" s="19" t="s">
        <v>16</v>
      </c>
      <c r="AB42" s="13" t="s">
        <v>208</v>
      </c>
      <c r="AC42" s="13" t="s">
        <v>208</v>
      </c>
    </row>
    <row r="43" spans="1:29" s="21" customFormat="1" ht="15" customHeight="1">
      <c r="A43" s="15">
        <v>34</v>
      </c>
      <c r="B43" s="13" t="s">
        <v>21</v>
      </c>
      <c r="C43" s="13" t="s">
        <v>223</v>
      </c>
      <c r="D43" s="13" t="s">
        <v>9</v>
      </c>
      <c r="E43" s="13" t="s">
        <v>41</v>
      </c>
      <c r="F43" s="13" t="s">
        <v>42</v>
      </c>
      <c r="G43" s="13" t="s">
        <v>41</v>
      </c>
      <c r="H43" s="13" t="s">
        <v>80</v>
      </c>
      <c r="I43" s="13" t="s">
        <v>224</v>
      </c>
      <c r="J43" s="16" t="s">
        <v>44</v>
      </c>
      <c r="K43" s="16" t="s">
        <v>362</v>
      </c>
      <c r="L43" s="13" t="s">
        <v>232</v>
      </c>
      <c r="M43" s="17">
        <v>15</v>
      </c>
      <c r="N43" s="14">
        <f t="shared" si="0"/>
        <v>11.226</v>
      </c>
      <c r="O43" s="14">
        <f t="shared" si="1"/>
        <v>4.329000000000001</v>
      </c>
      <c r="P43" s="14">
        <f t="shared" si="2"/>
        <v>6.897</v>
      </c>
      <c r="Q43" s="14">
        <f t="shared" si="3"/>
        <v>3.742</v>
      </c>
      <c r="R43" s="14">
        <v>1.443</v>
      </c>
      <c r="S43" s="14">
        <v>2.299</v>
      </c>
      <c r="T43" s="14">
        <f t="shared" si="4"/>
        <v>3.742</v>
      </c>
      <c r="U43" s="14">
        <v>1.443</v>
      </c>
      <c r="V43" s="14">
        <v>2.299</v>
      </c>
      <c r="W43" s="14">
        <f t="shared" si="5"/>
        <v>3.742</v>
      </c>
      <c r="X43" s="14">
        <v>1.443</v>
      </c>
      <c r="Y43" s="14">
        <v>2.299</v>
      </c>
      <c r="Z43" s="18">
        <v>43831</v>
      </c>
      <c r="AA43" s="19" t="s">
        <v>16</v>
      </c>
      <c r="AB43" s="13" t="s">
        <v>208</v>
      </c>
      <c r="AC43" s="13" t="s">
        <v>208</v>
      </c>
    </row>
    <row r="44" spans="1:30" s="21" customFormat="1" ht="15" customHeight="1">
      <c r="A44" s="15">
        <v>35</v>
      </c>
      <c r="B44" s="13" t="s">
        <v>21</v>
      </c>
      <c r="C44" s="13" t="s">
        <v>323</v>
      </c>
      <c r="D44" s="13" t="s">
        <v>9</v>
      </c>
      <c r="E44" s="13" t="s">
        <v>41</v>
      </c>
      <c r="F44" s="13" t="s">
        <v>42</v>
      </c>
      <c r="G44" s="13" t="s">
        <v>41</v>
      </c>
      <c r="H44" s="13" t="s">
        <v>82</v>
      </c>
      <c r="I44" s="13" t="s">
        <v>324</v>
      </c>
      <c r="J44" s="16" t="s">
        <v>44</v>
      </c>
      <c r="K44" s="16" t="s">
        <v>362</v>
      </c>
      <c r="L44" s="13" t="s">
        <v>20</v>
      </c>
      <c r="M44" s="17">
        <v>20</v>
      </c>
      <c r="N44" s="14">
        <f t="shared" si="0"/>
        <v>161.802</v>
      </c>
      <c r="O44" s="14">
        <f t="shared" si="1"/>
        <v>71.229</v>
      </c>
      <c r="P44" s="14">
        <f t="shared" si="2"/>
        <v>90.573</v>
      </c>
      <c r="Q44" s="14">
        <f t="shared" si="3"/>
        <v>53.934</v>
      </c>
      <c r="R44" s="14">
        <v>23.743</v>
      </c>
      <c r="S44" s="14">
        <v>30.191</v>
      </c>
      <c r="T44" s="14">
        <f t="shared" si="4"/>
        <v>53.934</v>
      </c>
      <c r="U44" s="14">
        <v>23.743</v>
      </c>
      <c r="V44" s="14">
        <v>30.191</v>
      </c>
      <c r="W44" s="14">
        <f t="shared" si="5"/>
        <v>53.934</v>
      </c>
      <c r="X44" s="14">
        <v>23.743</v>
      </c>
      <c r="Y44" s="14">
        <v>30.191</v>
      </c>
      <c r="Z44" s="18">
        <v>43831</v>
      </c>
      <c r="AA44" s="19" t="s">
        <v>16</v>
      </c>
      <c r="AB44" s="13" t="s">
        <v>208</v>
      </c>
      <c r="AC44" s="13" t="s">
        <v>208</v>
      </c>
      <c r="AD44" s="20"/>
    </row>
    <row r="45" spans="1:29" s="21" customFormat="1" ht="15" customHeight="1">
      <c r="A45" s="15">
        <v>36</v>
      </c>
      <c r="B45" s="13" t="s">
        <v>21</v>
      </c>
      <c r="C45" s="13" t="s">
        <v>281</v>
      </c>
      <c r="D45" s="13" t="s">
        <v>9</v>
      </c>
      <c r="E45" s="13" t="s">
        <v>41</v>
      </c>
      <c r="F45" s="13" t="s">
        <v>42</v>
      </c>
      <c r="G45" s="13" t="s">
        <v>41</v>
      </c>
      <c r="H45" s="13" t="s">
        <v>84</v>
      </c>
      <c r="I45" s="13" t="s">
        <v>288</v>
      </c>
      <c r="J45" s="16" t="s">
        <v>44</v>
      </c>
      <c r="K45" s="16" t="s">
        <v>362</v>
      </c>
      <c r="L45" s="13" t="s">
        <v>20</v>
      </c>
      <c r="M45" s="17">
        <v>31</v>
      </c>
      <c r="N45" s="14">
        <f t="shared" si="0"/>
        <v>213.22200000000004</v>
      </c>
      <c r="O45" s="14">
        <f t="shared" si="1"/>
        <v>98.45700000000001</v>
      </c>
      <c r="P45" s="14">
        <f t="shared" si="2"/>
        <v>114.76500000000001</v>
      </c>
      <c r="Q45" s="14">
        <f t="shared" si="3"/>
        <v>71.07400000000001</v>
      </c>
      <c r="R45" s="14">
        <v>32.819</v>
      </c>
      <c r="S45" s="14">
        <v>38.255</v>
      </c>
      <c r="T45" s="14">
        <f t="shared" si="4"/>
        <v>71.07400000000001</v>
      </c>
      <c r="U45" s="14">
        <v>32.819</v>
      </c>
      <c r="V45" s="14">
        <v>38.255</v>
      </c>
      <c r="W45" s="14">
        <f t="shared" si="5"/>
        <v>71.07400000000001</v>
      </c>
      <c r="X45" s="14">
        <v>32.819</v>
      </c>
      <c r="Y45" s="14">
        <v>38.255</v>
      </c>
      <c r="Z45" s="18">
        <v>43831</v>
      </c>
      <c r="AA45" s="19" t="s">
        <v>16</v>
      </c>
      <c r="AB45" s="13" t="s">
        <v>208</v>
      </c>
      <c r="AC45" s="13" t="s">
        <v>208</v>
      </c>
    </row>
    <row r="46" spans="1:29" s="21" customFormat="1" ht="15" customHeight="1">
      <c r="A46" s="15">
        <v>37</v>
      </c>
      <c r="B46" s="13" t="s">
        <v>21</v>
      </c>
      <c r="C46" s="13" t="s">
        <v>81</v>
      </c>
      <c r="D46" s="13" t="s">
        <v>9</v>
      </c>
      <c r="E46" s="13" t="s">
        <v>41</v>
      </c>
      <c r="F46" s="13" t="s">
        <v>42</v>
      </c>
      <c r="G46" s="13" t="s">
        <v>41</v>
      </c>
      <c r="H46" s="13" t="s">
        <v>85</v>
      </c>
      <c r="I46" s="13" t="s">
        <v>86</v>
      </c>
      <c r="J46" s="16" t="s">
        <v>44</v>
      </c>
      <c r="K46" s="16" t="s">
        <v>362</v>
      </c>
      <c r="L46" s="13" t="s">
        <v>20</v>
      </c>
      <c r="M46" s="17">
        <v>15</v>
      </c>
      <c r="N46" s="14">
        <f t="shared" si="0"/>
        <v>49.329</v>
      </c>
      <c r="O46" s="14">
        <f t="shared" si="1"/>
        <v>21.405</v>
      </c>
      <c r="P46" s="14">
        <f t="shared" si="2"/>
        <v>27.924</v>
      </c>
      <c r="Q46" s="14">
        <f t="shared" si="3"/>
        <v>16.442999999999998</v>
      </c>
      <c r="R46" s="14">
        <v>7.135</v>
      </c>
      <c r="S46" s="14">
        <v>9.308</v>
      </c>
      <c r="T46" s="14">
        <f t="shared" si="4"/>
        <v>16.442999999999998</v>
      </c>
      <c r="U46" s="14">
        <v>7.135</v>
      </c>
      <c r="V46" s="14">
        <v>9.308</v>
      </c>
      <c r="W46" s="14">
        <f t="shared" si="5"/>
        <v>16.442999999999998</v>
      </c>
      <c r="X46" s="14">
        <v>7.135</v>
      </c>
      <c r="Y46" s="14">
        <v>9.308</v>
      </c>
      <c r="Z46" s="18">
        <v>43831</v>
      </c>
      <c r="AA46" s="19" t="s">
        <v>16</v>
      </c>
      <c r="AB46" s="13" t="s">
        <v>208</v>
      </c>
      <c r="AC46" s="13" t="s">
        <v>208</v>
      </c>
    </row>
    <row r="47" spans="1:29" s="21" customFormat="1" ht="15" customHeight="1">
      <c r="A47" s="15">
        <v>38</v>
      </c>
      <c r="B47" s="13" t="s">
        <v>21</v>
      </c>
      <c r="C47" s="13" t="s">
        <v>225</v>
      </c>
      <c r="D47" s="13" t="s">
        <v>9</v>
      </c>
      <c r="E47" s="13" t="s">
        <v>41</v>
      </c>
      <c r="F47" s="13" t="s">
        <v>42</v>
      </c>
      <c r="G47" s="13" t="s">
        <v>41</v>
      </c>
      <c r="H47" s="13" t="s">
        <v>87</v>
      </c>
      <c r="I47" s="13" t="s">
        <v>88</v>
      </c>
      <c r="J47" s="16" t="s">
        <v>44</v>
      </c>
      <c r="K47" s="16" t="s">
        <v>362</v>
      </c>
      <c r="L47" s="13" t="s">
        <v>20</v>
      </c>
      <c r="M47" s="17">
        <v>10</v>
      </c>
      <c r="N47" s="14">
        <f t="shared" si="0"/>
        <v>29.091</v>
      </c>
      <c r="O47" s="14">
        <f t="shared" si="1"/>
        <v>10.185</v>
      </c>
      <c r="P47" s="14">
        <f t="shared" si="2"/>
        <v>18.906</v>
      </c>
      <c r="Q47" s="14">
        <f t="shared" si="3"/>
        <v>9.697</v>
      </c>
      <c r="R47" s="14">
        <v>3.395</v>
      </c>
      <c r="S47" s="14">
        <v>6.302</v>
      </c>
      <c r="T47" s="14">
        <f t="shared" si="4"/>
        <v>9.697</v>
      </c>
      <c r="U47" s="14">
        <v>3.395</v>
      </c>
      <c r="V47" s="14">
        <v>6.302</v>
      </c>
      <c r="W47" s="14">
        <f t="shared" si="5"/>
        <v>9.697</v>
      </c>
      <c r="X47" s="14">
        <v>3.395</v>
      </c>
      <c r="Y47" s="14">
        <v>6.302</v>
      </c>
      <c r="Z47" s="18">
        <v>43831</v>
      </c>
      <c r="AA47" s="19" t="s">
        <v>16</v>
      </c>
      <c r="AB47" s="13" t="s">
        <v>208</v>
      </c>
      <c r="AC47" s="13" t="s">
        <v>208</v>
      </c>
    </row>
    <row r="48" spans="1:29" s="21" customFormat="1" ht="15" customHeight="1">
      <c r="A48" s="15">
        <v>39</v>
      </c>
      <c r="B48" s="13" t="s">
        <v>21</v>
      </c>
      <c r="C48" s="13" t="s">
        <v>271</v>
      </c>
      <c r="D48" s="13" t="s">
        <v>9</v>
      </c>
      <c r="E48" s="13" t="s">
        <v>41</v>
      </c>
      <c r="F48" s="13" t="s">
        <v>42</v>
      </c>
      <c r="G48" s="13" t="s">
        <v>41</v>
      </c>
      <c r="H48" s="13" t="s">
        <v>89</v>
      </c>
      <c r="I48" s="13" t="s">
        <v>90</v>
      </c>
      <c r="J48" s="16" t="s">
        <v>44</v>
      </c>
      <c r="K48" s="16" t="s">
        <v>362</v>
      </c>
      <c r="L48" s="13" t="s">
        <v>20</v>
      </c>
      <c r="M48" s="17">
        <v>25</v>
      </c>
      <c r="N48" s="14">
        <f t="shared" si="0"/>
        <v>233.02799999999996</v>
      </c>
      <c r="O48" s="14">
        <f t="shared" si="1"/>
        <v>95.859</v>
      </c>
      <c r="P48" s="14">
        <f t="shared" si="2"/>
        <v>137.16899999999998</v>
      </c>
      <c r="Q48" s="14">
        <f t="shared" si="3"/>
        <v>77.676</v>
      </c>
      <c r="R48" s="14">
        <v>31.953</v>
      </c>
      <c r="S48" s="14">
        <v>45.723</v>
      </c>
      <c r="T48" s="14">
        <f t="shared" si="4"/>
        <v>77.676</v>
      </c>
      <c r="U48" s="14">
        <v>31.953</v>
      </c>
      <c r="V48" s="14">
        <v>45.723</v>
      </c>
      <c r="W48" s="14">
        <f t="shared" si="5"/>
        <v>77.676</v>
      </c>
      <c r="X48" s="14">
        <v>31.953</v>
      </c>
      <c r="Y48" s="14">
        <v>45.723</v>
      </c>
      <c r="Z48" s="18">
        <v>43831</v>
      </c>
      <c r="AA48" s="19" t="s">
        <v>16</v>
      </c>
      <c r="AB48" s="13" t="s">
        <v>208</v>
      </c>
      <c r="AC48" s="13" t="s">
        <v>208</v>
      </c>
    </row>
    <row r="49" spans="1:29" s="21" customFormat="1" ht="15" customHeight="1">
      <c r="A49" s="15">
        <v>40</v>
      </c>
      <c r="B49" s="13" t="s">
        <v>21</v>
      </c>
      <c r="C49" s="13" t="s">
        <v>315</v>
      </c>
      <c r="D49" s="13" t="s">
        <v>176</v>
      </c>
      <c r="E49" s="13" t="s">
        <v>41</v>
      </c>
      <c r="F49" s="13" t="s">
        <v>42</v>
      </c>
      <c r="G49" s="13" t="s">
        <v>41</v>
      </c>
      <c r="H49" s="13" t="s">
        <v>91</v>
      </c>
      <c r="I49" s="13" t="s">
        <v>316</v>
      </c>
      <c r="J49" s="16" t="s">
        <v>44</v>
      </c>
      <c r="K49" s="16" t="s">
        <v>362</v>
      </c>
      <c r="L49" s="13" t="s">
        <v>20</v>
      </c>
      <c r="M49" s="17">
        <v>33</v>
      </c>
      <c r="N49" s="14">
        <f t="shared" si="0"/>
        <v>296.328</v>
      </c>
      <c r="O49" s="14">
        <f t="shared" si="1"/>
        <v>133.27499999999998</v>
      </c>
      <c r="P49" s="14">
        <f t="shared" si="2"/>
        <v>163.053</v>
      </c>
      <c r="Q49" s="14">
        <f t="shared" si="3"/>
        <v>98.776</v>
      </c>
      <c r="R49" s="14">
        <v>44.425</v>
      </c>
      <c r="S49" s="14">
        <v>54.351</v>
      </c>
      <c r="T49" s="14">
        <f t="shared" si="4"/>
        <v>98.776</v>
      </c>
      <c r="U49" s="14">
        <v>44.425</v>
      </c>
      <c r="V49" s="14">
        <v>54.351</v>
      </c>
      <c r="W49" s="14">
        <f t="shared" si="5"/>
        <v>98.776</v>
      </c>
      <c r="X49" s="14">
        <v>44.425</v>
      </c>
      <c r="Y49" s="14">
        <v>54.351</v>
      </c>
      <c r="Z49" s="18">
        <v>43831</v>
      </c>
      <c r="AA49" s="19" t="s">
        <v>16</v>
      </c>
      <c r="AB49" s="13" t="s">
        <v>208</v>
      </c>
      <c r="AC49" s="13" t="s">
        <v>208</v>
      </c>
    </row>
    <row r="50" spans="1:29" s="21" customFormat="1" ht="15" customHeight="1">
      <c r="A50" s="15">
        <v>41</v>
      </c>
      <c r="B50" s="13" t="s">
        <v>21</v>
      </c>
      <c r="C50" s="13" t="s">
        <v>291</v>
      </c>
      <c r="D50" s="13" t="s">
        <v>9</v>
      </c>
      <c r="E50" s="13" t="s">
        <v>41</v>
      </c>
      <c r="F50" s="13" t="s">
        <v>42</v>
      </c>
      <c r="G50" s="13" t="s">
        <v>41</v>
      </c>
      <c r="H50" s="13" t="s">
        <v>92</v>
      </c>
      <c r="I50" s="13" t="s">
        <v>292</v>
      </c>
      <c r="J50" s="16" t="s">
        <v>44</v>
      </c>
      <c r="K50" s="16" t="s">
        <v>362</v>
      </c>
      <c r="L50" s="13" t="s">
        <v>20</v>
      </c>
      <c r="M50" s="17">
        <v>20</v>
      </c>
      <c r="N50" s="14">
        <f t="shared" si="0"/>
        <v>35.577</v>
      </c>
      <c r="O50" s="14">
        <f t="shared" si="1"/>
        <v>15.866999999999999</v>
      </c>
      <c r="P50" s="14">
        <f t="shared" si="2"/>
        <v>19.71</v>
      </c>
      <c r="Q50" s="14">
        <f t="shared" si="3"/>
        <v>11.859</v>
      </c>
      <c r="R50" s="14">
        <v>5.289</v>
      </c>
      <c r="S50" s="14">
        <v>6.57</v>
      </c>
      <c r="T50" s="14">
        <f t="shared" si="4"/>
        <v>11.859</v>
      </c>
      <c r="U50" s="14">
        <v>5.289</v>
      </c>
      <c r="V50" s="14">
        <v>6.57</v>
      </c>
      <c r="W50" s="14">
        <f t="shared" si="5"/>
        <v>11.859</v>
      </c>
      <c r="X50" s="14">
        <v>5.289</v>
      </c>
      <c r="Y50" s="14">
        <v>6.57</v>
      </c>
      <c r="Z50" s="18">
        <v>43831</v>
      </c>
      <c r="AA50" s="19" t="s">
        <v>16</v>
      </c>
      <c r="AB50" s="13" t="s">
        <v>208</v>
      </c>
      <c r="AC50" s="13" t="s">
        <v>208</v>
      </c>
    </row>
    <row r="51" spans="1:29" s="21" customFormat="1" ht="15" customHeight="1">
      <c r="A51" s="15">
        <v>42</v>
      </c>
      <c r="B51" s="13" t="s">
        <v>21</v>
      </c>
      <c r="C51" s="13" t="s">
        <v>26</v>
      </c>
      <c r="D51" s="13" t="s">
        <v>9</v>
      </c>
      <c r="E51" s="13" t="s">
        <v>41</v>
      </c>
      <c r="F51" s="13" t="s">
        <v>42</v>
      </c>
      <c r="G51" s="13" t="s">
        <v>41</v>
      </c>
      <c r="H51" s="13" t="s">
        <v>93</v>
      </c>
      <c r="I51" s="13" t="s">
        <v>253</v>
      </c>
      <c r="J51" s="16" t="s">
        <v>44</v>
      </c>
      <c r="K51" s="16" t="s">
        <v>362</v>
      </c>
      <c r="L51" s="13" t="s">
        <v>20</v>
      </c>
      <c r="M51" s="17">
        <v>20</v>
      </c>
      <c r="N51" s="14">
        <f t="shared" si="0"/>
        <v>106.116</v>
      </c>
      <c r="O51" s="14">
        <f t="shared" si="1"/>
        <v>43.149</v>
      </c>
      <c r="P51" s="14">
        <f t="shared" si="2"/>
        <v>62.967</v>
      </c>
      <c r="Q51" s="14">
        <f t="shared" si="3"/>
        <v>35.372</v>
      </c>
      <c r="R51" s="14">
        <v>14.383</v>
      </c>
      <c r="S51" s="14">
        <v>20.989</v>
      </c>
      <c r="T51" s="14">
        <f t="shared" si="4"/>
        <v>35.372</v>
      </c>
      <c r="U51" s="14">
        <v>14.383</v>
      </c>
      <c r="V51" s="14">
        <v>20.989</v>
      </c>
      <c r="W51" s="14">
        <f t="shared" si="5"/>
        <v>35.372</v>
      </c>
      <c r="X51" s="14">
        <v>14.383</v>
      </c>
      <c r="Y51" s="14">
        <v>20.989</v>
      </c>
      <c r="Z51" s="18">
        <v>43831</v>
      </c>
      <c r="AA51" s="19" t="s">
        <v>16</v>
      </c>
      <c r="AB51" s="13" t="s">
        <v>208</v>
      </c>
      <c r="AC51" s="13" t="s">
        <v>208</v>
      </c>
    </row>
    <row r="52" spans="1:29" s="21" customFormat="1" ht="15" customHeight="1">
      <c r="A52" s="15">
        <v>43</v>
      </c>
      <c r="B52" s="13" t="s">
        <v>21</v>
      </c>
      <c r="C52" s="13" t="s">
        <v>261</v>
      </c>
      <c r="D52" s="13" t="s">
        <v>9</v>
      </c>
      <c r="E52" s="13" t="s">
        <v>41</v>
      </c>
      <c r="F52" s="13" t="s">
        <v>42</v>
      </c>
      <c r="G52" s="13" t="s">
        <v>41</v>
      </c>
      <c r="H52" s="13" t="s">
        <v>94</v>
      </c>
      <c r="I52" s="13" t="s">
        <v>262</v>
      </c>
      <c r="J52" s="16" t="s">
        <v>44</v>
      </c>
      <c r="K52" s="16" t="s">
        <v>362</v>
      </c>
      <c r="L52" s="13" t="s">
        <v>20</v>
      </c>
      <c r="M52" s="17">
        <v>12.5</v>
      </c>
      <c r="N52" s="14">
        <f t="shared" si="0"/>
        <v>33.675000000000004</v>
      </c>
      <c r="O52" s="14">
        <f t="shared" si="1"/>
        <v>13.734000000000002</v>
      </c>
      <c r="P52" s="14">
        <f t="shared" si="2"/>
        <v>19.941000000000003</v>
      </c>
      <c r="Q52" s="14">
        <f t="shared" si="3"/>
        <v>11.225000000000001</v>
      </c>
      <c r="R52" s="14">
        <v>4.578</v>
      </c>
      <c r="S52" s="14">
        <v>6.647</v>
      </c>
      <c r="T52" s="14">
        <f t="shared" si="4"/>
        <v>11.225000000000001</v>
      </c>
      <c r="U52" s="14">
        <v>4.578</v>
      </c>
      <c r="V52" s="14">
        <v>6.647</v>
      </c>
      <c r="W52" s="14">
        <f t="shared" si="5"/>
        <v>11.225000000000001</v>
      </c>
      <c r="X52" s="14">
        <v>4.578</v>
      </c>
      <c r="Y52" s="14">
        <v>6.647</v>
      </c>
      <c r="Z52" s="18">
        <v>43831</v>
      </c>
      <c r="AA52" s="19" t="s">
        <v>16</v>
      </c>
      <c r="AB52" s="13" t="s">
        <v>208</v>
      </c>
      <c r="AC52" s="13" t="s">
        <v>208</v>
      </c>
    </row>
    <row r="53" spans="1:30" s="21" customFormat="1" ht="15" customHeight="1">
      <c r="A53" s="15">
        <v>44</v>
      </c>
      <c r="B53" s="13" t="s">
        <v>21</v>
      </c>
      <c r="C53" s="13" t="s">
        <v>240</v>
      </c>
      <c r="D53" s="13" t="s">
        <v>9</v>
      </c>
      <c r="E53" s="13" t="s">
        <v>41</v>
      </c>
      <c r="F53" s="13" t="s">
        <v>42</v>
      </c>
      <c r="G53" s="13" t="s">
        <v>41</v>
      </c>
      <c r="H53" s="13" t="s">
        <v>96</v>
      </c>
      <c r="I53" s="13" t="s">
        <v>266</v>
      </c>
      <c r="J53" s="16" t="s">
        <v>44</v>
      </c>
      <c r="K53" s="16" t="s">
        <v>362</v>
      </c>
      <c r="L53" s="13" t="s">
        <v>20</v>
      </c>
      <c r="M53" s="17">
        <v>2</v>
      </c>
      <c r="N53" s="14">
        <f t="shared" si="0"/>
        <v>22.275</v>
      </c>
      <c r="O53" s="14">
        <f t="shared" si="1"/>
        <v>9.459</v>
      </c>
      <c r="P53" s="14">
        <f t="shared" si="2"/>
        <v>12.816</v>
      </c>
      <c r="Q53" s="14">
        <f t="shared" si="3"/>
        <v>7.425000000000001</v>
      </c>
      <c r="R53" s="14">
        <v>3.153</v>
      </c>
      <c r="S53" s="14">
        <v>4.272</v>
      </c>
      <c r="T53" s="14">
        <f t="shared" si="4"/>
        <v>7.425000000000001</v>
      </c>
      <c r="U53" s="14">
        <v>3.153</v>
      </c>
      <c r="V53" s="14">
        <v>4.272</v>
      </c>
      <c r="W53" s="14">
        <f t="shared" si="5"/>
        <v>7.425000000000001</v>
      </c>
      <c r="X53" s="14">
        <v>3.153</v>
      </c>
      <c r="Y53" s="14">
        <v>4.272</v>
      </c>
      <c r="Z53" s="18">
        <v>43831</v>
      </c>
      <c r="AA53" s="19" t="s">
        <v>16</v>
      </c>
      <c r="AB53" s="13" t="s">
        <v>208</v>
      </c>
      <c r="AC53" s="13" t="s">
        <v>208</v>
      </c>
      <c r="AD53" s="20"/>
    </row>
    <row r="54" spans="1:29" s="21" customFormat="1" ht="15" customHeight="1">
      <c r="A54" s="15">
        <v>45</v>
      </c>
      <c r="B54" s="13" t="s">
        <v>97</v>
      </c>
      <c r="C54" s="13" t="s">
        <v>303</v>
      </c>
      <c r="D54" s="13" t="s">
        <v>9</v>
      </c>
      <c r="E54" s="13" t="s">
        <v>41</v>
      </c>
      <c r="F54" s="13" t="s">
        <v>42</v>
      </c>
      <c r="G54" s="13" t="s">
        <v>41</v>
      </c>
      <c r="H54" s="13" t="s">
        <v>98</v>
      </c>
      <c r="I54" s="13" t="s">
        <v>304</v>
      </c>
      <c r="J54" s="16" t="s">
        <v>44</v>
      </c>
      <c r="K54" s="16" t="s">
        <v>362</v>
      </c>
      <c r="L54" s="13" t="s">
        <v>17</v>
      </c>
      <c r="M54" s="17">
        <v>3</v>
      </c>
      <c r="N54" s="14">
        <f t="shared" si="0"/>
        <v>1.6320000000000001</v>
      </c>
      <c r="O54" s="14">
        <f t="shared" si="1"/>
        <v>0.42000000000000004</v>
      </c>
      <c r="P54" s="14">
        <f t="shared" si="2"/>
        <v>1.2120000000000002</v>
      </c>
      <c r="Q54" s="14">
        <f t="shared" si="3"/>
        <v>0.544</v>
      </c>
      <c r="R54" s="14">
        <v>0.14</v>
      </c>
      <c r="S54" s="14">
        <v>0.404</v>
      </c>
      <c r="T54" s="14">
        <f t="shared" si="4"/>
        <v>0.544</v>
      </c>
      <c r="U54" s="14">
        <v>0.14</v>
      </c>
      <c r="V54" s="14">
        <v>0.404</v>
      </c>
      <c r="W54" s="14">
        <f t="shared" si="5"/>
        <v>0.544</v>
      </c>
      <c r="X54" s="14">
        <v>0.14</v>
      </c>
      <c r="Y54" s="14">
        <v>0.404</v>
      </c>
      <c r="Z54" s="18">
        <v>43831</v>
      </c>
      <c r="AA54" s="19" t="s">
        <v>16</v>
      </c>
      <c r="AB54" s="13" t="s">
        <v>208</v>
      </c>
      <c r="AC54" s="13" t="s">
        <v>208</v>
      </c>
    </row>
    <row r="55" spans="1:30" s="21" customFormat="1" ht="15" customHeight="1">
      <c r="A55" s="15">
        <v>46</v>
      </c>
      <c r="B55" s="13" t="s">
        <v>21</v>
      </c>
      <c r="C55" s="13" t="s">
        <v>240</v>
      </c>
      <c r="D55" s="13" t="s">
        <v>9</v>
      </c>
      <c r="E55" s="13" t="s">
        <v>41</v>
      </c>
      <c r="F55" s="13" t="s">
        <v>42</v>
      </c>
      <c r="G55" s="13" t="s">
        <v>41</v>
      </c>
      <c r="H55" s="13" t="s">
        <v>99</v>
      </c>
      <c r="I55" s="13" t="s">
        <v>251</v>
      </c>
      <c r="J55" s="16" t="s">
        <v>44</v>
      </c>
      <c r="K55" s="16" t="s">
        <v>362</v>
      </c>
      <c r="L55" s="13" t="s">
        <v>20</v>
      </c>
      <c r="M55" s="17">
        <v>16</v>
      </c>
      <c r="N55" s="14">
        <f t="shared" si="0"/>
        <v>242.75400000000002</v>
      </c>
      <c r="O55" s="14">
        <f t="shared" si="1"/>
        <v>95.031</v>
      </c>
      <c r="P55" s="14">
        <f t="shared" si="2"/>
        <v>147.723</v>
      </c>
      <c r="Q55" s="14">
        <f t="shared" si="3"/>
        <v>80.918</v>
      </c>
      <c r="R55" s="14">
        <v>31.677</v>
      </c>
      <c r="S55" s="14">
        <v>49.241</v>
      </c>
      <c r="T55" s="14">
        <f t="shared" si="4"/>
        <v>80.918</v>
      </c>
      <c r="U55" s="14">
        <v>31.677</v>
      </c>
      <c r="V55" s="14">
        <v>49.241</v>
      </c>
      <c r="W55" s="14">
        <f t="shared" si="5"/>
        <v>80.918</v>
      </c>
      <c r="X55" s="14">
        <v>31.677</v>
      </c>
      <c r="Y55" s="14">
        <v>49.241</v>
      </c>
      <c r="Z55" s="18">
        <v>43831</v>
      </c>
      <c r="AA55" s="19" t="s">
        <v>16</v>
      </c>
      <c r="AB55" s="13" t="s">
        <v>208</v>
      </c>
      <c r="AC55" s="13" t="s">
        <v>208</v>
      </c>
      <c r="AD55" s="20"/>
    </row>
    <row r="56" spans="1:29" s="21" customFormat="1" ht="15" customHeight="1">
      <c r="A56" s="15">
        <v>47</v>
      </c>
      <c r="B56" s="13" t="s">
        <v>21</v>
      </c>
      <c r="C56" s="13" t="s">
        <v>283</v>
      </c>
      <c r="D56" s="13" t="s">
        <v>9</v>
      </c>
      <c r="E56" s="13" t="s">
        <v>41</v>
      </c>
      <c r="F56" s="13" t="s">
        <v>42</v>
      </c>
      <c r="G56" s="13" t="s">
        <v>41</v>
      </c>
      <c r="H56" s="13" t="s">
        <v>100</v>
      </c>
      <c r="I56" s="13" t="s">
        <v>284</v>
      </c>
      <c r="J56" s="16" t="s">
        <v>44</v>
      </c>
      <c r="K56" s="16" t="s">
        <v>362</v>
      </c>
      <c r="L56" s="13" t="s">
        <v>20</v>
      </c>
      <c r="M56" s="17">
        <v>40</v>
      </c>
      <c r="N56" s="14">
        <f t="shared" si="0"/>
        <v>91.365</v>
      </c>
      <c r="O56" s="14">
        <f t="shared" si="1"/>
        <v>40.515</v>
      </c>
      <c r="P56" s="14">
        <f t="shared" si="2"/>
        <v>50.849999999999994</v>
      </c>
      <c r="Q56" s="14">
        <f t="shared" si="3"/>
        <v>30.455</v>
      </c>
      <c r="R56" s="14">
        <v>13.505</v>
      </c>
      <c r="S56" s="14">
        <v>16.95</v>
      </c>
      <c r="T56" s="14">
        <f t="shared" si="4"/>
        <v>30.455</v>
      </c>
      <c r="U56" s="14">
        <v>13.505</v>
      </c>
      <c r="V56" s="14">
        <v>16.95</v>
      </c>
      <c r="W56" s="14">
        <f t="shared" si="5"/>
        <v>30.455</v>
      </c>
      <c r="X56" s="14">
        <v>13.505</v>
      </c>
      <c r="Y56" s="14">
        <v>16.95</v>
      </c>
      <c r="Z56" s="18">
        <v>43831</v>
      </c>
      <c r="AA56" s="19" t="s">
        <v>16</v>
      </c>
      <c r="AB56" s="13" t="s">
        <v>208</v>
      </c>
      <c r="AC56" s="13" t="s">
        <v>208</v>
      </c>
    </row>
    <row r="57" spans="1:29" s="21" customFormat="1" ht="15" customHeight="1">
      <c r="A57" s="15">
        <v>48</v>
      </c>
      <c r="B57" s="13" t="s">
        <v>21</v>
      </c>
      <c r="C57" s="13" t="s">
        <v>286</v>
      </c>
      <c r="D57" s="13" t="s">
        <v>9</v>
      </c>
      <c r="E57" s="13" t="s">
        <v>41</v>
      </c>
      <c r="F57" s="13" t="s">
        <v>42</v>
      </c>
      <c r="G57" s="13" t="s">
        <v>41</v>
      </c>
      <c r="H57" s="13" t="s">
        <v>101</v>
      </c>
      <c r="I57" s="13" t="s">
        <v>287</v>
      </c>
      <c r="J57" s="16" t="s">
        <v>44</v>
      </c>
      <c r="K57" s="16" t="s">
        <v>362</v>
      </c>
      <c r="L57" s="13" t="s">
        <v>20</v>
      </c>
      <c r="M57" s="17">
        <v>15</v>
      </c>
      <c r="N57" s="14">
        <f t="shared" si="0"/>
        <v>71.496</v>
      </c>
      <c r="O57" s="14">
        <f t="shared" si="1"/>
        <v>32.388</v>
      </c>
      <c r="P57" s="14">
        <f t="shared" si="2"/>
        <v>39.108</v>
      </c>
      <c r="Q57" s="14">
        <f t="shared" si="3"/>
        <v>23.832</v>
      </c>
      <c r="R57" s="14">
        <v>10.796</v>
      </c>
      <c r="S57" s="14">
        <v>13.036</v>
      </c>
      <c r="T57" s="14">
        <f t="shared" si="4"/>
        <v>23.832</v>
      </c>
      <c r="U57" s="14">
        <v>10.796</v>
      </c>
      <c r="V57" s="14">
        <v>13.036</v>
      </c>
      <c r="W57" s="14">
        <f t="shared" si="5"/>
        <v>23.832</v>
      </c>
      <c r="X57" s="14">
        <v>10.796</v>
      </c>
      <c r="Y57" s="14">
        <v>13.036</v>
      </c>
      <c r="Z57" s="18">
        <v>43831</v>
      </c>
      <c r="AA57" s="19" t="s">
        <v>16</v>
      </c>
      <c r="AB57" s="13" t="s">
        <v>208</v>
      </c>
      <c r="AC57" s="13" t="s">
        <v>208</v>
      </c>
    </row>
    <row r="58" spans="1:30" s="21" customFormat="1" ht="15">
      <c r="A58" s="15">
        <v>49</v>
      </c>
      <c r="B58" s="13" t="s">
        <v>21</v>
      </c>
      <c r="C58" s="13" t="s">
        <v>281</v>
      </c>
      <c r="D58" s="13" t="s">
        <v>9</v>
      </c>
      <c r="E58" s="13" t="s">
        <v>41</v>
      </c>
      <c r="F58" s="13" t="s">
        <v>42</v>
      </c>
      <c r="G58" s="13" t="s">
        <v>41</v>
      </c>
      <c r="H58" s="13" t="s">
        <v>102</v>
      </c>
      <c r="I58" s="13" t="s">
        <v>320</v>
      </c>
      <c r="J58" s="16" t="s">
        <v>44</v>
      </c>
      <c r="K58" s="16" t="s">
        <v>362</v>
      </c>
      <c r="L58" s="13" t="s">
        <v>321</v>
      </c>
      <c r="M58" s="17">
        <v>15</v>
      </c>
      <c r="N58" s="14">
        <f t="shared" si="0"/>
        <v>17.750999999999998</v>
      </c>
      <c r="O58" s="14">
        <f t="shared" si="1"/>
        <v>9.33</v>
      </c>
      <c r="P58" s="14">
        <f t="shared" si="2"/>
        <v>8.421</v>
      </c>
      <c r="Q58" s="14">
        <f t="shared" si="3"/>
        <v>5.917</v>
      </c>
      <c r="R58" s="14">
        <v>3.11</v>
      </c>
      <c r="S58" s="14">
        <v>2.807</v>
      </c>
      <c r="T58" s="14">
        <f t="shared" si="4"/>
        <v>5.917</v>
      </c>
      <c r="U58" s="14">
        <v>3.11</v>
      </c>
      <c r="V58" s="14">
        <v>2.807</v>
      </c>
      <c r="W58" s="14">
        <f t="shared" si="5"/>
        <v>5.917</v>
      </c>
      <c r="X58" s="14">
        <v>3.11</v>
      </c>
      <c r="Y58" s="14">
        <v>2.807</v>
      </c>
      <c r="Z58" s="18">
        <v>43831</v>
      </c>
      <c r="AA58" s="19" t="s">
        <v>16</v>
      </c>
      <c r="AB58" s="13" t="s">
        <v>208</v>
      </c>
      <c r="AC58" s="13" t="s">
        <v>208</v>
      </c>
      <c r="AD58" s="20"/>
    </row>
    <row r="59" spans="1:29" s="21" customFormat="1" ht="15" customHeight="1">
      <c r="A59" s="15">
        <v>50</v>
      </c>
      <c r="B59" s="13" t="s">
        <v>21</v>
      </c>
      <c r="C59" s="13" t="s">
        <v>233</v>
      </c>
      <c r="D59" s="13" t="s">
        <v>234</v>
      </c>
      <c r="E59" s="13" t="s">
        <v>41</v>
      </c>
      <c r="F59" s="13" t="s">
        <v>42</v>
      </c>
      <c r="G59" s="13" t="s">
        <v>41</v>
      </c>
      <c r="H59" s="13" t="s">
        <v>103</v>
      </c>
      <c r="I59" s="13" t="s">
        <v>235</v>
      </c>
      <c r="J59" s="16" t="s">
        <v>44</v>
      </c>
      <c r="K59" s="16" t="s">
        <v>362</v>
      </c>
      <c r="L59" s="13" t="s">
        <v>20</v>
      </c>
      <c r="M59" s="17">
        <v>31</v>
      </c>
      <c r="N59" s="14">
        <f t="shared" si="0"/>
        <v>73.55099999999999</v>
      </c>
      <c r="O59" s="14">
        <f t="shared" si="1"/>
        <v>27.446999999999996</v>
      </c>
      <c r="P59" s="14">
        <f t="shared" si="2"/>
        <v>46.104</v>
      </c>
      <c r="Q59" s="14">
        <f t="shared" si="3"/>
        <v>24.517</v>
      </c>
      <c r="R59" s="14">
        <v>9.149</v>
      </c>
      <c r="S59" s="14">
        <v>15.368</v>
      </c>
      <c r="T59" s="14">
        <f t="shared" si="4"/>
        <v>24.517</v>
      </c>
      <c r="U59" s="14">
        <v>9.149</v>
      </c>
      <c r="V59" s="14">
        <v>15.368</v>
      </c>
      <c r="W59" s="14">
        <f t="shared" si="5"/>
        <v>24.517</v>
      </c>
      <c r="X59" s="14">
        <v>9.149</v>
      </c>
      <c r="Y59" s="14">
        <v>15.368</v>
      </c>
      <c r="Z59" s="18">
        <v>43831</v>
      </c>
      <c r="AA59" s="19" t="s">
        <v>16</v>
      </c>
      <c r="AB59" s="13" t="s">
        <v>208</v>
      </c>
      <c r="AC59" s="13" t="s">
        <v>208</v>
      </c>
    </row>
    <row r="60" spans="1:29" s="21" customFormat="1" ht="15" customHeight="1">
      <c r="A60" s="15">
        <v>51</v>
      </c>
      <c r="B60" s="13" t="s">
        <v>21</v>
      </c>
      <c r="C60" s="13" t="s">
        <v>243</v>
      </c>
      <c r="D60" s="13" t="s">
        <v>9</v>
      </c>
      <c r="E60" s="13" t="s">
        <v>41</v>
      </c>
      <c r="F60" s="13" t="s">
        <v>42</v>
      </c>
      <c r="G60" s="13" t="s">
        <v>41</v>
      </c>
      <c r="H60" s="13" t="s">
        <v>104</v>
      </c>
      <c r="I60" s="13" t="s">
        <v>322</v>
      </c>
      <c r="J60" s="16" t="s">
        <v>44</v>
      </c>
      <c r="K60" s="16" t="s">
        <v>362</v>
      </c>
      <c r="L60" s="13" t="s">
        <v>20</v>
      </c>
      <c r="M60" s="17">
        <v>40</v>
      </c>
      <c r="N60" s="14">
        <f t="shared" si="0"/>
        <v>84.837</v>
      </c>
      <c r="O60" s="14">
        <f t="shared" si="1"/>
        <v>35.589</v>
      </c>
      <c r="P60" s="14">
        <f t="shared" si="2"/>
        <v>49.248000000000005</v>
      </c>
      <c r="Q60" s="14">
        <f t="shared" si="3"/>
        <v>28.279</v>
      </c>
      <c r="R60" s="14">
        <v>11.863</v>
      </c>
      <c r="S60" s="14">
        <v>16.416</v>
      </c>
      <c r="T60" s="14">
        <f t="shared" si="4"/>
        <v>28.279</v>
      </c>
      <c r="U60" s="14">
        <v>11.863</v>
      </c>
      <c r="V60" s="14">
        <v>16.416</v>
      </c>
      <c r="W60" s="14">
        <f t="shared" si="5"/>
        <v>28.279</v>
      </c>
      <c r="X60" s="14">
        <v>11.863</v>
      </c>
      <c r="Y60" s="14">
        <v>16.416</v>
      </c>
      <c r="Z60" s="18">
        <v>43831</v>
      </c>
      <c r="AA60" s="19" t="s">
        <v>16</v>
      </c>
      <c r="AB60" s="13" t="s">
        <v>208</v>
      </c>
      <c r="AC60" s="13" t="s">
        <v>208</v>
      </c>
    </row>
    <row r="61" spans="1:30" s="21" customFormat="1" ht="15" customHeight="1">
      <c r="A61" s="15">
        <v>52</v>
      </c>
      <c r="B61" s="13" t="s">
        <v>21</v>
      </c>
      <c r="C61" s="13" t="s">
        <v>113</v>
      </c>
      <c r="D61" s="13" t="s">
        <v>9</v>
      </c>
      <c r="E61" s="13" t="s">
        <v>41</v>
      </c>
      <c r="F61" s="13" t="s">
        <v>42</v>
      </c>
      <c r="G61" s="13" t="s">
        <v>41</v>
      </c>
      <c r="H61" s="13" t="s">
        <v>105</v>
      </c>
      <c r="I61" s="13" t="s">
        <v>260</v>
      </c>
      <c r="J61" s="16" t="s">
        <v>44</v>
      </c>
      <c r="K61" s="16" t="s">
        <v>362</v>
      </c>
      <c r="L61" s="13" t="s">
        <v>20</v>
      </c>
      <c r="M61" s="17">
        <v>6</v>
      </c>
      <c r="N61" s="14">
        <f t="shared" si="0"/>
        <v>64.188</v>
      </c>
      <c r="O61" s="14">
        <f t="shared" si="1"/>
        <v>22.950000000000003</v>
      </c>
      <c r="P61" s="14">
        <f t="shared" si="2"/>
        <v>41.238</v>
      </c>
      <c r="Q61" s="14">
        <f t="shared" si="3"/>
        <v>21.396</v>
      </c>
      <c r="R61" s="14">
        <v>7.65</v>
      </c>
      <c r="S61" s="14">
        <v>13.746</v>
      </c>
      <c r="T61" s="14">
        <f t="shared" si="4"/>
        <v>21.396</v>
      </c>
      <c r="U61" s="14">
        <v>7.65</v>
      </c>
      <c r="V61" s="14">
        <v>13.746</v>
      </c>
      <c r="W61" s="14">
        <f t="shared" si="5"/>
        <v>21.396</v>
      </c>
      <c r="X61" s="14">
        <v>7.65</v>
      </c>
      <c r="Y61" s="14">
        <v>13.746</v>
      </c>
      <c r="Z61" s="18">
        <v>43831</v>
      </c>
      <c r="AA61" s="19" t="s">
        <v>16</v>
      </c>
      <c r="AB61" s="13" t="s">
        <v>208</v>
      </c>
      <c r="AC61" s="13" t="s">
        <v>208</v>
      </c>
      <c r="AD61" s="20"/>
    </row>
    <row r="62" spans="1:30" s="21" customFormat="1" ht="15" customHeight="1">
      <c r="A62" s="15">
        <v>53</v>
      </c>
      <c r="B62" s="13" t="s">
        <v>21</v>
      </c>
      <c r="C62" s="13" t="s">
        <v>272</v>
      </c>
      <c r="D62" s="13" t="s">
        <v>273</v>
      </c>
      <c r="E62" s="13" t="s">
        <v>41</v>
      </c>
      <c r="F62" s="13" t="s">
        <v>42</v>
      </c>
      <c r="G62" s="13" t="s">
        <v>41</v>
      </c>
      <c r="H62" s="13" t="s">
        <v>106</v>
      </c>
      <c r="I62" s="13" t="s">
        <v>274</v>
      </c>
      <c r="J62" s="16" t="s">
        <v>44</v>
      </c>
      <c r="K62" s="16" t="s">
        <v>362</v>
      </c>
      <c r="L62" s="13" t="s">
        <v>20</v>
      </c>
      <c r="M62" s="17">
        <v>31</v>
      </c>
      <c r="N62" s="14">
        <f t="shared" si="0"/>
        <v>129.357</v>
      </c>
      <c r="O62" s="14">
        <f t="shared" si="1"/>
        <v>48.108000000000004</v>
      </c>
      <c r="P62" s="14">
        <f t="shared" si="2"/>
        <v>81.249</v>
      </c>
      <c r="Q62" s="14">
        <f t="shared" si="3"/>
        <v>43.119</v>
      </c>
      <c r="R62" s="14">
        <v>16.036</v>
      </c>
      <c r="S62" s="14">
        <v>27.083</v>
      </c>
      <c r="T62" s="14">
        <f t="shared" si="4"/>
        <v>43.119</v>
      </c>
      <c r="U62" s="14">
        <v>16.036</v>
      </c>
      <c r="V62" s="14">
        <v>27.083</v>
      </c>
      <c r="W62" s="14">
        <f t="shared" si="5"/>
        <v>43.119</v>
      </c>
      <c r="X62" s="14">
        <v>16.036</v>
      </c>
      <c r="Y62" s="14">
        <v>27.083</v>
      </c>
      <c r="Z62" s="18">
        <v>43831</v>
      </c>
      <c r="AA62" s="19" t="s">
        <v>16</v>
      </c>
      <c r="AB62" s="13" t="s">
        <v>208</v>
      </c>
      <c r="AC62" s="13" t="s">
        <v>208</v>
      </c>
      <c r="AD62" s="20"/>
    </row>
    <row r="63" spans="1:30" s="21" customFormat="1" ht="15" customHeight="1">
      <c r="A63" s="15">
        <v>54</v>
      </c>
      <c r="B63" s="13" t="s">
        <v>21</v>
      </c>
      <c r="C63" s="13" t="s">
        <v>243</v>
      </c>
      <c r="D63" s="13" t="s">
        <v>107</v>
      </c>
      <c r="E63" s="13" t="s">
        <v>41</v>
      </c>
      <c r="F63" s="13" t="s">
        <v>42</v>
      </c>
      <c r="G63" s="13" t="s">
        <v>41</v>
      </c>
      <c r="H63" s="13" t="s">
        <v>108</v>
      </c>
      <c r="I63" s="13" t="s">
        <v>244</v>
      </c>
      <c r="J63" s="16" t="s">
        <v>44</v>
      </c>
      <c r="K63" s="16" t="s">
        <v>362</v>
      </c>
      <c r="L63" s="13" t="s">
        <v>232</v>
      </c>
      <c r="M63" s="17">
        <v>12</v>
      </c>
      <c r="N63" s="14">
        <f t="shared" si="0"/>
        <v>44.271</v>
      </c>
      <c r="O63" s="14">
        <f t="shared" si="1"/>
        <v>16.707</v>
      </c>
      <c r="P63" s="14">
        <f t="shared" si="2"/>
        <v>27.564</v>
      </c>
      <c r="Q63" s="14">
        <f t="shared" si="3"/>
        <v>14.757000000000001</v>
      </c>
      <c r="R63" s="14">
        <v>5.569</v>
      </c>
      <c r="S63" s="14">
        <v>9.188</v>
      </c>
      <c r="T63" s="14">
        <f t="shared" si="4"/>
        <v>14.757000000000001</v>
      </c>
      <c r="U63" s="14">
        <v>5.569</v>
      </c>
      <c r="V63" s="14">
        <v>9.188</v>
      </c>
      <c r="W63" s="14">
        <f t="shared" si="5"/>
        <v>14.757000000000001</v>
      </c>
      <c r="X63" s="14">
        <v>5.569</v>
      </c>
      <c r="Y63" s="14">
        <v>9.188</v>
      </c>
      <c r="Z63" s="18">
        <v>43831</v>
      </c>
      <c r="AA63" s="19" t="s">
        <v>16</v>
      </c>
      <c r="AB63" s="13" t="s">
        <v>208</v>
      </c>
      <c r="AC63" s="13" t="s">
        <v>208</v>
      </c>
      <c r="AD63" s="20"/>
    </row>
    <row r="64" spans="1:29" s="21" customFormat="1" ht="15" customHeight="1">
      <c r="A64" s="15">
        <v>55</v>
      </c>
      <c r="B64" s="13" t="s">
        <v>21</v>
      </c>
      <c r="C64" s="13" t="s">
        <v>221</v>
      </c>
      <c r="D64" s="13" t="s">
        <v>9</v>
      </c>
      <c r="E64" s="13" t="s">
        <v>41</v>
      </c>
      <c r="F64" s="13" t="s">
        <v>42</v>
      </c>
      <c r="G64" s="13" t="s">
        <v>41</v>
      </c>
      <c r="H64" s="13" t="s">
        <v>109</v>
      </c>
      <c r="I64" s="13" t="s">
        <v>259</v>
      </c>
      <c r="J64" s="16" t="s">
        <v>44</v>
      </c>
      <c r="K64" s="16" t="s">
        <v>362</v>
      </c>
      <c r="L64" s="13" t="s">
        <v>20</v>
      </c>
      <c r="M64" s="17">
        <v>25</v>
      </c>
      <c r="N64" s="14">
        <f t="shared" si="0"/>
        <v>64.293</v>
      </c>
      <c r="O64" s="14">
        <f t="shared" si="1"/>
        <v>24.588</v>
      </c>
      <c r="P64" s="14">
        <f t="shared" si="2"/>
        <v>39.705</v>
      </c>
      <c r="Q64" s="14">
        <f t="shared" si="3"/>
        <v>21.430999999999997</v>
      </c>
      <c r="R64" s="14">
        <v>8.196</v>
      </c>
      <c r="S64" s="14">
        <v>13.235</v>
      </c>
      <c r="T64" s="14">
        <f t="shared" si="4"/>
        <v>21.430999999999997</v>
      </c>
      <c r="U64" s="14">
        <v>8.196</v>
      </c>
      <c r="V64" s="14">
        <v>13.235</v>
      </c>
      <c r="W64" s="14">
        <f t="shared" si="5"/>
        <v>21.430999999999997</v>
      </c>
      <c r="X64" s="14">
        <v>8.196</v>
      </c>
      <c r="Y64" s="14">
        <v>13.235</v>
      </c>
      <c r="Z64" s="18">
        <v>43831</v>
      </c>
      <c r="AA64" s="19" t="s">
        <v>16</v>
      </c>
      <c r="AB64" s="13" t="s">
        <v>208</v>
      </c>
      <c r="AC64" s="13" t="s">
        <v>208</v>
      </c>
    </row>
    <row r="65" spans="1:30" s="21" customFormat="1" ht="15" customHeight="1">
      <c r="A65" s="15">
        <v>56</v>
      </c>
      <c r="B65" s="13" t="s">
        <v>110</v>
      </c>
      <c r="C65" s="13" t="s">
        <v>111</v>
      </c>
      <c r="D65" s="13" t="s">
        <v>238</v>
      </c>
      <c r="E65" s="13" t="s">
        <v>41</v>
      </c>
      <c r="F65" s="13" t="s">
        <v>42</v>
      </c>
      <c r="G65" s="13" t="s">
        <v>41</v>
      </c>
      <c r="H65" s="13" t="s">
        <v>112</v>
      </c>
      <c r="I65" s="13" t="s">
        <v>239</v>
      </c>
      <c r="J65" s="16" t="s">
        <v>44</v>
      </c>
      <c r="K65" s="16" t="s">
        <v>362</v>
      </c>
      <c r="L65" s="13" t="s">
        <v>17</v>
      </c>
      <c r="M65" s="17">
        <v>3</v>
      </c>
      <c r="N65" s="14">
        <f t="shared" si="0"/>
        <v>2.0759999999999996</v>
      </c>
      <c r="O65" s="14">
        <f t="shared" si="1"/>
        <v>0.663</v>
      </c>
      <c r="P65" s="14">
        <f t="shared" si="2"/>
        <v>1.4129999999999998</v>
      </c>
      <c r="Q65" s="14">
        <f t="shared" si="3"/>
        <v>0.692</v>
      </c>
      <c r="R65" s="14">
        <v>0.221</v>
      </c>
      <c r="S65" s="14">
        <v>0.471</v>
      </c>
      <c r="T65" s="14">
        <f t="shared" si="4"/>
        <v>0.692</v>
      </c>
      <c r="U65" s="14">
        <v>0.221</v>
      </c>
      <c r="V65" s="14">
        <v>0.471</v>
      </c>
      <c r="W65" s="14">
        <f t="shared" si="5"/>
        <v>0.692</v>
      </c>
      <c r="X65" s="14">
        <v>0.221</v>
      </c>
      <c r="Y65" s="14">
        <v>0.471</v>
      </c>
      <c r="Z65" s="18">
        <v>43831</v>
      </c>
      <c r="AA65" s="19" t="s">
        <v>16</v>
      </c>
      <c r="AB65" s="13" t="s">
        <v>208</v>
      </c>
      <c r="AC65" s="13" t="s">
        <v>208</v>
      </c>
      <c r="AD65" s="20"/>
    </row>
    <row r="66" spans="1:29" s="21" customFormat="1" ht="15" customHeight="1">
      <c r="A66" s="15">
        <v>57</v>
      </c>
      <c r="B66" s="13" t="s">
        <v>110</v>
      </c>
      <c r="C66" s="13" t="s">
        <v>240</v>
      </c>
      <c r="D66" s="13" t="s">
        <v>241</v>
      </c>
      <c r="E66" s="13" t="s">
        <v>41</v>
      </c>
      <c r="F66" s="13" t="s">
        <v>42</v>
      </c>
      <c r="G66" s="13" t="s">
        <v>41</v>
      </c>
      <c r="H66" s="13" t="s">
        <v>114</v>
      </c>
      <c r="I66" s="13" t="s">
        <v>242</v>
      </c>
      <c r="J66" s="16" t="s">
        <v>44</v>
      </c>
      <c r="K66" s="16" t="s">
        <v>362</v>
      </c>
      <c r="L66" s="13" t="s">
        <v>17</v>
      </c>
      <c r="M66" s="17">
        <v>3</v>
      </c>
      <c r="N66" s="14">
        <f t="shared" si="0"/>
        <v>0</v>
      </c>
      <c r="O66" s="14">
        <f t="shared" si="1"/>
        <v>0</v>
      </c>
      <c r="P66" s="14">
        <f t="shared" si="2"/>
        <v>0</v>
      </c>
      <c r="Q66" s="14">
        <f t="shared" si="3"/>
        <v>0</v>
      </c>
      <c r="R66" s="14">
        <v>0</v>
      </c>
      <c r="S66" s="14">
        <v>0</v>
      </c>
      <c r="T66" s="14">
        <f t="shared" si="4"/>
        <v>0</v>
      </c>
      <c r="U66" s="14">
        <v>0</v>
      </c>
      <c r="V66" s="14">
        <v>0</v>
      </c>
      <c r="W66" s="14">
        <f t="shared" si="5"/>
        <v>0</v>
      </c>
      <c r="X66" s="14">
        <v>0</v>
      </c>
      <c r="Y66" s="14">
        <v>0</v>
      </c>
      <c r="Z66" s="18">
        <v>43831</v>
      </c>
      <c r="AA66" s="19" t="s">
        <v>16</v>
      </c>
      <c r="AB66" s="13" t="s">
        <v>208</v>
      </c>
      <c r="AC66" s="13" t="s">
        <v>208</v>
      </c>
    </row>
    <row r="67" spans="1:29" s="21" customFormat="1" ht="15" customHeight="1">
      <c r="A67" s="15">
        <v>58</v>
      </c>
      <c r="B67" s="13" t="s">
        <v>21</v>
      </c>
      <c r="C67" s="13" t="s">
        <v>212</v>
      </c>
      <c r="D67" s="13" t="s">
        <v>213</v>
      </c>
      <c r="E67" s="13" t="s">
        <v>41</v>
      </c>
      <c r="F67" s="13" t="s">
        <v>42</v>
      </c>
      <c r="G67" s="13" t="s">
        <v>41</v>
      </c>
      <c r="H67" s="13" t="s">
        <v>214</v>
      </c>
      <c r="I67" s="13" t="s">
        <v>215</v>
      </c>
      <c r="J67" s="16" t="s">
        <v>44</v>
      </c>
      <c r="K67" s="16" t="s">
        <v>362</v>
      </c>
      <c r="L67" s="13" t="s">
        <v>20</v>
      </c>
      <c r="M67" s="17">
        <v>12.5</v>
      </c>
      <c r="N67" s="14">
        <f t="shared" si="0"/>
        <v>15</v>
      </c>
      <c r="O67" s="14">
        <f t="shared" si="1"/>
        <v>9</v>
      </c>
      <c r="P67" s="14">
        <f t="shared" si="2"/>
        <v>6</v>
      </c>
      <c r="Q67" s="14">
        <f t="shared" si="3"/>
        <v>5</v>
      </c>
      <c r="R67" s="14">
        <v>3</v>
      </c>
      <c r="S67" s="14">
        <v>2</v>
      </c>
      <c r="T67" s="14">
        <f t="shared" si="4"/>
        <v>5</v>
      </c>
      <c r="U67" s="14">
        <v>3</v>
      </c>
      <c r="V67" s="14">
        <v>2</v>
      </c>
      <c r="W67" s="14">
        <f t="shared" si="5"/>
        <v>5</v>
      </c>
      <c r="X67" s="14">
        <v>3</v>
      </c>
      <c r="Y67" s="14">
        <v>2</v>
      </c>
      <c r="Z67" s="18">
        <v>43831</v>
      </c>
      <c r="AA67" s="19" t="s">
        <v>16</v>
      </c>
      <c r="AB67" s="13" t="s">
        <v>208</v>
      </c>
      <c r="AC67" s="13" t="s">
        <v>208</v>
      </c>
    </row>
    <row r="68" spans="1:29" s="21" customFormat="1" ht="15" customHeight="1">
      <c r="A68" s="15">
        <v>59</v>
      </c>
      <c r="B68" s="13" t="s">
        <v>21</v>
      </c>
      <c r="C68" s="13" t="s">
        <v>410</v>
      </c>
      <c r="D68" s="13" t="s">
        <v>216</v>
      </c>
      <c r="E68" s="13" t="s">
        <v>41</v>
      </c>
      <c r="F68" s="13" t="s">
        <v>42</v>
      </c>
      <c r="G68" s="13" t="s">
        <v>41</v>
      </c>
      <c r="H68" s="13" t="s">
        <v>217</v>
      </c>
      <c r="I68" s="13" t="s">
        <v>218</v>
      </c>
      <c r="J68" s="16" t="s">
        <v>44</v>
      </c>
      <c r="K68" s="16" t="s">
        <v>362</v>
      </c>
      <c r="L68" s="13" t="s">
        <v>20</v>
      </c>
      <c r="M68" s="17">
        <v>3</v>
      </c>
      <c r="N68" s="14">
        <f t="shared" si="0"/>
        <v>0</v>
      </c>
      <c r="O68" s="14">
        <f t="shared" si="1"/>
        <v>0</v>
      </c>
      <c r="P68" s="14">
        <f t="shared" si="2"/>
        <v>0</v>
      </c>
      <c r="Q68" s="14">
        <f t="shared" si="3"/>
        <v>0</v>
      </c>
      <c r="R68" s="14">
        <v>0</v>
      </c>
      <c r="S68" s="14">
        <v>0</v>
      </c>
      <c r="T68" s="14">
        <f t="shared" si="4"/>
        <v>0</v>
      </c>
      <c r="U68" s="14">
        <v>0</v>
      </c>
      <c r="V68" s="14">
        <v>0</v>
      </c>
      <c r="W68" s="14">
        <f t="shared" si="5"/>
        <v>0</v>
      </c>
      <c r="X68" s="14">
        <v>0</v>
      </c>
      <c r="Y68" s="14">
        <v>0</v>
      </c>
      <c r="Z68" s="18">
        <v>43831</v>
      </c>
      <c r="AA68" s="19" t="s">
        <v>16</v>
      </c>
      <c r="AB68" s="13" t="s">
        <v>208</v>
      </c>
      <c r="AC68" s="13" t="s">
        <v>208</v>
      </c>
    </row>
    <row r="69" spans="1:29" s="21" customFormat="1" ht="15" customHeight="1">
      <c r="A69" s="15">
        <v>60</v>
      </c>
      <c r="B69" s="13" t="s">
        <v>21</v>
      </c>
      <c r="C69" s="13" t="s">
        <v>240</v>
      </c>
      <c r="D69" s="13" t="s">
        <v>263</v>
      </c>
      <c r="E69" s="13" t="s">
        <v>41</v>
      </c>
      <c r="F69" s="13" t="s">
        <v>42</v>
      </c>
      <c r="G69" s="13" t="s">
        <v>41</v>
      </c>
      <c r="H69" s="13" t="s">
        <v>264</v>
      </c>
      <c r="I69" s="13" t="s">
        <v>265</v>
      </c>
      <c r="J69" s="16" t="s">
        <v>44</v>
      </c>
      <c r="K69" s="16" t="s">
        <v>362</v>
      </c>
      <c r="L69" s="13" t="s">
        <v>232</v>
      </c>
      <c r="M69" s="17">
        <v>7</v>
      </c>
      <c r="N69" s="14">
        <f t="shared" si="0"/>
        <v>65.142</v>
      </c>
      <c r="O69" s="14">
        <f t="shared" si="1"/>
        <v>44.676</v>
      </c>
      <c r="P69" s="14">
        <f t="shared" si="2"/>
        <v>20.466</v>
      </c>
      <c r="Q69" s="14">
        <f t="shared" si="3"/>
        <v>21.714</v>
      </c>
      <c r="R69" s="14">
        <v>14.892</v>
      </c>
      <c r="S69" s="14">
        <v>6.822</v>
      </c>
      <c r="T69" s="14">
        <f t="shared" si="4"/>
        <v>21.714</v>
      </c>
      <c r="U69" s="14">
        <v>14.892</v>
      </c>
      <c r="V69" s="14">
        <v>6.822</v>
      </c>
      <c r="W69" s="14">
        <f t="shared" si="5"/>
        <v>21.714</v>
      </c>
      <c r="X69" s="14">
        <v>14.892</v>
      </c>
      <c r="Y69" s="14">
        <v>6.822</v>
      </c>
      <c r="Z69" s="18">
        <v>43831</v>
      </c>
      <c r="AA69" s="19" t="s">
        <v>16</v>
      </c>
      <c r="AB69" s="13" t="s">
        <v>208</v>
      </c>
      <c r="AC69" s="13" t="s">
        <v>208</v>
      </c>
    </row>
    <row r="70" spans="1:29" s="21" customFormat="1" ht="15" customHeight="1">
      <c r="A70" s="15">
        <v>61</v>
      </c>
      <c r="B70" s="13" t="s">
        <v>409</v>
      </c>
      <c r="C70" s="13" t="s">
        <v>281</v>
      </c>
      <c r="D70" s="13" t="s">
        <v>300</v>
      </c>
      <c r="E70" s="13" t="s">
        <v>41</v>
      </c>
      <c r="F70" s="13" t="s">
        <v>42</v>
      </c>
      <c r="G70" s="13" t="s">
        <v>41</v>
      </c>
      <c r="H70" s="13" t="s">
        <v>301</v>
      </c>
      <c r="I70" s="13" t="s">
        <v>302</v>
      </c>
      <c r="J70" s="16" t="s">
        <v>44</v>
      </c>
      <c r="K70" s="16" t="s">
        <v>362</v>
      </c>
      <c r="L70" s="13" t="s">
        <v>20</v>
      </c>
      <c r="M70" s="17">
        <v>5</v>
      </c>
      <c r="N70" s="14">
        <f t="shared" si="0"/>
        <v>5.877000000000001</v>
      </c>
      <c r="O70" s="14">
        <f t="shared" si="1"/>
        <v>2.286</v>
      </c>
      <c r="P70" s="14">
        <f t="shared" si="2"/>
        <v>3.591</v>
      </c>
      <c r="Q70" s="14">
        <f t="shared" si="3"/>
        <v>1.959</v>
      </c>
      <c r="R70" s="14">
        <v>0.762</v>
      </c>
      <c r="S70" s="14">
        <v>1.197</v>
      </c>
      <c r="T70" s="14">
        <f t="shared" si="4"/>
        <v>1.959</v>
      </c>
      <c r="U70" s="14">
        <v>0.762</v>
      </c>
      <c r="V70" s="14">
        <v>1.197</v>
      </c>
      <c r="W70" s="14">
        <f t="shared" si="5"/>
        <v>1.959</v>
      </c>
      <c r="X70" s="14">
        <v>0.762</v>
      </c>
      <c r="Y70" s="14">
        <v>1.197</v>
      </c>
      <c r="Z70" s="18">
        <v>43831</v>
      </c>
      <c r="AA70" s="19" t="s">
        <v>16</v>
      </c>
      <c r="AB70" s="13" t="s">
        <v>208</v>
      </c>
      <c r="AC70" s="13" t="s">
        <v>208</v>
      </c>
    </row>
    <row r="71" spans="1:29" s="21" customFormat="1" ht="15" customHeight="1">
      <c r="A71" s="15">
        <v>62</v>
      </c>
      <c r="B71" s="13" t="s">
        <v>21</v>
      </c>
      <c r="C71" s="13" t="s">
        <v>310</v>
      </c>
      <c r="D71" s="13" t="s">
        <v>311</v>
      </c>
      <c r="E71" s="13" t="s">
        <v>41</v>
      </c>
      <c r="F71" s="13" t="s">
        <v>42</v>
      </c>
      <c r="G71" s="13" t="s">
        <v>41</v>
      </c>
      <c r="H71" s="13" t="s">
        <v>312</v>
      </c>
      <c r="I71" s="13" t="s">
        <v>313</v>
      </c>
      <c r="J71" s="16" t="s">
        <v>44</v>
      </c>
      <c r="K71" s="16" t="s">
        <v>362</v>
      </c>
      <c r="L71" s="13" t="s">
        <v>20</v>
      </c>
      <c r="M71" s="17">
        <v>6.5</v>
      </c>
      <c r="N71" s="14">
        <f t="shared" si="0"/>
        <v>2.3520000000000003</v>
      </c>
      <c r="O71" s="14">
        <f t="shared" si="1"/>
        <v>1.0230000000000001</v>
      </c>
      <c r="P71" s="14">
        <f t="shared" si="2"/>
        <v>1.329</v>
      </c>
      <c r="Q71" s="14">
        <f t="shared" si="3"/>
        <v>0.784</v>
      </c>
      <c r="R71" s="14">
        <v>0.341</v>
      </c>
      <c r="S71" s="14">
        <v>0.443</v>
      </c>
      <c r="T71" s="14">
        <f t="shared" si="4"/>
        <v>0.784</v>
      </c>
      <c r="U71" s="14">
        <v>0.341</v>
      </c>
      <c r="V71" s="14">
        <v>0.443</v>
      </c>
      <c r="W71" s="14">
        <f t="shared" si="5"/>
        <v>0.784</v>
      </c>
      <c r="X71" s="14">
        <v>0.341</v>
      </c>
      <c r="Y71" s="14">
        <v>0.443</v>
      </c>
      <c r="Z71" s="18">
        <v>43831</v>
      </c>
      <c r="AA71" s="19" t="s">
        <v>16</v>
      </c>
      <c r="AB71" s="13" t="s">
        <v>208</v>
      </c>
      <c r="AC71" s="13" t="s">
        <v>208</v>
      </c>
    </row>
  </sheetData>
  <sheetProtection/>
  <autoFilter ref="A9:AC71"/>
  <mergeCells count="2">
    <mergeCell ref="A3:AB3"/>
    <mergeCell ref="A5:A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52"/>
  <sheetViews>
    <sheetView tabSelected="1" zoomScalePageLayoutView="0" workbookViewId="0" topLeftCell="A1">
      <selection activeCell="A3" sqref="A3:AF3"/>
    </sheetView>
  </sheetViews>
  <sheetFormatPr defaultColWidth="9.140625" defaultRowHeight="15"/>
  <cols>
    <col min="1" max="1" width="3.421875" style="8" bestFit="1" customWidth="1"/>
    <col min="2" max="2" width="46.7109375" style="8" bestFit="1" customWidth="1"/>
    <col min="3" max="3" width="18.8515625" style="8" bestFit="1" customWidth="1"/>
    <col min="4" max="4" width="10.140625" style="9" bestFit="1" customWidth="1"/>
    <col min="5" max="5" width="15.57421875" style="8" bestFit="1" customWidth="1"/>
    <col min="6" max="6" width="9.140625" style="8" customWidth="1"/>
    <col min="7" max="7" width="14.421875" style="8" bestFit="1" customWidth="1"/>
    <col min="8" max="8" width="18.7109375" style="9" bestFit="1" customWidth="1"/>
    <col min="9" max="9" width="9.140625" style="9" customWidth="1"/>
    <col min="10" max="10" width="26.28125" style="8" bestFit="1" customWidth="1"/>
    <col min="11" max="11" width="26.28125" style="8" customWidth="1"/>
    <col min="12" max="12" width="8.28125" style="8" bestFit="1" customWidth="1"/>
    <col min="13" max="13" width="12.7109375" style="8" bestFit="1" customWidth="1"/>
    <col min="14" max="14" width="15.8515625" style="8" customWidth="1"/>
    <col min="15" max="16" width="16.28125" style="8" customWidth="1"/>
    <col min="17" max="17" width="14.140625" style="8" customWidth="1"/>
    <col min="18" max="29" width="12.7109375" style="8" customWidth="1"/>
    <col min="30" max="30" width="10.140625" style="8" bestFit="1" customWidth="1"/>
    <col min="31" max="31" width="8.8515625" style="8" bestFit="1" customWidth="1"/>
    <col min="32" max="32" width="20.421875" style="8" bestFit="1" customWidth="1"/>
    <col min="33" max="33" width="59.8515625" style="8" customWidth="1"/>
    <col min="34" max="34" width="32.00390625" style="0" customWidth="1"/>
    <col min="35" max="37" width="10.57421875" style="0" bestFit="1" customWidth="1"/>
  </cols>
  <sheetData>
    <row r="1" spans="13:29" ht="15"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1"/>
      <c r="AA1" s="11"/>
      <c r="AB1" s="11"/>
      <c r="AC1" s="11"/>
    </row>
    <row r="2" spans="13:29" ht="15"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1"/>
      <c r="AA2" s="11"/>
      <c r="AB2" s="11"/>
      <c r="AC2" s="11"/>
    </row>
    <row r="3" spans="1:33" ht="18.75">
      <c r="A3" s="55" t="s">
        <v>461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/>
    </row>
    <row r="4" ht="15">
      <c r="A4" s="4"/>
    </row>
    <row r="5" spans="1:33" ht="18.75">
      <c r="A5" s="56" t="s">
        <v>12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/>
    </row>
    <row r="6" spans="13:29" ht="15"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1"/>
      <c r="AA6" s="11"/>
      <c r="AB6" s="11"/>
      <c r="AC6" s="11"/>
    </row>
    <row r="7" spans="13:29" ht="15"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1"/>
      <c r="AA7" s="11"/>
      <c r="AB7" s="11"/>
      <c r="AC7" s="11"/>
    </row>
    <row r="8" spans="13:29" ht="15"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1"/>
      <c r="AA8" s="11"/>
      <c r="AB8" s="11"/>
      <c r="AC8" s="11"/>
    </row>
    <row r="9" spans="1:35" ht="67.5">
      <c r="A9" s="1" t="s">
        <v>27</v>
      </c>
      <c r="B9" s="1" t="s">
        <v>28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4</v>
      </c>
      <c r="H9" s="1" t="s">
        <v>5</v>
      </c>
      <c r="I9" s="1" t="s">
        <v>6</v>
      </c>
      <c r="J9" s="1" t="s">
        <v>29</v>
      </c>
      <c r="K9" s="1" t="s">
        <v>19</v>
      </c>
      <c r="L9" s="1" t="s">
        <v>7</v>
      </c>
      <c r="M9" s="2" t="s">
        <v>8</v>
      </c>
      <c r="N9" s="3" t="s">
        <v>422</v>
      </c>
      <c r="O9" s="3" t="s">
        <v>423</v>
      </c>
      <c r="P9" s="3" t="s">
        <v>424</v>
      </c>
      <c r="Q9" s="3" t="s">
        <v>425</v>
      </c>
      <c r="R9" s="3" t="s">
        <v>426</v>
      </c>
      <c r="S9" s="3" t="s">
        <v>427</v>
      </c>
      <c r="T9" s="3" t="s">
        <v>428</v>
      </c>
      <c r="U9" s="3" t="s">
        <v>435</v>
      </c>
      <c r="V9" s="3" t="s">
        <v>429</v>
      </c>
      <c r="W9" s="3" t="s">
        <v>430</v>
      </c>
      <c r="X9" s="3" t="s">
        <v>431</v>
      </c>
      <c r="Y9" s="3" t="s">
        <v>436</v>
      </c>
      <c r="Z9" s="3" t="s">
        <v>432</v>
      </c>
      <c r="AA9" s="3" t="s">
        <v>433</v>
      </c>
      <c r="AB9" s="3" t="s">
        <v>434</v>
      </c>
      <c r="AC9" s="3" t="s">
        <v>437</v>
      </c>
      <c r="AD9" s="3" t="s">
        <v>30</v>
      </c>
      <c r="AE9" s="3" t="s">
        <v>31</v>
      </c>
      <c r="AF9" s="1" t="s">
        <v>13</v>
      </c>
      <c r="AG9" s="1" t="s">
        <v>14</v>
      </c>
      <c r="AH9" s="31"/>
      <c r="AI9" s="31"/>
    </row>
    <row r="10" spans="1:37" s="21" customFormat="1" ht="15">
      <c r="A10" s="15">
        <v>1</v>
      </c>
      <c r="B10" s="13" t="s">
        <v>115</v>
      </c>
      <c r="C10" s="13" t="s">
        <v>116</v>
      </c>
      <c r="D10" s="13" t="s">
        <v>9</v>
      </c>
      <c r="E10" s="13" t="s">
        <v>41</v>
      </c>
      <c r="F10" s="13" t="s">
        <v>42</v>
      </c>
      <c r="G10" s="13" t="s">
        <v>41</v>
      </c>
      <c r="H10" s="13" t="s">
        <v>117</v>
      </c>
      <c r="I10" s="13" t="s">
        <v>399</v>
      </c>
      <c r="J10" s="16" t="s">
        <v>44</v>
      </c>
      <c r="K10" s="16" t="s">
        <v>362</v>
      </c>
      <c r="L10" s="13" t="s">
        <v>205</v>
      </c>
      <c r="M10" s="17">
        <v>40</v>
      </c>
      <c r="N10" s="14">
        <f>O10+P10+Q10</f>
        <v>219.666</v>
      </c>
      <c r="O10" s="14">
        <f>S10+W10+AA10</f>
        <v>219.666</v>
      </c>
      <c r="P10" s="14">
        <f>T10+X10+AB10</f>
        <v>0</v>
      </c>
      <c r="Q10" s="14">
        <f>U10+Y10+AC10</f>
        <v>0</v>
      </c>
      <c r="R10" s="14">
        <f>S10+T10+U10</f>
        <v>73.222</v>
      </c>
      <c r="S10" s="14">
        <v>73.222</v>
      </c>
      <c r="T10" s="14">
        <v>0</v>
      </c>
      <c r="U10" s="14">
        <v>0</v>
      </c>
      <c r="V10" s="14">
        <f>W10+X10+Y10</f>
        <v>73.222</v>
      </c>
      <c r="W10" s="14">
        <v>73.222</v>
      </c>
      <c r="X10" s="14">
        <v>0</v>
      </c>
      <c r="Y10" s="14">
        <v>0</v>
      </c>
      <c r="Z10" s="14">
        <f>AA10+AB10+AC10</f>
        <v>73.222</v>
      </c>
      <c r="AA10" s="14">
        <v>73.222</v>
      </c>
      <c r="AB10" s="14">
        <v>0</v>
      </c>
      <c r="AC10" s="14">
        <v>0</v>
      </c>
      <c r="AD10" s="18">
        <v>43831</v>
      </c>
      <c r="AE10" s="19" t="s">
        <v>16</v>
      </c>
      <c r="AF10" s="13" t="s">
        <v>208</v>
      </c>
      <c r="AG10" s="13" t="s">
        <v>208</v>
      </c>
      <c r="AH10" s="20"/>
      <c r="AI10" s="20"/>
      <c r="AJ10" s="20"/>
      <c r="AK10" s="20"/>
    </row>
    <row r="11" spans="1:37" s="21" customFormat="1" ht="15">
      <c r="A11" s="15">
        <v>2</v>
      </c>
      <c r="B11" s="13" t="s">
        <v>118</v>
      </c>
      <c r="C11" s="13" t="s">
        <v>9</v>
      </c>
      <c r="D11" s="13" t="s">
        <v>9</v>
      </c>
      <c r="E11" s="13" t="s">
        <v>119</v>
      </c>
      <c r="F11" s="13" t="s">
        <v>397</v>
      </c>
      <c r="G11" s="13" t="s">
        <v>119</v>
      </c>
      <c r="H11" s="13" t="s">
        <v>120</v>
      </c>
      <c r="I11" s="13" t="s">
        <v>398</v>
      </c>
      <c r="J11" s="16" t="s">
        <v>44</v>
      </c>
      <c r="K11" s="16" t="s">
        <v>362</v>
      </c>
      <c r="L11" s="13" t="s">
        <v>17</v>
      </c>
      <c r="M11" s="17">
        <v>25</v>
      </c>
      <c r="N11" s="14">
        <f aca="true" t="shared" si="0" ref="N11:N52">O11+P11+Q11</f>
        <v>10.652999999999999</v>
      </c>
      <c r="O11" s="14">
        <f aca="true" t="shared" si="1" ref="O11:O52">S11+W11+AA11</f>
        <v>4.263</v>
      </c>
      <c r="P11" s="14">
        <f aca="true" t="shared" si="2" ref="P11:P52">T11+X11+AB11</f>
        <v>6.39</v>
      </c>
      <c r="Q11" s="14">
        <f aca="true" t="shared" si="3" ref="Q11:Q52">U11+Y11+AC11</f>
        <v>0</v>
      </c>
      <c r="R11" s="14">
        <f aca="true" t="shared" si="4" ref="R11:R47">S11+T11+U11</f>
        <v>3.551</v>
      </c>
      <c r="S11" s="14">
        <v>1.421</v>
      </c>
      <c r="T11" s="14">
        <v>2.13</v>
      </c>
      <c r="U11" s="14">
        <v>0</v>
      </c>
      <c r="V11" s="14">
        <f aca="true" t="shared" si="5" ref="V11:V47">W11+X11+Y11</f>
        <v>3.551</v>
      </c>
      <c r="W11" s="14">
        <v>1.421</v>
      </c>
      <c r="X11" s="14">
        <v>2.13</v>
      </c>
      <c r="Y11" s="14">
        <v>0</v>
      </c>
      <c r="Z11" s="14">
        <f aca="true" t="shared" si="6" ref="Z11:Z47">AA11+AB11+AC11</f>
        <v>3.551</v>
      </c>
      <c r="AA11" s="14">
        <v>1.421</v>
      </c>
      <c r="AB11" s="14">
        <v>2.13</v>
      </c>
      <c r="AC11" s="14">
        <v>0</v>
      </c>
      <c r="AD11" s="18">
        <v>43831</v>
      </c>
      <c r="AE11" s="19" t="s">
        <v>16</v>
      </c>
      <c r="AF11" s="13" t="s">
        <v>208</v>
      </c>
      <c r="AG11" s="13" t="s">
        <v>208</v>
      </c>
      <c r="AH11" s="20"/>
      <c r="AI11" s="20"/>
      <c r="AJ11" s="20"/>
      <c r="AK11" s="20"/>
    </row>
    <row r="12" spans="1:37" s="21" customFormat="1" ht="15" customHeight="1">
      <c r="A12" s="15">
        <v>3</v>
      </c>
      <c r="B12" s="13" t="s">
        <v>121</v>
      </c>
      <c r="C12" s="13" t="s">
        <v>122</v>
      </c>
      <c r="D12" s="13" t="s">
        <v>24</v>
      </c>
      <c r="E12" s="13" t="s">
        <v>41</v>
      </c>
      <c r="F12" s="13" t="s">
        <v>42</v>
      </c>
      <c r="G12" s="13" t="s">
        <v>41</v>
      </c>
      <c r="H12" s="13" t="s">
        <v>123</v>
      </c>
      <c r="I12" s="13" t="s">
        <v>124</v>
      </c>
      <c r="J12" s="16" t="s">
        <v>44</v>
      </c>
      <c r="K12" s="16" t="s">
        <v>362</v>
      </c>
      <c r="L12" s="13" t="s">
        <v>18</v>
      </c>
      <c r="M12" s="17">
        <v>5</v>
      </c>
      <c r="N12" s="14">
        <f t="shared" si="0"/>
        <v>10.370999999999999</v>
      </c>
      <c r="O12" s="14">
        <f t="shared" si="1"/>
        <v>10.370999999999999</v>
      </c>
      <c r="P12" s="14">
        <f t="shared" si="2"/>
        <v>0</v>
      </c>
      <c r="Q12" s="14">
        <f t="shared" si="3"/>
        <v>0</v>
      </c>
      <c r="R12" s="14">
        <f t="shared" si="4"/>
        <v>3.457</v>
      </c>
      <c r="S12" s="14">
        <v>3.457</v>
      </c>
      <c r="T12" s="14">
        <v>0</v>
      </c>
      <c r="U12" s="14">
        <v>0</v>
      </c>
      <c r="V12" s="14">
        <f t="shared" si="5"/>
        <v>3.457</v>
      </c>
      <c r="W12" s="14">
        <v>3.457</v>
      </c>
      <c r="X12" s="14">
        <v>0</v>
      </c>
      <c r="Y12" s="14">
        <v>0</v>
      </c>
      <c r="Z12" s="14">
        <f t="shared" si="6"/>
        <v>3.457</v>
      </c>
      <c r="AA12" s="14">
        <v>3.457</v>
      </c>
      <c r="AB12" s="14">
        <v>0</v>
      </c>
      <c r="AC12" s="14">
        <v>0</v>
      </c>
      <c r="AD12" s="18">
        <v>43831</v>
      </c>
      <c r="AE12" s="19" t="s">
        <v>16</v>
      </c>
      <c r="AF12" s="13" t="s">
        <v>208</v>
      </c>
      <c r="AG12" s="13" t="s">
        <v>208</v>
      </c>
      <c r="AH12" s="20"/>
      <c r="AI12" s="20"/>
      <c r="AJ12" s="20"/>
      <c r="AK12" s="20"/>
    </row>
    <row r="13" spans="1:37" s="21" customFormat="1" ht="15" customHeight="1">
      <c r="A13" s="15">
        <v>4</v>
      </c>
      <c r="B13" s="13" t="s">
        <v>125</v>
      </c>
      <c r="C13" s="13" t="s">
        <v>310</v>
      </c>
      <c r="D13" s="13" t="s">
        <v>126</v>
      </c>
      <c r="E13" s="13" t="s">
        <v>41</v>
      </c>
      <c r="F13" s="13" t="s">
        <v>42</v>
      </c>
      <c r="G13" s="13" t="s">
        <v>41</v>
      </c>
      <c r="H13" s="13" t="s">
        <v>127</v>
      </c>
      <c r="I13" s="13" t="s">
        <v>314</v>
      </c>
      <c r="J13" s="16" t="s">
        <v>44</v>
      </c>
      <c r="K13" s="16" t="s">
        <v>362</v>
      </c>
      <c r="L13" s="13" t="s">
        <v>10</v>
      </c>
      <c r="M13" s="17">
        <v>20</v>
      </c>
      <c r="N13" s="14">
        <f t="shared" si="0"/>
        <v>61.778999999999996</v>
      </c>
      <c r="O13" s="14">
        <f t="shared" si="1"/>
        <v>61.778999999999996</v>
      </c>
      <c r="P13" s="14">
        <f t="shared" si="2"/>
        <v>0</v>
      </c>
      <c r="Q13" s="14">
        <f t="shared" si="3"/>
        <v>0</v>
      </c>
      <c r="R13" s="14">
        <f t="shared" si="4"/>
        <v>20.593</v>
      </c>
      <c r="S13" s="14">
        <v>20.593</v>
      </c>
      <c r="T13" s="14">
        <v>0</v>
      </c>
      <c r="U13" s="14">
        <v>0</v>
      </c>
      <c r="V13" s="14">
        <f t="shared" si="5"/>
        <v>20.593</v>
      </c>
      <c r="W13" s="14">
        <v>20.593</v>
      </c>
      <c r="X13" s="14">
        <v>0</v>
      </c>
      <c r="Y13" s="14">
        <v>0</v>
      </c>
      <c r="Z13" s="14">
        <f t="shared" si="6"/>
        <v>20.593</v>
      </c>
      <c r="AA13" s="14">
        <v>20.593</v>
      </c>
      <c r="AB13" s="14">
        <v>0</v>
      </c>
      <c r="AC13" s="14">
        <v>0</v>
      </c>
      <c r="AD13" s="18">
        <v>43831</v>
      </c>
      <c r="AE13" s="19" t="s">
        <v>16</v>
      </c>
      <c r="AF13" s="13" t="s">
        <v>208</v>
      </c>
      <c r="AG13" s="13" t="s">
        <v>208</v>
      </c>
      <c r="AH13" s="20"/>
      <c r="AI13" s="20"/>
      <c r="AJ13" s="20"/>
      <c r="AK13" s="20"/>
    </row>
    <row r="14" spans="1:37" s="21" customFormat="1" ht="15" customHeight="1">
      <c r="A14" s="15">
        <v>5</v>
      </c>
      <c r="B14" s="13" t="s">
        <v>128</v>
      </c>
      <c r="C14" s="13" t="s">
        <v>83</v>
      </c>
      <c r="D14" s="13" t="s">
        <v>129</v>
      </c>
      <c r="E14" s="13" t="s">
        <v>41</v>
      </c>
      <c r="F14" s="13" t="s">
        <v>42</v>
      </c>
      <c r="G14" s="13" t="s">
        <v>41</v>
      </c>
      <c r="H14" s="13" t="s">
        <v>130</v>
      </c>
      <c r="I14" s="13" t="s">
        <v>131</v>
      </c>
      <c r="J14" s="16" t="s">
        <v>44</v>
      </c>
      <c r="K14" s="16" t="s">
        <v>362</v>
      </c>
      <c r="L14" s="13" t="s">
        <v>205</v>
      </c>
      <c r="M14" s="17">
        <v>90</v>
      </c>
      <c r="N14" s="14">
        <f t="shared" si="0"/>
        <v>346.77299999999997</v>
      </c>
      <c r="O14" s="14">
        <f t="shared" si="1"/>
        <v>346.77299999999997</v>
      </c>
      <c r="P14" s="14">
        <f t="shared" si="2"/>
        <v>0</v>
      </c>
      <c r="Q14" s="14">
        <f t="shared" si="3"/>
        <v>0</v>
      </c>
      <c r="R14" s="14">
        <f t="shared" si="4"/>
        <v>115.591</v>
      </c>
      <c r="S14" s="14">
        <v>115.591</v>
      </c>
      <c r="T14" s="14">
        <v>0</v>
      </c>
      <c r="U14" s="14">
        <v>0</v>
      </c>
      <c r="V14" s="14">
        <f t="shared" si="5"/>
        <v>115.591</v>
      </c>
      <c r="W14" s="14">
        <v>115.591</v>
      </c>
      <c r="X14" s="14">
        <v>0</v>
      </c>
      <c r="Y14" s="14">
        <v>0</v>
      </c>
      <c r="Z14" s="14">
        <f t="shared" si="6"/>
        <v>115.591</v>
      </c>
      <c r="AA14" s="14">
        <v>115.591</v>
      </c>
      <c r="AB14" s="14">
        <v>0</v>
      </c>
      <c r="AC14" s="14">
        <v>0</v>
      </c>
      <c r="AD14" s="18">
        <v>43831</v>
      </c>
      <c r="AE14" s="19" t="s">
        <v>16</v>
      </c>
      <c r="AF14" s="13" t="s">
        <v>208</v>
      </c>
      <c r="AG14" s="13" t="s">
        <v>208</v>
      </c>
      <c r="AH14" s="20"/>
      <c r="AI14" s="20"/>
      <c r="AJ14" s="20"/>
      <c r="AK14" s="20"/>
    </row>
    <row r="15" spans="1:37" s="21" customFormat="1" ht="15" customHeight="1">
      <c r="A15" s="15">
        <v>6</v>
      </c>
      <c r="B15" s="13" t="s">
        <v>208</v>
      </c>
      <c r="C15" s="13"/>
      <c r="D15" s="13" t="s">
        <v>209</v>
      </c>
      <c r="E15" s="13" t="s">
        <v>41</v>
      </c>
      <c r="F15" s="13" t="s">
        <v>42</v>
      </c>
      <c r="G15" s="13" t="s">
        <v>41</v>
      </c>
      <c r="H15" s="13" t="s">
        <v>210</v>
      </c>
      <c r="I15" s="13" t="s">
        <v>211</v>
      </c>
      <c r="J15" s="16" t="s">
        <v>44</v>
      </c>
      <c r="K15" s="16" t="s">
        <v>362</v>
      </c>
      <c r="L15" s="13" t="s">
        <v>205</v>
      </c>
      <c r="M15" s="17">
        <v>50</v>
      </c>
      <c r="N15" s="14">
        <f t="shared" si="0"/>
        <v>45.089999999999996</v>
      </c>
      <c r="O15" s="14">
        <f t="shared" si="1"/>
        <v>45.089999999999996</v>
      </c>
      <c r="P15" s="14">
        <f t="shared" si="2"/>
        <v>0</v>
      </c>
      <c r="Q15" s="14">
        <f t="shared" si="3"/>
        <v>0</v>
      </c>
      <c r="R15" s="14">
        <f t="shared" si="4"/>
        <v>15.03</v>
      </c>
      <c r="S15" s="14">
        <v>15.03</v>
      </c>
      <c r="T15" s="14">
        <v>0</v>
      </c>
      <c r="U15" s="14">
        <v>0</v>
      </c>
      <c r="V15" s="14">
        <f t="shared" si="5"/>
        <v>15.03</v>
      </c>
      <c r="W15" s="14">
        <v>15.03</v>
      </c>
      <c r="X15" s="14">
        <v>0</v>
      </c>
      <c r="Y15" s="14">
        <v>0</v>
      </c>
      <c r="Z15" s="14">
        <f t="shared" si="6"/>
        <v>15.03</v>
      </c>
      <c r="AA15" s="14">
        <v>15.03</v>
      </c>
      <c r="AB15" s="14">
        <v>0</v>
      </c>
      <c r="AC15" s="14">
        <v>0</v>
      </c>
      <c r="AD15" s="18">
        <v>43831</v>
      </c>
      <c r="AE15" s="19" t="s">
        <v>16</v>
      </c>
      <c r="AF15" s="13" t="s">
        <v>208</v>
      </c>
      <c r="AG15" s="13" t="s">
        <v>208</v>
      </c>
      <c r="AH15" s="20"/>
      <c r="AI15" s="20"/>
      <c r="AJ15" s="20"/>
      <c r="AK15" s="20"/>
    </row>
    <row r="16" spans="1:37" s="21" customFormat="1" ht="15" customHeight="1">
      <c r="A16" s="15">
        <v>7</v>
      </c>
      <c r="B16" s="13" t="s">
        <v>294</v>
      </c>
      <c r="C16" s="13" t="s">
        <v>295</v>
      </c>
      <c r="D16" s="13" t="s">
        <v>296</v>
      </c>
      <c r="E16" s="13" t="s">
        <v>41</v>
      </c>
      <c r="F16" s="13" t="s">
        <v>42</v>
      </c>
      <c r="G16" s="13" t="s">
        <v>41</v>
      </c>
      <c r="H16" s="13" t="s">
        <v>297</v>
      </c>
      <c r="I16" s="13" t="s">
        <v>298</v>
      </c>
      <c r="J16" s="16" t="s">
        <v>44</v>
      </c>
      <c r="K16" s="16" t="s">
        <v>362</v>
      </c>
      <c r="L16" s="13" t="s">
        <v>17</v>
      </c>
      <c r="M16" s="17">
        <v>20</v>
      </c>
      <c r="N16" s="14">
        <f t="shared" si="0"/>
        <v>17.64</v>
      </c>
      <c r="O16" s="14">
        <f t="shared" si="1"/>
        <v>7.055999999999999</v>
      </c>
      <c r="P16" s="14">
        <f t="shared" si="2"/>
        <v>10.584</v>
      </c>
      <c r="Q16" s="14">
        <f t="shared" si="3"/>
        <v>0</v>
      </c>
      <c r="R16" s="14">
        <f t="shared" si="4"/>
        <v>5.88</v>
      </c>
      <c r="S16" s="14">
        <v>2.352</v>
      </c>
      <c r="T16" s="14">
        <v>3.528</v>
      </c>
      <c r="U16" s="14">
        <v>0</v>
      </c>
      <c r="V16" s="14">
        <f t="shared" si="5"/>
        <v>5.88</v>
      </c>
      <c r="W16" s="14">
        <v>2.352</v>
      </c>
      <c r="X16" s="14">
        <v>3.528</v>
      </c>
      <c r="Y16" s="14">
        <v>0</v>
      </c>
      <c r="Z16" s="14">
        <f t="shared" si="6"/>
        <v>5.88</v>
      </c>
      <c r="AA16" s="14">
        <v>2.352</v>
      </c>
      <c r="AB16" s="14">
        <v>3.528</v>
      </c>
      <c r="AC16" s="14">
        <v>0</v>
      </c>
      <c r="AD16" s="18">
        <v>43831</v>
      </c>
      <c r="AE16" s="19" t="s">
        <v>16</v>
      </c>
      <c r="AF16" s="13" t="s">
        <v>208</v>
      </c>
      <c r="AG16" s="13" t="s">
        <v>208</v>
      </c>
      <c r="AH16" s="20"/>
      <c r="AI16" s="20"/>
      <c r="AJ16" s="20"/>
      <c r="AK16" s="20"/>
    </row>
    <row r="17" spans="1:37" s="21" customFormat="1" ht="15" customHeight="1">
      <c r="A17" s="15">
        <v>8</v>
      </c>
      <c r="B17" s="13" t="s">
        <v>401</v>
      </c>
      <c r="C17" s="13" t="s">
        <v>281</v>
      </c>
      <c r="D17" s="13"/>
      <c r="E17" s="13" t="s">
        <v>41</v>
      </c>
      <c r="F17" s="13" t="s">
        <v>42</v>
      </c>
      <c r="G17" s="13" t="s">
        <v>41</v>
      </c>
      <c r="H17" s="13" t="s">
        <v>402</v>
      </c>
      <c r="I17" s="13" t="s">
        <v>403</v>
      </c>
      <c r="J17" s="16" t="s">
        <v>44</v>
      </c>
      <c r="K17" s="16" t="s">
        <v>362</v>
      </c>
      <c r="L17" s="13" t="s">
        <v>17</v>
      </c>
      <c r="M17" s="17">
        <v>40</v>
      </c>
      <c r="N17" s="14">
        <f t="shared" si="0"/>
        <v>0</v>
      </c>
      <c r="O17" s="14">
        <f t="shared" si="1"/>
        <v>0</v>
      </c>
      <c r="P17" s="14">
        <f t="shared" si="2"/>
        <v>0</v>
      </c>
      <c r="Q17" s="14">
        <f t="shared" si="3"/>
        <v>0</v>
      </c>
      <c r="R17" s="14">
        <f t="shared" si="4"/>
        <v>0</v>
      </c>
      <c r="S17" s="14">
        <v>0</v>
      </c>
      <c r="T17" s="14">
        <v>0</v>
      </c>
      <c r="U17" s="14">
        <v>0</v>
      </c>
      <c r="V17" s="14">
        <f t="shared" si="5"/>
        <v>0</v>
      </c>
      <c r="W17" s="14">
        <v>0</v>
      </c>
      <c r="X17" s="14">
        <v>0</v>
      </c>
      <c r="Y17" s="14">
        <v>0</v>
      </c>
      <c r="Z17" s="14">
        <f t="shared" si="6"/>
        <v>0</v>
      </c>
      <c r="AA17" s="14">
        <v>0</v>
      </c>
      <c r="AB17" s="14">
        <v>0</v>
      </c>
      <c r="AC17" s="14">
        <v>0</v>
      </c>
      <c r="AD17" s="18">
        <v>43831</v>
      </c>
      <c r="AE17" s="19" t="s">
        <v>16</v>
      </c>
      <c r="AF17" s="13" t="s">
        <v>208</v>
      </c>
      <c r="AG17" s="13" t="s">
        <v>208</v>
      </c>
      <c r="AH17" s="20"/>
      <c r="AI17" s="20"/>
      <c r="AJ17" s="20"/>
      <c r="AK17" s="20"/>
    </row>
    <row r="18" spans="1:37" s="21" customFormat="1" ht="15" customHeight="1">
      <c r="A18" s="15">
        <v>9</v>
      </c>
      <c r="B18" s="13" t="s">
        <v>411</v>
      </c>
      <c r="C18" s="13" t="s">
        <v>175</v>
      </c>
      <c r="D18" s="13" t="s">
        <v>176</v>
      </c>
      <c r="E18" s="13" t="s">
        <v>41</v>
      </c>
      <c r="F18" s="13" t="s">
        <v>42</v>
      </c>
      <c r="G18" s="13" t="s">
        <v>41</v>
      </c>
      <c r="H18" s="13" t="s">
        <v>177</v>
      </c>
      <c r="I18" s="13" t="s">
        <v>178</v>
      </c>
      <c r="J18" s="16" t="s">
        <v>44</v>
      </c>
      <c r="K18" s="16" t="s">
        <v>362</v>
      </c>
      <c r="L18" s="13" t="s">
        <v>10</v>
      </c>
      <c r="M18" s="17">
        <v>40</v>
      </c>
      <c r="N18" s="14">
        <f t="shared" si="0"/>
        <v>50.514</v>
      </c>
      <c r="O18" s="14">
        <f t="shared" si="1"/>
        <v>50.514</v>
      </c>
      <c r="P18" s="14">
        <f t="shared" si="2"/>
        <v>0</v>
      </c>
      <c r="Q18" s="14">
        <f t="shared" si="3"/>
        <v>0</v>
      </c>
      <c r="R18" s="14">
        <f t="shared" si="4"/>
        <v>16.838</v>
      </c>
      <c r="S18" s="14">
        <v>16.838</v>
      </c>
      <c r="T18" s="14">
        <v>0</v>
      </c>
      <c r="U18" s="14">
        <v>0</v>
      </c>
      <c r="V18" s="14">
        <f t="shared" si="5"/>
        <v>16.838</v>
      </c>
      <c r="W18" s="14">
        <v>16.838</v>
      </c>
      <c r="X18" s="14">
        <v>0</v>
      </c>
      <c r="Y18" s="14">
        <v>0</v>
      </c>
      <c r="Z18" s="14">
        <f t="shared" si="6"/>
        <v>16.838</v>
      </c>
      <c r="AA18" s="14">
        <v>16.838</v>
      </c>
      <c r="AB18" s="14">
        <v>0</v>
      </c>
      <c r="AC18" s="14">
        <v>0</v>
      </c>
      <c r="AD18" s="18">
        <v>43831</v>
      </c>
      <c r="AE18" s="19" t="s">
        <v>16</v>
      </c>
      <c r="AF18" s="13" t="s">
        <v>208</v>
      </c>
      <c r="AG18" s="13" t="s">
        <v>208</v>
      </c>
      <c r="AH18" s="20"/>
      <c r="AI18" s="20"/>
      <c r="AJ18" s="20"/>
      <c r="AK18" s="20"/>
    </row>
    <row r="19" spans="1:37" s="21" customFormat="1" ht="15" customHeight="1">
      <c r="A19" s="15">
        <v>10</v>
      </c>
      <c r="B19" s="13" t="s">
        <v>159</v>
      </c>
      <c r="C19" s="13" t="s">
        <v>83</v>
      </c>
      <c r="D19" s="13" t="s">
        <v>22</v>
      </c>
      <c r="E19" s="13" t="s">
        <v>41</v>
      </c>
      <c r="F19" s="13" t="s">
        <v>42</v>
      </c>
      <c r="G19" s="13" t="s">
        <v>41</v>
      </c>
      <c r="H19" s="13" t="s">
        <v>160</v>
      </c>
      <c r="I19" s="13" t="s">
        <v>400</v>
      </c>
      <c r="J19" s="16" t="s">
        <v>44</v>
      </c>
      <c r="K19" s="16" t="s">
        <v>362</v>
      </c>
      <c r="L19" s="13" t="s">
        <v>17</v>
      </c>
      <c r="M19" s="17">
        <v>12.5</v>
      </c>
      <c r="N19" s="14">
        <f t="shared" si="0"/>
        <v>7.485</v>
      </c>
      <c r="O19" s="14">
        <f t="shared" si="1"/>
        <v>2.9939999999999998</v>
      </c>
      <c r="P19" s="14">
        <f t="shared" si="2"/>
        <v>4.4910000000000005</v>
      </c>
      <c r="Q19" s="14">
        <f t="shared" si="3"/>
        <v>0</v>
      </c>
      <c r="R19" s="14">
        <f>S19+T19+U19</f>
        <v>2.495</v>
      </c>
      <c r="S19" s="14">
        <v>0.998</v>
      </c>
      <c r="T19" s="14">
        <v>1.497</v>
      </c>
      <c r="U19" s="14">
        <v>0</v>
      </c>
      <c r="V19" s="14">
        <f>W19+X19+Y19</f>
        <v>2.495</v>
      </c>
      <c r="W19" s="14">
        <v>0.998</v>
      </c>
      <c r="X19" s="14">
        <v>1.497</v>
      </c>
      <c r="Y19" s="14">
        <v>0</v>
      </c>
      <c r="Z19" s="14">
        <f>AA19+AB19+AC19</f>
        <v>2.495</v>
      </c>
      <c r="AA19" s="14">
        <v>0.998</v>
      </c>
      <c r="AB19" s="14">
        <v>1.497</v>
      </c>
      <c r="AC19" s="14">
        <v>0</v>
      </c>
      <c r="AD19" s="18">
        <v>43831</v>
      </c>
      <c r="AE19" s="19" t="s">
        <v>16</v>
      </c>
      <c r="AF19" s="13" t="s">
        <v>208</v>
      </c>
      <c r="AG19" s="13" t="s">
        <v>208</v>
      </c>
      <c r="AH19" s="20"/>
      <c r="AI19" s="20"/>
      <c r="AJ19" s="20"/>
      <c r="AK19" s="20"/>
    </row>
    <row r="20" spans="1:37" s="21" customFormat="1" ht="15" customHeight="1">
      <c r="A20" s="15">
        <v>11</v>
      </c>
      <c r="B20" s="13" t="s">
        <v>132</v>
      </c>
      <c r="C20" s="13" t="s">
        <v>281</v>
      </c>
      <c r="D20" s="13" t="s">
        <v>133</v>
      </c>
      <c r="E20" s="13" t="s">
        <v>41</v>
      </c>
      <c r="F20" s="13" t="s">
        <v>42</v>
      </c>
      <c r="G20" s="13" t="s">
        <v>41</v>
      </c>
      <c r="H20" s="13" t="s">
        <v>134</v>
      </c>
      <c r="I20" s="13" t="s">
        <v>135</v>
      </c>
      <c r="J20" s="16" t="s">
        <v>44</v>
      </c>
      <c r="K20" s="16" t="s">
        <v>362</v>
      </c>
      <c r="L20" s="13" t="s">
        <v>205</v>
      </c>
      <c r="M20" s="17">
        <v>120</v>
      </c>
      <c r="N20" s="14">
        <f t="shared" si="0"/>
        <v>369.744</v>
      </c>
      <c r="O20" s="14">
        <f t="shared" si="1"/>
        <v>369.744</v>
      </c>
      <c r="P20" s="14">
        <f t="shared" si="2"/>
        <v>0</v>
      </c>
      <c r="Q20" s="14">
        <f t="shared" si="3"/>
        <v>0</v>
      </c>
      <c r="R20" s="14">
        <f t="shared" si="4"/>
        <v>123.248</v>
      </c>
      <c r="S20" s="14">
        <v>123.248</v>
      </c>
      <c r="T20" s="14">
        <v>0</v>
      </c>
      <c r="U20" s="14">
        <v>0</v>
      </c>
      <c r="V20" s="14">
        <f t="shared" si="5"/>
        <v>123.248</v>
      </c>
      <c r="W20" s="14">
        <v>123.248</v>
      </c>
      <c r="X20" s="14">
        <v>0</v>
      </c>
      <c r="Y20" s="14">
        <v>0</v>
      </c>
      <c r="Z20" s="14">
        <f t="shared" si="6"/>
        <v>123.248</v>
      </c>
      <c r="AA20" s="14">
        <v>123.248</v>
      </c>
      <c r="AB20" s="14">
        <v>0</v>
      </c>
      <c r="AC20" s="14">
        <v>0</v>
      </c>
      <c r="AD20" s="18">
        <v>43831</v>
      </c>
      <c r="AE20" s="19" t="s">
        <v>16</v>
      </c>
      <c r="AF20" s="13" t="s">
        <v>208</v>
      </c>
      <c r="AG20" s="13" t="s">
        <v>32</v>
      </c>
      <c r="AH20" s="20"/>
      <c r="AI20" s="20"/>
      <c r="AJ20" s="20"/>
      <c r="AK20" s="20"/>
    </row>
    <row r="21" spans="1:37" s="21" customFormat="1" ht="15" customHeight="1">
      <c r="A21" s="15">
        <v>12</v>
      </c>
      <c r="B21" s="13" t="s">
        <v>136</v>
      </c>
      <c r="C21" s="13" t="s">
        <v>355</v>
      </c>
      <c r="D21" s="13" t="s">
        <v>133</v>
      </c>
      <c r="E21" s="13" t="s">
        <v>41</v>
      </c>
      <c r="F21" s="13" t="s">
        <v>42</v>
      </c>
      <c r="G21" s="13" t="s">
        <v>41</v>
      </c>
      <c r="H21" s="13" t="s">
        <v>138</v>
      </c>
      <c r="I21" s="13" t="s">
        <v>139</v>
      </c>
      <c r="J21" s="16" t="s">
        <v>44</v>
      </c>
      <c r="K21" s="16" t="s">
        <v>362</v>
      </c>
      <c r="L21" s="13" t="s">
        <v>205</v>
      </c>
      <c r="M21" s="17">
        <v>40</v>
      </c>
      <c r="N21" s="14">
        <f t="shared" si="0"/>
        <v>6.915000000000001</v>
      </c>
      <c r="O21" s="14">
        <f t="shared" si="1"/>
        <v>6.915000000000001</v>
      </c>
      <c r="P21" s="14">
        <f t="shared" si="2"/>
        <v>0</v>
      </c>
      <c r="Q21" s="14">
        <f t="shared" si="3"/>
        <v>0</v>
      </c>
      <c r="R21" s="14">
        <f t="shared" si="4"/>
        <v>2.305</v>
      </c>
      <c r="S21" s="14">
        <v>2.305</v>
      </c>
      <c r="T21" s="14">
        <v>0</v>
      </c>
      <c r="U21" s="14">
        <v>0</v>
      </c>
      <c r="V21" s="14">
        <f t="shared" si="5"/>
        <v>2.305</v>
      </c>
      <c r="W21" s="14">
        <v>2.305</v>
      </c>
      <c r="X21" s="14">
        <v>0</v>
      </c>
      <c r="Y21" s="14">
        <v>0</v>
      </c>
      <c r="Z21" s="14">
        <f t="shared" si="6"/>
        <v>2.305</v>
      </c>
      <c r="AA21" s="14">
        <v>2.305</v>
      </c>
      <c r="AB21" s="14">
        <v>0</v>
      </c>
      <c r="AC21" s="14">
        <v>0</v>
      </c>
      <c r="AD21" s="18">
        <v>43831</v>
      </c>
      <c r="AE21" s="19" t="s">
        <v>16</v>
      </c>
      <c r="AF21" s="13" t="s">
        <v>208</v>
      </c>
      <c r="AG21" s="13" t="s">
        <v>32</v>
      </c>
      <c r="AH21" s="20"/>
      <c r="AI21" s="20"/>
      <c r="AJ21" s="20"/>
      <c r="AK21" s="20"/>
    </row>
    <row r="22" spans="1:37" s="21" customFormat="1" ht="15" customHeight="1">
      <c r="A22" s="15">
        <v>13</v>
      </c>
      <c r="B22" s="13" t="s">
        <v>140</v>
      </c>
      <c r="C22" s="13" t="s">
        <v>375</v>
      </c>
      <c r="D22" s="13" t="s">
        <v>23</v>
      </c>
      <c r="E22" s="13" t="s">
        <v>41</v>
      </c>
      <c r="F22" s="13" t="s">
        <v>42</v>
      </c>
      <c r="G22" s="13" t="s">
        <v>41</v>
      </c>
      <c r="H22" s="13" t="s">
        <v>141</v>
      </c>
      <c r="I22" s="13" t="s">
        <v>142</v>
      </c>
      <c r="J22" s="16" t="s">
        <v>44</v>
      </c>
      <c r="K22" s="16" t="s">
        <v>362</v>
      </c>
      <c r="L22" s="13" t="s">
        <v>206</v>
      </c>
      <c r="M22" s="17">
        <v>170</v>
      </c>
      <c r="N22" s="14">
        <f t="shared" si="0"/>
        <v>2792.478</v>
      </c>
      <c r="O22" s="14">
        <f t="shared" si="1"/>
        <v>470.211</v>
      </c>
      <c r="P22" s="14">
        <f t="shared" si="2"/>
        <v>434.97300000000007</v>
      </c>
      <c r="Q22" s="14">
        <f t="shared" si="3"/>
        <v>1887.2939999999999</v>
      </c>
      <c r="R22" s="14">
        <f t="shared" si="4"/>
        <v>930.826</v>
      </c>
      <c r="S22" s="14">
        <v>156.737</v>
      </c>
      <c r="T22" s="14">
        <v>144.991</v>
      </c>
      <c r="U22" s="14">
        <v>629.098</v>
      </c>
      <c r="V22" s="14">
        <f t="shared" si="5"/>
        <v>930.826</v>
      </c>
      <c r="W22" s="14">
        <v>156.737</v>
      </c>
      <c r="X22" s="14">
        <v>144.991</v>
      </c>
      <c r="Y22" s="14">
        <v>629.098</v>
      </c>
      <c r="Z22" s="14">
        <f t="shared" si="6"/>
        <v>930.826</v>
      </c>
      <c r="AA22" s="14">
        <v>156.737</v>
      </c>
      <c r="AB22" s="14">
        <v>144.991</v>
      </c>
      <c r="AC22" s="14">
        <v>629.098</v>
      </c>
      <c r="AD22" s="18">
        <v>43831</v>
      </c>
      <c r="AE22" s="19" t="s">
        <v>16</v>
      </c>
      <c r="AF22" s="13" t="s">
        <v>208</v>
      </c>
      <c r="AG22" s="13" t="s">
        <v>32</v>
      </c>
      <c r="AH22" s="20"/>
      <c r="AI22" s="20"/>
      <c r="AJ22" s="20"/>
      <c r="AK22" s="20"/>
    </row>
    <row r="23" spans="1:37" s="21" customFormat="1" ht="15" customHeight="1">
      <c r="A23" s="15">
        <v>14</v>
      </c>
      <c r="B23" s="13" t="s">
        <v>373</v>
      </c>
      <c r="C23" s="13" t="s">
        <v>143</v>
      </c>
      <c r="D23" s="13" t="s">
        <v>144</v>
      </c>
      <c r="E23" s="13" t="s">
        <v>41</v>
      </c>
      <c r="F23" s="13" t="s">
        <v>42</v>
      </c>
      <c r="G23" s="13" t="s">
        <v>41</v>
      </c>
      <c r="H23" s="13" t="s">
        <v>145</v>
      </c>
      <c r="I23" s="13" t="s">
        <v>374</v>
      </c>
      <c r="J23" s="16" t="s">
        <v>44</v>
      </c>
      <c r="K23" s="16" t="s">
        <v>362</v>
      </c>
      <c r="L23" s="13" t="s">
        <v>17</v>
      </c>
      <c r="M23" s="17">
        <v>40</v>
      </c>
      <c r="N23" s="14">
        <f t="shared" si="0"/>
        <v>151.923</v>
      </c>
      <c r="O23" s="14">
        <f t="shared" si="1"/>
        <v>60.768</v>
      </c>
      <c r="P23" s="14">
        <f t="shared" si="2"/>
        <v>91.155</v>
      </c>
      <c r="Q23" s="14">
        <f t="shared" si="3"/>
        <v>0</v>
      </c>
      <c r="R23" s="14">
        <f t="shared" si="4"/>
        <v>50.641000000000005</v>
      </c>
      <c r="S23" s="14">
        <v>20.256</v>
      </c>
      <c r="T23" s="14">
        <v>30.385</v>
      </c>
      <c r="U23" s="14">
        <v>0</v>
      </c>
      <c r="V23" s="14">
        <f t="shared" si="5"/>
        <v>50.641000000000005</v>
      </c>
      <c r="W23" s="14">
        <v>20.256</v>
      </c>
      <c r="X23" s="14">
        <v>30.385</v>
      </c>
      <c r="Y23" s="14">
        <v>0</v>
      </c>
      <c r="Z23" s="14">
        <f t="shared" si="6"/>
        <v>50.641000000000005</v>
      </c>
      <c r="AA23" s="14">
        <v>20.256</v>
      </c>
      <c r="AB23" s="14">
        <v>30.385</v>
      </c>
      <c r="AC23" s="14">
        <v>0</v>
      </c>
      <c r="AD23" s="18">
        <v>43831</v>
      </c>
      <c r="AE23" s="19" t="s">
        <v>16</v>
      </c>
      <c r="AF23" s="13" t="s">
        <v>208</v>
      </c>
      <c r="AG23" s="13" t="s">
        <v>32</v>
      </c>
      <c r="AH23" s="20"/>
      <c r="AI23" s="20"/>
      <c r="AJ23" s="20"/>
      <c r="AK23" s="20"/>
    </row>
    <row r="24" spans="1:37" s="21" customFormat="1" ht="15" customHeight="1">
      <c r="A24" s="15">
        <v>15</v>
      </c>
      <c r="B24" s="13" t="s">
        <v>146</v>
      </c>
      <c r="C24" s="13" t="s">
        <v>380</v>
      </c>
      <c r="D24" s="13" t="s">
        <v>147</v>
      </c>
      <c r="E24" s="13" t="s">
        <v>41</v>
      </c>
      <c r="F24" s="13" t="s">
        <v>42</v>
      </c>
      <c r="G24" s="13" t="s">
        <v>41</v>
      </c>
      <c r="H24" s="13" t="s">
        <v>148</v>
      </c>
      <c r="I24" s="13" t="s">
        <v>384</v>
      </c>
      <c r="J24" s="16" t="s">
        <v>44</v>
      </c>
      <c r="K24" s="16" t="s">
        <v>362</v>
      </c>
      <c r="L24" s="13" t="s">
        <v>17</v>
      </c>
      <c r="M24" s="17">
        <v>4</v>
      </c>
      <c r="N24" s="14">
        <f t="shared" si="0"/>
        <v>0.732</v>
      </c>
      <c r="O24" s="14">
        <f t="shared" si="1"/>
        <v>0.29400000000000004</v>
      </c>
      <c r="P24" s="14">
        <f t="shared" si="2"/>
        <v>0.43799999999999994</v>
      </c>
      <c r="Q24" s="14">
        <f t="shared" si="3"/>
        <v>0</v>
      </c>
      <c r="R24" s="14">
        <f t="shared" si="4"/>
        <v>0.244</v>
      </c>
      <c r="S24" s="14">
        <v>0.098</v>
      </c>
      <c r="T24" s="14">
        <v>0.146</v>
      </c>
      <c r="U24" s="14">
        <v>0</v>
      </c>
      <c r="V24" s="14">
        <f t="shared" si="5"/>
        <v>0.244</v>
      </c>
      <c r="W24" s="14">
        <v>0.098</v>
      </c>
      <c r="X24" s="14">
        <v>0.146</v>
      </c>
      <c r="Y24" s="14">
        <v>0</v>
      </c>
      <c r="Z24" s="14">
        <f t="shared" si="6"/>
        <v>0.244</v>
      </c>
      <c r="AA24" s="14">
        <v>0.098</v>
      </c>
      <c r="AB24" s="14">
        <v>0.146</v>
      </c>
      <c r="AC24" s="14">
        <v>0</v>
      </c>
      <c r="AD24" s="18">
        <v>43831</v>
      </c>
      <c r="AE24" s="19" t="s">
        <v>16</v>
      </c>
      <c r="AF24" s="13" t="s">
        <v>208</v>
      </c>
      <c r="AG24" s="13" t="s">
        <v>32</v>
      </c>
      <c r="AH24" s="20"/>
      <c r="AI24" s="20"/>
      <c r="AJ24" s="20"/>
      <c r="AK24" s="20"/>
    </row>
    <row r="25" spans="1:37" s="21" customFormat="1" ht="15" customHeight="1">
      <c r="A25" s="15">
        <v>16</v>
      </c>
      <c r="B25" s="13" t="s">
        <v>146</v>
      </c>
      <c r="C25" s="13" t="s">
        <v>380</v>
      </c>
      <c r="D25" s="13" t="s">
        <v>381</v>
      </c>
      <c r="E25" s="13" t="s">
        <v>41</v>
      </c>
      <c r="F25" s="13" t="s">
        <v>42</v>
      </c>
      <c r="G25" s="13" t="s">
        <v>41</v>
      </c>
      <c r="H25" s="13" t="s">
        <v>382</v>
      </c>
      <c r="I25" s="13" t="s">
        <v>383</v>
      </c>
      <c r="J25" s="16" t="s">
        <v>44</v>
      </c>
      <c r="K25" s="16" t="s">
        <v>362</v>
      </c>
      <c r="L25" s="13" t="s">
        <v>10</v>
      </c>
      <c r="M25" s="17">
        <v>30</v>
      </c>
      <c r="N25" s="14">
        <f t="shared" si="0"/>
        <v>4.269</v>
      </c>
      <c r="O25" s="14">
        <f t="shared" si="1"/>
        <v>4.269</v>
      </c>
      <c r="P25" s="14">
        <f t="shared" si="2"/>
        <v>0</v>
      </c>
      <c r="Q25" s="14">
        <f t="shared" si="3"/>
        <v>0</v>
      </c>
      <c r="R25" s="14">
        <f t="shared" si="4"/>
        <v>1.423</v>
      </c>
      <c r="S25" s="14">
        <v>1.423</v>
      </c>
      <c r="T25" s="14">
        <v>0</v>
      </c>
      <c r="U25" s="14">
        <v>0</v>
      </c>
      <c r="V25" s="14">
        <f t="shared" si="5"/>
        <v>1.423</v>
      </c>
      <c r="W25" s="14">
        <v>1.423</v>
      </c>
      <c r="X25" s="14">
        <v>0</v>
      </c>
      <c r="Y25" s="14">
        <v>0</v>
      </c>
      <c r="Z25" s="14">
        <f t="shared" si="6"/>
        <v>1.423</v>
      </c>
      <c r="AA25" s="14">
        <v>1.423</v>
      </c>
      <c r="AB25" s="14">
        <v>0</v>
      </c>
      <c r="AC25" s="14">
        <v>0</v>
      </c>
      <c r="AD25" s="18">
        <v>43831</v>
      </c>
      <c r="AE25" s="19" t="s">
        <v>16</v>
      </c>
      <c r="AF25" s="13" t="s">
        <v>208</v>
      </c>
      <c r="AG25" s="13" t="s">
        <v>32</v>
      </c>
      <c r="AH25" s="20"/>
      <c r="AI25" s="20"/>
      <c r="AJ25" s="20"/>
      <c r="AK25" s="20"/>
    </row>
    <row r="26" spans="1:37" s="21" customFormat="1" ht="15" customHeight="1">
      <c r="A26" s="15">
        <v>17</v>
      </c>
      <c r="B26" s="13" t="s">
        <v>149</v>
      </c>
      <c r="C26" s="13" t="s">
        <v>95</v>
      </c>
      <c r="D26" s="13" t="s">
        <v>126</v>
      </c>
      <c r="E26" s="13" t="s">
        <v>41</v>
      </c>
      <c r="F26" s="13" t="s">
        <v>42</v>
      </c>
      <c r="G26" s="13" t="s">
        <v>41</v>
      </c>
      <c r="H26" s="13" t="s">
        <v>385</v>
      </c>
      <c r="I26" s="13" t="s">
        <v>150</v>
      </c>
      <c r="J26" s="16" t="s">
        <v>44</v>
      </c>
      <c r="K26" s="16" t="s">
        <v>362</v>
      </c>
      <c r="L26" s="13" t="s">
        <v>17</v>
      </c>
      <c r="M26" s="17">
        <v>40</v>
      </c>
      <c r="N26" s="14">
        <f t="shared" si="0"/>
        <v>114.27600000000001</v>
      </c>
      <c r="O26" s="14">
        <f t="shared" si="1"/>
        <v>45.708</v>
      </c>
      <c r="P26" s="14">
        <f t="shared" si="2"/>
        <v>68.56800000000001</v>
      </c>
      <c r="Q26" s="14">
        <f t="shared" si="3"/>
        <v>0</v>
      </c>
      <c r="R26" s="14">
        <f t="shared" si="4"/>
        <v>38.092</v>
      </c>
      <c r="S26" s="14">
        <v>15.236</v>
      </c>
      <c r="T26" s="14">
        <v>22.856</v>
      </c>
      <c r="U26" s="14">
        <v>0</v>
      </c>
      <c r="V26" s="14">
        <f t="shared" si="5"/>
        <v>38.092</v>
      </c>
      <c r="W26" s="14">
        <v>15.236</v>
      </c>
      <c r="X26" s="14">
        <v>22.856</v>
      </c>
      <c r="Y26" s="14">
        <v>0</v>
      </c>
      <c r="Z26" s="14">
        <f t="shared" si="6"/>
        <v>38.092</v>
      </c>
      <c r="AA26" s="14">
        <v>15.236</v>
      </c>
      <c r="AB26" s="14">
        <v>22.856</v>
      </c>
      <c r="AC26" s="14">
        <v>0</v>
      </c>
      <c r="AD26" s="18">
        <v>43831</v>
      </c>
      <c r="AE26" s="19" t="s">
        <v>16</v>
      </c>
      <c r="AF26" s="13" t="s">
        <v>208</v>
      </c>
      <c r="AG26" s="13" t="s">
        <v>32</v>
      </c>
      <c r="AH26" s="20"/>
      <c r="AI26" s="20"/>
      <c r="AJ26" s="20"/>
      <c r="AK26" s="20"/>
    </row>
    <row r="27" spans="1:37" s="21" customFormat="1" ht="15" customHeight="1">
      <c r="A27" s="15">
        <v>18</v>
      </c>
      <c r="B27" s="13" t="s">
        <v>378</v>
      </c>
      <c r="C27" s="13" t="s">
        <v>152</v>
      </c>
      <c r="D27" s="13" t="s">
        <v>153</v>
      </c>
      <c r="E27" s="13" t="s">
        <v>41</v>
      </c>
      <c r="F27" s="13" t="s">
        <v>42</v>
      </c>
      <c r="G27" s="13" t="s">
        <v>41</v>
      </c>
      <c r="H27" s="13" t="s">
        <v>154</v>
      </c>
      <c r="I27" s="13" t="s">
        <v>379</v>
      </c>
      <c r="J27" s="16" t="s">
        <v>44</v>
      </c>
      <c r="K27" s="16" t="s">
        <v>362</v>
      </c>
      <c r="L27" s="13" t="s">
        <v>205</v>
      </c>
      <c r="M27" s="17">
        <v>22</v>
      </c>
      <c r="N27" s="14">
        <f t="shared" si="0"/>
        <v>43.575</v>
      </c>
      <c r="O27" s="14">
        <f t="shared" si="1"/>
        <v>43.575</v>
      </c>
      <c r="P27" s="14">
        <f t="shared" si="2"/>
        <v>0</v>
      </c>
      <c r="Q27" s="14">
        <f t="shared" si="3"/>
        <v>0</v>
      </c>
      <c r="R27" s="14">
        <f t="shared" si="4"/>
        <v>14.525</v>
      </c>
      <c r="S27" s="14">
        <v>14.525</v>
      </c>
      <c r="T27" s="14">
        <v>0</v>
      </c>
      <c r="U27" s="14">
        <v>0</v>
      </c>
      <c r="V27" s="14">
        <f t="shared" si="5"/>
        <v>14.525</v>
      </c>
      <c r="W27" s="14">
        <v>14.525</v>
      </c>
      <c r="X27" s="14">
        <v>0</v>
      </c>
      <c r="Y27" s="14">
        <v>0</v>
      </c>
      <c r="Z27" s="14">
        <f t="shared" si="6"/>
        <v>14.525</v>
      </c>
      <c r="AA27" s="14">
        <v>14.525</v>
      </c>
      <c r="AB27" s="14">
        <v>0</v>
      </c>
      <c r="AC27" s="14">
        <v>0</v>
      </c>
      <c r="AD27" s="18">
        <v>43831</v>
      </c>
      <c r="AE27" s="19" t="s">
        <v>16</v>
      </c>
      <c r="AF27" s="13" t="s">
        <v>208</v>
      </c>
      <c r="AG27" s="13" t="s">
        <v>32</v>
      </c>
      <c r="AH27" s="20"/>
      <c r="AI27" s="20"/>
      <c r="AJ27" s="20"/>
      <c r="AK27" s="20"/>
    </row>
    <row r="28" spans="1:37" s="21" customFormat="1" ht="15" customHeight="1">
      <c r="A28" s="15">
        <v>19</v>
      </c>
      <c r="B28" s="13" t="s">
        <v>151</v>
      </c>
      <c r="C28" s="13" t="s">
        <v>376</v>
      </c>
      <c r="D28" s="13" t="s">
        <v>144</v>
      </c>
      <c r="E28" s="13" t="s">
        <v>41</v>
      </c>
      <c r="F28" s="13" t="s">
        <v>42</v>
      </c>
      <c r="G28" s="13" t="s">
        <v>41</v>
      </c>
      <c r="H28" s="13" t="s">
        <v>155</v>
      </c>
      <c r="I28" s="13" t="s">
        <v>377</v>
      </c>
      <c r="J28" s="16" t="s">
        <v>44</v>
      </c>
      <c r="K28" s="16" t="s">
        <v>362</v>
      </c>
      <c r="L28" s="13" t="s">
        <v>205</v>
      </c>
      <c r="M28" s="17">
        <v>20</v>
      </c>
      <c r="N28" s="14">
        <f t="shared" si="0"/>
        <v>56.952000000000005</v>
      </c>
      <c r="O28" s="14">
        <f t="shared" si="1"/>
        <v>56.952000000000005</v>
      </c>
      <c r="P28" s="14">
        <f t="shared" si="2"/>
        <v>0</v>
      </c>
      <c r="Q28" s="14">
        <f t="shared" si="3"/>
        <v>0</v>
      </c>
      <c r="R28" s="14">
        <f t="shared" si="4"/>
        <v>18.984</v>
      </c>
      <c r="S28" s="14">
        <v>18.984</v>
      </c>
      <c r="T28" s="14">
        <v>0</v>
      </c>
      <c r="U28" s="14">
        <v>0</v>
      </c>
      <c r="V28" s="14">
        <f t="shared" si="5"/>
        <v>18.984</v>
      </c>
      <c r="W28" s="14">
        <v>18.984</v>
      </c>
      <c r="X28" s="14">
        <v>0</v>
      </c>
      <c r="Y28" s="14">
        <v>0</v>
      </c>
      <c r="Z28" s="14">
        <f t="shared" si="6"/>
        <v>18.984</v>
      </c>
      <c r="AA28" s="14">
        <v>18.984</v>
      </c>
      <c r="AB28" s="14">
        <v>0</v>
      </c>
      <c r="AC28" s="14">
        <v>0</v>
      </c>
      <c r="AD28" s="18">
        <v>43831</v>
      </c>
      <c r="AE28" s="19" t="s">
        <v>16</v>
      </c>
      <c r="AF28" s="13" t="s">
        <v>208</v>
      </c>
      <c r="AG28" s="13" t="s">
        <v>32</v>
      </c>
      <c r="AH28" s="20"/>
      <c r="AI28" s="20"/>
      <c r="AJ28" s="20"/>
      <c r="AK28" s="20"/>
    </row>
    <row r="29" spans="1:37" s="21" customFormat="1" ht="15" customHeight="1">
      <c r="A29" s="15">
        <v>20</v>
      </c>
      <c r="B29" s="13" t="s">
        <v>370</v>
      </c>
      <c r="C29" s="13" t="s">
        <v>245</v>
      </c>
      <c r="D29" s="13"/>
      <c r="E29" s="13" t="s">
        <v>41</v>
      </c>
      <c r="F29" s="13" t="s">
        <v>42</v>
      </c>
      <c r="G29" s="13" t="s">
        <v>41</v>
      </c>
      <c r="H29" s="13" t="s">
        <v>371</v>
      </c>
      <c r="I29" s="13" t="s">
        <v>372</v>
      </c>
      <c r="J29" s="16" t="s">
        <v>44</v>
      </c>
      <c r="K29" s="16" t="s">
        <v>362</v>
      </c>
      <c r="L29" s="13" t="s">
        <v>206</v>
      </c>
      <c r="M29" s="17">
        <v>90</v>
      </c>
      <c r="N29" s="14">
        <f t="shared" si="0"/>
        <v>298.077</v>
      </c>
      <c r="O29" s="14">
        <f t="shared" si="1"/>
        <v>45.576</v>
      </c>
      <c r="P29" s="14">
        <f t="shared" si="2"/>
        <v>54.251999999999995</v>
      </c>
      <c r="Q29" s="14">
        <f t="shared" si="3"/>
        <v>198.249</v>
      </c>
      <c r="R29" s="14">
        <f t="shared" si="4"/>
        <v>99.359</v>
      </c>
      <c r="S29" s="14">
        <v>15.192</v>
      </c>
      <c r="T29" s="14">
        <v>18.084</v>
      </c>
      <c r="U29" s="14">
        <v>66.083</v>
      </c>
      <c r="V29" s="14">
        <f t="shared" si="5"/>
        <v>99.359</v>
      </c>
      <c r="W29" s="14">
        <v>15.192</v>
      </c>
      <c r="X29" s="14">
        <v>18.084</v>
      </c>
      <c r="Y29" s="14">
        <v>66.083</v>
      </c>
      <c r="Z29" s="14">
        <f t="shared" si="6"/>
        <v>99.359</v>
      </c>
      <c r="AA29" s="14">
        <v>15.192</v>
      </c>
      <c r="AB29" s="14">
        <v>18.084</v>
      </c>
      <c r="AC29" s="14">
        <v>66.083</v>
      </c>
      <c r="AD29" s="18">
        <v>43831</v>
      </c>
      <c r="AE29" s="19" t="s">
        <v>16</v>
      </c>
      <c r="AF29" s="13" t="s">
        <v>208</v>
      </c>
      <c r="AG29" s="13" t="s">
        <v>32</v>
      </c>
      <c r="AH29" s="20"/>
      <c r="AI29" s="20"/>
      <c r="AJ29" s="20"/>
      <c r="AK29" s="20"/>
    </row>
    <row r="30" spans="1:37" s="21" customFormat="1" ht="15">
      <c r="A30" s="15">
        <v>21</v>
      </c>
      <c r="B30" s="13" t="s">
        <v>406</v>
      </c>
      <c r="C30" s="13" t="s">
        <v>9</v>
      </c>
      <c r="D30" s="13" t="s">
        <v>407</v>
      </c>
      <c r="E30" s="13" t="s">
        <v>41</v>
      </c>
      <c r="F30" s="13" t="s">
        <v>42</v>
      </c>
      <c r="G30" s="13" t="s">
        <v>41</v>
      </c>
      <c r="H30" s="13" t="s">
        <v>405</v>
      </c>
      <c r="I30" s="13" t="s">
        <v>408</v>
      </c>
      <c r="J30" s="16" t="s">
        <v>44</v>
      </c>
      <c r="K30" s="16" t="s">
        <v>362</v>
      </c>
      <c r="L30" s="13" t="s">
        <v>205</v>
      </c>
      <c r="M30" s="17">
        <v>70</v>
      </c>
      <c r="N30" s="14">
        <f t="shared" si="0"/>
        <v>125.28</v>
      </c>
      <c r="O30" s="14">
        <f t="shared" si="1"/>
        <v>125.28</v>
      </c>
      <c r="P30" s="14">
        <f t="shared" si="2"/>
        <v>0</v>
      </c>
      <c r="Q30" s="14">
        <f t="shared" si="3"/>
        <v>0</v>
      </c>
      <c r="R30" s="14">
        <f>S30+T30+U30</f>
        <v>41.76</v>
      </c>
      <c r="S30" s="14">
        <v>41.76</v>
      </c>
      <c r="T30" s="14">
        <v>0</v>
      </c>
      <c r="U30" s="14">
        <v>0</v>
      </c>
      <c r="V30" s="14">
        <f>W30+X30+Y30</f>
        <v>41.76</v>
      </c>
      <c r="W30" s="14">
        <v>41.76</v>
      </c>
      <c r="X30" s="14">
        <v>0</v>
      </c>
      <c r="Y30" s="14">
        <v>0</v>
      </c>
      <c r="Z30" s="14">
        <f>AA30+AB30+AC30</f>
        <v>41.76</v>
      </c>
      <c r="AA30" s="14">
        <v>41.76</v>
      </c>
      <c r="AB30" s="14">
        <v>0</v>
      </c>
      <c r="AC30" s="14">
        <v>0</v>
      </c>
      <c r="AD30" s="18">
        <v>43831</v>
      </c>
      <c r="AE30" s="19" t="s">
        <v>16</v>
      </c>
      <c r="AF30" s="13" t="s">
        <v>208</v>
      </c>
      <c r="AG30" s="13" t="s">
        <v>32</v>
      </c>
      <c r="AH30" s="20"/>
      <c r="AI30" s="20"/>
      <c r="AJ30" s="20"/>
      <c r="AK30" s="20"/>
    </row>
    <row r="31" spans="1:37" s="21" customFormat="1" ht="15" customHeight="1">
      <c r="A31" s="15">
        <v>22</v>
      </c>
      <c r="B31" s="13" t="s">
        <v>170</v>
      </c>
      <c r="C31" s="13" t="s">
        <v>171</v>
      </c>
      <c r="D31" s="13" t="s">
        <v>172</v>
      </c>
      <c r="E31" s="13" t="s">
        <v>41</v>
      </c>
      <c r="F31" s="13" t="s">
        <v>42</v>
      </c>
      <c r="G31" s="13" t="s">
        <v>41</v>
      </c>
      <c r="H31" s="13" t="s">
        <v>173</v>
      </c>
      <c r="I31" s="13" t="s">
        <v>174</v>
      </c>
      <c r="J31" s="16" t="s">
        <v>44</v>
      </c>
      <c r="K31" s="16" t="s">
        <v>362</v>
      </c>
      <c r="L31" s="13" t="s">
        <v>205</v>
      </c>
      <c r="M31" s="17">
        <v>60</v>
      </c>
      <c r="N31" s="14">
        <f t="shared" si="0"/>
        <v>136.557</v>
      </c>
      <c r="O31" s="14">
        <f t="shared" si="1"/>
        <v>136.557</v>
      </c>
      <c r="P31" s="14">
        <f t="shared" si="2"/>
        <v>0</v>
      </c>
      <c r="Q31" s="14">
        <f t="shared" si="3"/>
        <v>0</v>
      </c>
      <c r="R31" s="14">
        <f t="shared" si="4"/>
        <v>45.519</v>
      </c>
      <c r="S31" s="14">
        <v>45.519</v>
      </c>
      <c r="T31" s="14">
        <v>0</v>
      </c>
      <c r="U31" s="14">
        <v>0</v>
      </c>
      <c r="V31" s="14">
        <f t="shared" si="5"/>
        <v>45.519</v>
      </c>
      <c r="W31" s="14">
        <v>45.519</v>
      </c>
      <c r="X31" s="14">
        <v>0</v>
      </c>
      <c r="Y31" s="14">
        <v>0</v>
      </c>
      <c r="Z31" s="14">
        <f t="shared" si="6"/>
        <v>45.519</v>
      </c>
      <c r="AA31" s="14">
        <v>45.519</v>
      </c>
      <c r="AB31" s="14">
        <v>0</v>
      </c>
      <c r="AC31" s="14">
        <v>0</v>
      </c>
      <c r="AD31" s="18">
        <v>43831</v>
      </c>
      <c r="AE31" s="19" t="s">
        <v>16</v>
      </c>
      <c r="AF31" s="13" t="s">
        <v>208</v>
      </c>
      <c r="AG31" s="13" t="s">
        <v>34</v>
      </c>
      <c r="AH31" s="20"/>
      <c r="AI31" s="20"/>
      <c r="AJ31" s="20"/>
      <c r="AK31" s="20"/>
    </row>
    <row r="32" spans="1:37" s="21" customFormat="1" ht="15" customHeight="1">
      <c r="A32" s="15">
        <v>23</v>
      </c>
      <c r="B32" s="13" t="s">
        <v>388</v>
      </c>
      <c r="C32" s="13" t="s">
        <v>261</v>
      </c>
      <c r="D32" s="13"/>
      <c r="E32" s="13" t="s">
        <v>41</v>
      </c>
      <c r="F32" s="13" t="s">
        <v>42</v>
      </c>
      <c r="G32" s="13" t="s">
        <v>41</v>
      </c>
      <c r="H32" s="13" t="s">
        <v>389</v>
      </c>
      <c r="I32" s="13" t="s">
        <v>390</v>
      </c>
      <c r="J32" s="16" t="s">
        <v>44</v>
      </c>
      <c r="K32" s="16" t="s">
        <v>362</v>
      </c>
      <c r="L32" s="13" t="s">
        <v>205</v>
      </c>
      <c r="M32" s="17">
        <v>80</v>
      </c>
      <c r="N32" s="14">
        <f t="shared" si="0"/>
        <v>85.359</v>
      </c>
      <c r="O32" s="14">
        <f t="shared" si="1"/>
        <v>85.359</v>
      </c>
      <c r="P32" s="14">
        <f t="shared" si="2"/>
        <v>0</v>
      </c>
      <c r="Q32" s="14">
        <f t="shared" si="3"/>
        <v>0</v>
      </c>
      <c r="R32" s="14">
        <f t="shared" si="4"/>
        <v>28.453</v>
      </c>
      <c r="S32" s="14">
        <v>28.453</v>
      </c>
      <c r="T32" s="14">
        <v>0</v>
      </c>
      <c r="U32" s="14">
        <v>0</v>
      </c>
      <c r="V32" s="14">
        <f t="shared" si="5"/>
        <v>28.453</v>
      </c>
      <c r="W32" s="14">
        <v>28.453</v>
      </c>
      <c r="X32" s="14">
        <v>0</v>
      </c>
      <c r="Y32" s="14">
        <v>0</v>
      </c>
      <c r="Z32" s="14">
        <f t="shared" si="6"/>
        <v>28.453</v>
      </c>
      <c r="AA32" s="14">
        <v>28.453</v>
      </c>
      <c r="AB32" s="14">
        <v>0</v>
      </c>
      <c r="AC32" s="14">
        <v>0</v>
      </c>
      <c r="AD32" s="18">
        <v>43831</v>
      </c>
      <c r="AE32" s="19" t="s">
        <v>16</v>
      </c>
      <c r="AF32" s="13" t="s">
        <v>208</v>
      </c>
      <c r="AG32" s="13" t="s">
        <v>34</v>
      </c>
      <c r="AH32" s="20"/>
      <c r="AI32" s="20"/>
      <c r="AJ32" s="20"/>
      <c r="AK32" s="20"/>
    </row>
    <row r="33" spans="1:37" s="21" customFormat="1" ht="15" customHeight="1">
      <c r="A33" s="15">
        <v>24</v>
      </c>
      <c r="B33" s="13" t="s">
        <v>392</v>
      </c>
      <c r="C33" s="13" t="s">
        <v>212</v>
      </c>
      <c r="D33" s="13" t="s">
        <v>393</v>
      </c>
      <c r="E33" s="13" t="s">
        <v>41</v>
      </c>
      <c r="F33" s="13" t="s">
        <v>42</v>
      </c>
      <c r="G33" s="13" t="s">
        <v>41</v>
      </c>
      <c r="H33" s="13" t="s">
        <v>394</v>
      </c>
      <c r="I33" s="13" t="s">
        <v>395</v>
      </c>
      <c r="J33" s="16" t="s">
        <v>44</v>
      </c>
      <c r="K33" s="16" t="s">
        <v>396</v>
      </c>
      <c r="L33" s="13" t="s">
        <v>18</v>
      </c>
      <c r="M33" s="17">
        <v>11</v>
      </c>
      <c r="N33" s="14">
        <f t="shared" si="0"/>
        <v>4.383</v>
      </c>
      <c r="O33" s="14">
        <f t="shared" si="1"/>
        <v>4.383</v>
      </c>
      <c r="P33" s="14">
        <f t="shared" si="2"/>
        <v>0</v>
      </c>
      <c r="Q33" s="14">
        <f t="shared" si="3"/>
        <v>0</v>
      </c>
      <c r="R33" s="14">
        <f t="shared" si="4"/>
        <v>1.461</v>
      </c>
      <c r="S33" s="14">
        <v>1.461</v>
      </c>
      <c r="T33" s="14">
        <v>0</v>
      </c>
      <c r="U33" s="14">
        <v>0</v>
      </c>
      <c r="V33" s="14">
        <f t="shared" si="5"/>
        <v>1.461</v>
      </c>
      <c r="W33" s="14">
        <v>1.461</v>
      </c>
      <c r="X33" s="14">
        <v>0</v>
      </c>
      <c r="Y33" s="14">
        <v>0</v>
      </c>
      <c r="Z33" s="14">
        <f t="shared" si="6"/>
        <v>1.461</v>
      </c>
      <c r="AA33" s="14">
        <v>1.461</v>
      </c>
      <c r="AB33" s="14">
        <v>0</v>
      </c>
      <c r="AC33" s="14">
        <v>0</v>
      </c>
      <c r="AD33" s="18">
        <v>43831</v>
      </c>
      <c r="AE33" s="19" t="s">
        <v>391</v>
      </c>
      <c r="AF33" s="13" t="s">
        <v>208</v>
      </c>
      <c r="AG33" s="13" t="s">
        <v>34</v>
      </c>
      <c r="AH33" s="20"/>
      <c r="AI33" s="20"/>
      <c r="AJ33" s="20"/>
      <c r="AK33" s="20"/>
    </row>
    <row r="34" spans="1:37" s="21" customFormat="1" ht="15" customHeight="1">
      <c r="A34" s="15">
        <v>25</v>
      </c>
      <c r="B34" s="13" t="s">
        <v>181</v>
      </c>
      <c r="C34" s="13" t="s">
        <v>182</v>
      </c>
      <c r="D34" s="13" t="s">
        <v>24</v>
      </c>
      <c r="E34" s="13" t="s">
        <v>41</v>
      </c>
      <c r="F34" s="13" t="s">
        <v>42</v>
      </c>
      <c r="G34" s="13" t="s">
        <v>41</v>
      </c>
      <c r="H34" s="13" t="s">
        <v>330</v>
      </c>
      <c r="I34" s="13" t="s">
        <v>333</v>
      </c>
      <c r="J34" s="16" t="s">
        <v>44</v>
      </c>
      <c r="K34" s="16" t="s">
        <v>362</v>
      </c>
      <c r="L34" s="13" t="s">
        <v>17</v>
      </c>
      <c r="M34" s="17">
        <v>40</v>
      </c>
      <c r="N34" s="14">
        <f t="shared" si="0"/>
        <v>103.43100000000001</v>
      </c>
      <c r="O34" s="14">
        <f t="shared" si="1"/>
        <v>41.373000000000005</v>
      </c>
      <c r="P34" s="14">
        <f t="shared" si="2"/>
        <v>62.058</v>
      </c>
      <c r="Q34" s="14">
        <f t="shared" si="3"/>
        <v>0</v>
      </c>
      <c r="R34" s="14">
        <f t="shared" si="4"/>
        <v>34.477000000000004</v>
      </c>
      <c r="S34" s="14">
        <v>13.791</v>
      </c>
      <c r="T34" s="14">
        <v>20.686</v>
      </c>
      <c r="U34" s="14">
        <v>0</v>
      </c>
      <c r="V34" s="14">
        <f t="shared" si="5"/>
        <v>34.477000000000004</v>
      </c>
      <c r="W34" s="14">
        <v>13.791</v>
      </c>
      <c r="X34" s="14">
        <v>20.686</v>
      </c>
      <c r="Y34" s="14">
        <v>0</v>
      </c>
      <c r="Z34" s="14">
        <f t="shared" si="6"/>
        <v>34.477000000000004</v>
      </c>
      <c r="AA34" s="14">
        <v>13.791</v>
      </c>
      <c r="AB34" s="14">
        <v>20.686</v>
      </c>
      <c r="AC34" s="14">
        <v>0</v>
      </c>
      <c r="AD34" s="18">
        <v>43831</v>
      </c>
      <c r="AE34" s="19" t="s">
        <v>16</v>
      </c>
      <c r="AF34" s="13" t="s">
        <v>208</v>
      </c>
      <c r="AG34" s="13" t="s">
        <v>36</v>
      </c>
      <c r="AH34" s="20"/>
      <c r="AI34" s="20"/>
      <c r="AJ34" s="20"/>
      <c r="AK34" s="20"/>
    </row>
    <row r="35" spans="1:37" s="21" customFormat="1" ht="15" customHeight="1">
      <c r="A35" s="15">
        <v>26</v>
      </c>
      <c r="B35" s="13" t="s">
        <v>181</v>
      </c>
      <c r="C35" s="13" t="s">
        <v>183</v>
      </c>
      <c r="D35" s="13" t="s">
        <v>184</v>
      </c>
      <c r="E35" s="13" t="s">
        <v>41</v>
      </c>
      <c r="F35" s="13" t="s">
        <v>42</v>
      </c>
      <c r="G35" s="13" t="s">
        <v>41</v>
      </c>
      <c r="H35" s="13" t="s">
        <v>331</v>
      </c>
      <c r="I35" s="13" t="s">
        <v>334</v>
      </c>
      <c r="J35" s="16" t="s">
        <v>44</v>
      </c>
      <c r="K35" s="16" t="s">
        <v>362</v>
      </c>
      <c r="L35" s="13" t="s">
        <v>17</v>
      </c>
      <c r="M35" s="17">
        <v>40</v>
      </c>
      <c r="N35" s="14">
        <f t="shared" si="0"/>
        <v>67.623</v>
      </c>
      <c r="O35" s="14">
        <f t="shared" si="1"/>
        <v>27.048000000000002</v>
      </c>
      <c r="P35" s="14">
        <f t="shared" si="2"/>
        <v>40.575</v>
      </c>
      <c r="Q35" s="14">
        <f t="shared" si="3"/>
        <v>0</v>
      </c>
      <c r="R35" s="14">
        <f t="shared" si="4"/>
        <v>22.541</v>
      </c>
      <c r="S35" s="14">
        <v>9.016</v>
      </c>
      <c r="T35" s="14">
        <v>13.525</v>
      </c>
      <c r="U35" s="14">
        <v>0</v>
      </c>
      <c r="V35" s="14">
        <f t="shared" si="5"/>
        <v>22.541</v>
      </c>
      <c r="W35" s="14">
        <v>9.016</v>
      </c>
      <c r="X35" s="14">
        <v>13.525</v>
      </c>
      <c r="Y35" s="14">
        <v>0</v>
      </c>
      <c r="Z35" s="14">
        <f t="shared" si="6"/>
        <v>22.541</v>
      </c>
      <c r="AA35" s="14">
        <v>9.016</v>
      </c>
      <c r="AB35" s="14">
        <v>13.525</v>
      </c>
      <c r="AC35" s="14">
        <v>0</v>
      </c>
      <c r="AD35" s="18">
        <v>43831</v>
      </c>
      <c r="AE35" s="19" t="s">
        <v>16</v>
      </c>
      <c r="AF35" s="13" t="s">
        <v>208</v>
      </c>
      <c r="AG35" s="13" t="s">
        <v>37</v>
      </c>
      <c r="AH35" s="20"/>
      <c r="AI35" s="20"/>
      <c r="AJ35" s="20"/>
      <c r="AK35" s="20"/>
    </row>
    <row r="36" spans="1:37" s="21" customFormat="1" ht="15" customHeight="1">
      <c r="A36" s="15">
        <v>27</v>
      </c>
      <c r="B36" s="13" t="s">
        <v>181</v>
      </c>
      <c r="C36" s="13" t="s">
        <v>185</v>
      </c>
      <c r="D36" s="13" t="s">
        <v>186</v>
      </c>
      <c r="E36" s="13" t="s">
        <v>41</v>
      </c>
      <c r="F36" s="13" t="s">
        <v>42</v>
      </c>
      <c r="G36" s="13" t="s">
        <v>41</v>
      </c>
      <c r="H36" s="13" t="s">
        <v>187</v>
      </c>
      <c r="I36" s="13" t="s">
        <v>335</v>
      </c>
      <c r="J36" s="16" t="s">
        <v>44</v>
      </c>
      <c r="K36" s="16" t="s">
        <v>362</v>
      </c>
      <c r="L36" s="13" t="s">
        <v>17</v>
      </c>
      <c r="M36" s="17">
        <v>40</v>
      </c>
      <c r="N36" s="14">
        <f t="shared" si="0"/>
        <v>59.01</v>
      </c>
      <c r="O36" s="14">
        <f t="shared" si="1"/>
        <v>23.604</v>
      </c>
      <c r="P36" s="14">
        <f t="shared" si="2"/>
        <v>35.406</v>
      </c>
      <c r="Q36" s="14">
        <f t="shared" si="3"/>
        <v>0</v>
      </c>
      <c r="R36" s="14">
        <f t="shared" si="4"/>
        <v>19.67</v>
      </c>
      <c r="S36" s="14">
        <v>7.868</v>
      </c>
      <c r="T36" s="14">
        <v>11.802</v>
      </c>
      <c r="U36" s="14">
        <v>0</v>
      </c>
      <c r="V36" s="14">
        <f t="shared" si="5"/>
        <v>19.67</v>
      </c>
      <c r="W36" s="14">
        <v>7.868</v>
      </c>
      <c r="X36" s="14">
        <v>11.802</v>
      </c>
      <c r="Y36" s="14">
        <v>0</v>
      </c>
      <c r="Z36" s="14">
        <f t="shared" si="6"/>
        <v>19.67</v>
      </c>
      <c r="AA36" s="14">
        <v>7.868</v>
      </c>
      <c r="AB36" s="14">
        <v>11.802</v>
      </c>
      <c r="AC36" s="14">
        <v>0</v>
      </c>
      <c r="AD36" s="18">
        <v>43831</v>
      </c>
      <c r="AE36" s="19" t="s">
        <v>16</v>
      </c>
      <c r="AF36" s="13" t="s">
        <v>208</v>
      </c>
      <c r="AG36" s="13" t="s">
        <v>38</v>
      </c>
      <c r="AH36" s="20"/>
      <c r="AI36" s="20"/>
      <c r="AJ36" s="20"/>
      <c r="AK36" s="20"/>
    </row>
    <row r="37" spans="1:37" s="21" customFormat="1" ht="15" customHeight="1">
      <c r="A37" s="15">
        <v>28</v>
      </c>
      <c r="B37" s="13" t="s">
        <v>181</v>
      </c>
      <c r="C37" s="13" t="s">
        <v>338</v>
      </c>
      <c r="D37" s="13" t="s">
        <v>188</v>
      </c>
      <c r="E37" s="13" t="s">
        <v>41</v>
      </c>
      <c r="F37" s="13" t="s">
        <v>42</v>
      </c>
      <c r="G37" s="13" t="s">
        <v>41</v>
      </c>
      <c r="H37" s="13" t="s">
        <v>339</v>
      </c>
      <c r="I37" s="13" t="s">
        <v>189</v>
      </c>
      <c r="J37" s="16" t="s">
        <v>44</v>
      </c>
      <c r="K37" s="16" t="s">
        <v>362</v>
      </c>
      <c r="L37" s="13" t="s">
        <v>17</v>
      </c>
      <c r="M37" s="17">
        <v>40</v>
      </c>
      <c r="N37" s="14">
        <f t="shared" si="0"/>
        <v>78.108</v>
      </c>
      <c r="O37" s="14">
        <f t="shared" si="1"/>
        <v>31.244999999999997</v>
      </c>
      <c r="P37" s="14">
        <f t="shared" si="2"/>
        <v>46.863</v>
      </c>
      <c r="Q37" s="14">
        <f t="shared" si="3"/>
        <v>0</v>
      </c>
      <c r="R37" s="14">
        <f t="shared" si="4"/>
        <v>26.036</v>
      </c>
      <c r="S37" s="14">
        <v>10.415</v>
      </c>
      <c r="T37" s="14">
        <v>15.621</v>
      </c>
      <c r="U37" s="14">
        <v>0</v>
      </c>
      <c r="V37" s="14">
        <f t="shared" si="5"/>
        <v>26.036</v>
      </c>
      <c r="W37" s="14">
        <v>10.415</v>
      </c>
      <c r="X37" s="14">
        <v>15.621</v>
      </c>
      <c r="Y37" s="14">
        <v>0</v>
      </c>
      <c r="Z37" s="14">
        <f t="shared" si="6"/>
        <v>26.036</v>
      </c>
      <c r="AA37" s="14">
        <v>10.415</v>
      </c>
      <c r="AB37" s="14">
        <v>15.621</v>
      </c>
      <c r="AC37" s="14">
        <v>0</v>
      </c>
      <c r="AD37" s="18">
        <v>43831</v>
      </c>
      <c r="AE37" s="19" t="s">
        <v>16</v>
      </c>
      <c r="AF37" s="13" t="s">
        <v>208</v>
      </c>
      <c r="AG37" s="13" t="s">
        <v>39</v>
      </c>
      <c r="AH37" s="20"/>
      <c r="AI37" s="20"/>
      <c r="AJ37" s="20"/>
      <c r="AK37" s="20"/>
    </row>
    <row r="38" spans="1:37" s="27" customFormat="1" ht="15" customHeight="1">
      <c r="A38" s="15">
        <v>29</v>
      </c>
      <c r="B38" s="22" t="s">
        <v>181</v>
      </c>
      <c r="C38" s="22" t="s">
        <v>261</v>
      </c>
      <c r="D38" s="22" t="s">
        <v>24</v>
      </c>
      <c r="E38" s="22" t="s">
        <v>41</v>
      </c>
      <c r="F38" s="22" t="s">
        <v>42</v>
      </c>
      <c r="G38" s="22" t="s">
        <v>41</v>
      </c>
      <c r="H38" s="22" t="s">
        <v>190</v>
      </c>
      <c r="I38" s="22" t="s">
        <v>191</v>
      </c>
      <c r="J38" s="23" t="s">
        <v>44</v>
      </c>
      <c r="K38" s="16" t="s">
        <v>362</v>
      </c>
      <c r="L38" s="22" t="s">
        <v>17</v>
      </c>
      <c r="M38" s="24">
        <v>40</v>
      </c>
      <c r="N38" s="14">
        <f t="shared" si="0"/>
        <v>80.22300000000001</v>
      </c>
      <c r="O38" s="14">
        <f t="shared" si="1"/>
        <v>32.088</v>
      </c>
      <c r="P38" s="14">
        <f t="shared" si="2"/>
        <v>48.135000000000005</v>
      </c>
      <c r="Q38" s="14">
        <f t="shared" si="3"/>
        <v>0</v>
      </c>
      <c r="R38" s="14">
        <f t="shared" si="4"/>
        <v>26.741</v>
      </c>
      <c r="S38" s="25">
        <v>10.696</v>
      </c>
      <c r="T38" s="25">
        <v>16.045</v>
      </c>
      <c r="U38" s="25">
        <v>0</v>
      </c>
      <c r="V38" s="14">
        <f t="shared" si="5"/>
        <v>26.741</v>
      </c>
      <c r="W38" s="25">
        <v>10.696</v>
      </c>
      <c r="X38" s="25">
        <v>16.045</v>
      </c>
      <c r="Y38" s="25">
        <v>0</v>
      </c>
      <c r="Z38" s="14">
        <f t="shared" si="6"/>
        <v>26.741</v>
      </c>
      <c r="AA38" s="25">
        <v>10.696</v>
      </c>
      <c r="AB38" s="25">
        <v>16.045</v>
      </c>
      <c r="AC38" s="25">
        <v>0</v>
      </c>
      <c r="AD38" s="26">
        <v>43831</v>
      </c>
      <c r="AE38" s="23" t="s">
        <v>16</v>
      </c>
      <c r="AF38" s="13" t="s">
        <v>208</v>
      </c>
      <c r="AG38" s="22" t="s">
        <v>40</v>
      </c>
      <c r="AH38" s="20"/>
      <c r="AI38" s="20"/>
      <c r="AJ38" s="20"/>
      <c r="AK38" s="20"/>
    </row>
    <row r="39" spans="1:37" s="21" customFormat="1" ht="15" customHeight="1">
      <c r="A39" s="15">
        <v>30</v>
      </c>
      <c r="B39" s="13" t="s">
        <v>192</v>
      </c>
      <c r="C39" s="13" t="s">
        <v>338</v>
      </c>
      <c r="D39" s="13" t="s">
        <v>412</v>
      </c>
      <c r="E39" s="13" t="s">
        <v>41</v>
      </c>
      <c r="F39" s="13" t="s">
        <v>42</v>
      </c>
      <c r="G39" s="13" t="s">
        <v>41</v>
      </c>
      <c r="H39" s="13" t="s">
        <v>193</v>
      </c>
      <c r="I39" s="13" t="s">
        <v>350</v>
      </c>
      <c r="J39" s="16" t="s">
        <v>44</v>
      </c>
      <c r="K39" s="16" t="s">
        <v>362</v>
      </c>
      <c r="L39" s="13" t="s">
        <v>205</v>
      </c>
      <c r="M39" s="17">
        <v>55</v>
      </c>
      <c r="N39" s="14">
        <f t="shared" si="0"/>
        <v>253.84499999999997</v>
      </c>
      <c r="O39" s="14">
        <f t="shared" si="1"/>
        <v>253.84499999999997</v>
      </c>
      <c r="P39" s="14">
        <f t="shared" si="2"/>
        <v>0</v>
      </c>
      <c r="Q39" s="14">
        <f t="shared" si="3"/>
        <v>0</v>
      </c>
      <c r="R39" s="14">
        <f t="shared" si="4"/>
        <v>84.615</v>
      </c>
      <c r="S39" s="14">
        <v>84.615</v>
      </c>
      <c r="T39" s="14">
        <v>0</v>
      </c>
      <c r="U39" s="14">
        <v>0</v>
      </c>
      <c r="V39" s="14">
        <f t="shared" si="5"/>
        <v>84.615</v>
      </c>
      <c r="W39" s="14">
        <v>84.615</v>
      </c>
      <c r="X39" s="14">
        <v>0</v>
      </c>
      <c r="Y39" s="14">
        <v>0</v>
      </c>
      <c r="Z39" s="14">
        <f t="shared" si="6"/>
        <v>84.615</v>
      </c>
      <c r="AA39" s="14">
        <v>84.615</v>
      </c>
      <c r="AB39" s="14">
        <v>0</v>
      </c>
      <c r="AC39" s="14">
        <v>0</v>
      </c>
      <c r="AD39" s="18">
        <v>43831</v>
      </c>
      <c r="AE39" s="19" t="s">
        <v>16</v>
      </c>
      <c r="AF39" s="13" t="s">
        <v>208</v>
      </c>
      <c r="AG39" s="13" t="s">
        <v>351</v>
      </c>
      <c r="AH39" s="20"/>
      <c r="AI39" s="20"/>
      <c r="AJ39" s="20"/>
      <c r="AK39" s="20"/>
    </row>
    <row r="40" spans="1:37" s="21" customFormat="1" ht="15" customHeight="1">
      <c r="A40" s="15">
        <v>31</v>
      </c>
      <c r="B40" s="13" t="s">
        <v>192</v>
      </c>
      <c r="C40" s="13" t="s">
        <v>355</v>
      </c>
      <c r="D40" s="13" t="s">
        <v>129</v>
      </c>
      <c r="E40" s="13" t="s">
        <v>41</v>
      </c>
      <c r="F40" s="13" t="s">
        <v>42</v>
      </c>
      <c r="G40" s="13" t="s">
        <v>41</v>
      </c>
      <c r="H40" s="13" t="s">
        <v>195</v>
      </c>
      <c r="I40" s="13" t="s">
        <v>357</v>
      </c>
      <c r="J40" s="16" t="s">
        <v>44</v>
      </c>
      <c r="K40" s="16" t="s">
        <v>362</v>
      </c>
      <c r="L40" s="13" t="s">
        <v>205</v>
      </c>
      <c r="M40" s="17">
        <v>55</v>
      </c>
      <c r="N40" s="14">
        <f t="shared" si="0"/>
        <v>193.04999999999998</v>
      </c>
      <c r="O40" s="14">
        <f t="shared" si="1"/>
        <v>193.04999999999998</v>
      </c>
      <c r="P40" s="14">
        <f t="shared" si="2"/>
        <v>0</v>
      </c>
      <c r="Q40" s="14">
        <f t="shared" si="3"/>
        <v>0</v>
      </c>
      <c r="R40" s="14">
        <f t="shared" si="4"/>
        <v>64.35</v>
      </c>
      <c r="S40" s="14">
        <v>64.35</v>
      </c>
      <c r="T40" s="14">
        <v>0</v>
      </c>
      <c r="U40" s="14">
        <v>0</v>
      </c>
      <c r="V40" s="14">
        <f t="shared" si="5"/>
        <v>64.35</v>
      </c>
      <c r="W40" s="14">
        <v>64.35</v>
      </c>
      <c r="X40" s="14">
        <v>0</v>
      </c>
      <c r="Y40" s="14">
        <v>0</v>
      </c>
      <c r="Z40" s="14">
        <f t="shared" si="6"/>
        <v>64.35</v>
      </c>
      <c r="AA40" s="14">
        <v>64.35</v>
      </c>
      <c r="AB40" s="14">
        <v>0</v>
      </c>
      <c r="AC40" s="14">
        <v>0</v>
      </c>
      <c r="AD40" s="18">
        <v>43831</v>
      </c>
      <c r="AE40" s="19" t="s">
        <v>16</v>
      </c>
      <c r="AF40" s="13" t="s">
        <v>208</v>
      </c>
      <c r="AG40" s="13" t="s">
        <v>353</v>
      </c>
      <c r="AH40" s="20"/>
      <c r="AI40" s="20"/>
      <c r="AJ40" s="20"/>
      <c r="AK40" s="20"/>
    </row>
    <row r="41" spans="1:37" s="21" customFormat="1" ht="15" customHeight="1">
      <c r="A41" s="15">
        <v>32</v>
      </c>
      <c r="B41" s="13" t="s">
        <v>196</v>
      </c>
      <c r="C41" s="13" t="s">
        <v>355</v>
      </c>
      <c r="D41" s="13" t="s">
        <v>194</v>
      </c>
      <c r="E41" s="13" t="s">
        <v>41</v>
      </c>
      <c r="F41" s="13" t="s">
        <v>42</v>
      </c>
      <c r="G41" s="13" t="s">
        <v>41</v>
      </c>
      <c r="H41" s="13" t="s">
        <v>356</v>
      </c>
      <c r="I41" s="13" t="s">
        <v>354</v>
      </c>
      <c r="J41" s="16" t="s">
        <v>44</v>
      </c>
      <c r="K41" s="16" t="s">
        <v>362</v>
      </c>
      <c r="L41" s="13" t="s">
        <v>17</v>
      </c>
      <c r="M41" s="17">
        <v>6</v>
      </c>
      <c r="N41" s="14">
        <f t="shared" si="0"/>
        <v>7.946999999999999</v>
      </c>
      <c r="O41" s="14">
        <f t="shared" si="1"/>
        <v>3.18</v>
      </c>
      <c r="P41" s="14">
        <f t="shared" si="2"/>
        <v>4.7669999999999995</v>
      </c>
      <c r="Q41" s="14">
        <f t="shared" si="3"/>
        <v>0</v>
      </c>
      <c r="R41" s="14">
        <f t="shared" si="4"/>
        <v>2.649</v>
      </c>
      <c r="S41" s="14">
        <v>1.06</v>
      </c>
      <c r="T41" s="14">
        <v>1.589</v>
      </c>
      <c r="U41" s="14">
        <v>0</v>
      </c>
      <c r="V41" s="14">
        <f t="shared" si="5"/>
        <v>2.649</v>
      </c>
      <c r="W41" s="14">
        <v>1.06</v>
      </c>
      <c r="X41" s="14">
        <v>1.589</v>
      </c>
      <c r="Y41" s="14">
        <v>0</v>
      </c>
      <c r="Z41" s="14">
        <f t="shared" si="6"/>
        <v>2.649</v>
      </c>
      <c r="AA41" s="14">
        <v>1.06</v>
      </c>
      <c r="AB41" s="14">
        <v>1.589</v>
      </c>
      <c r="AC41" s="14">
        <v>0</v>
      </c>
      <c r="AD41" s="18">
        <v>43831</v>
      </c>
      <c r="AE41" s="19" t="s">
        <v>16</v>
      </c>
      <c r="AF41" s="13" t="s">
        <v>208</v>
      </c>
      <c r="AG41" s="13" t="s">
        <v>353</v>
      </c>
      <c r="AH41" s="20"/>
      <c r="AI41" s="20"/>
      <c r="AJ41" s="20"/>
      <c r="AK41" s="20"/>
    </row>
    <row r="42" spans="1:37" s="21" customFormat="1" ht="15" customHeight="1">
      <c r="A42" s="15">
        <v>33</v>
      </c>
      <c r="B42" s="13" t="s">
        <v>192</v>
      </c>
      <c r="C42" s="13" t="s">
        <v>248</v>
      </c>
      <c r="D42" s="13" t="s">
        <v>413</v>
      </c>
      <c r="E42" s="13" t="s">
        <v>41</v>
      </c>
      <c r="F42" s="13" t="s">
        <v>42</v>
      </c>
      <c r="G42" s="13" t="s">
        <v>41</v>
      </c>
      <c r="H42" s="13" t="s">
        <v>359</v>
      </c>
      <c r="I42" s="13" t="s">
        <v>197</v>
      </c>
      <c r="J42" s="16" t="s">
        <v>44</v>
      </c>
      <c r="K42" s="16" t="s">
        <v>362</v>
      </c>
      <c r="L42" s="13" t="s">
        <v>17</v>
      </c>
      <c r="M42" s="17">
        <v>40</v>
      </c>
      <c r="N42" s="14">
        <f t="shared" si="0"/>
        <v>165.37800000000001</v>
      </c>
      <c r="O42" s="14">
        <f t="shared" si="1"/>
        <v>66.15</v>
      </c>
      <c r="P42" s="14">
        <f t="shared" si="2"/>
        <v>99.22800000000001</v>
      </c>
      <c r="Q42" s="14">
        <f t="shared" si="3"/>
        <v>0</v>
      </c>
      <c r="R42" s="14">
        <f t="shared" si="4"/>
        <v>55.126000000000005</v>
      </c>
      <c r="S42" s="14">
        <v>22.05</v>
      </c>
      <c r="T42" s="14">
        <v>33.076</v>
      </c>
      <c r="U42" s="14">
        <v>0</v>
      </c>
      <c r="V42" s="14">
        <f t="shared" si="5"/>
        <v>55.126000000000005</v>
      </c>
      <c r="W42" s="14">
        <v>22.05</v>
      </c>
      <c r="X42" s="14">
        <v>33.076</v>
      </c>
      <c r="Y42" s="14">
        <v>0</v>
      </c>
      <c r="Z42" s="14">
        <f t="shared" si="6"/>
        <v>55.126000000000005</v>
      </c>
      <c r="AA42" s="14">
        <v>22.05</v>
      </c>
      <c r="AB42" s="14">
        <v>33.076</v>
      </c>
      <c r="AC42" s="14">
        <v>0</v>
      </c>
      <c r="AD42" s="18">
        <v>43831</v>
      </c>
      <c r="AE42" s="19" t="s">
        <v>16</v>
      </c>
      <c r="AF42" s="13" t="s">
        <v>208</v>
      </c>
      <c r="AG42" s="13" t="s">
        <v>358</v>
      </c>
      <c r="AH42" s="20"/>
      <c r="AI42" s="20"/>
      <c r="AJ42" s="20"/>
      <c r="AK42" s="20"/>
    </row>
    <row r="43" spans="1:37" s="21" customFormat="1" ht="15" customHeight="1">
      <c r="A43" s="15">
        <v>34</v>
      </c>
      <c r="B43" s="13" t="s">
        <v>192</v>
      </c>
      <c r="C43" s="13" t="s">
        <v>343</v>
      </c>
      <c r="D43" s="13" t="s">
        <v>23</v>
      </c>
      <c r="E43" s="13" t="s">
        <v>41</v>
      </c>
      <c r="F43" s="13" t="s">
        <v>42</v>
      </c>
      <c r="G43" s="13" t="s">
        <v>41</v>
      </c>
      <c r="H43" s="13" t="s">
        <v>346</v>
      </c>
      <c r="I43" s="13" t="s">
        <v>347</v>
      </c>
      <c r="J43" s="16" t="s">
        <v>44</v>
      </c>
      <c r="K43" s="16" t="s">
        <v>362</v>
      </c>
      <c r="L43" s="13" t="s">
        <v>17</v>
      </c>
      <c r="M43" s="17">
        <v>31</v>
      </c>
      <c r="N43" s="14">
        <f t="shared" si="0"/>
        <v>134.073</v>
      </c>
      <c r="O43" s="14">
        <f t="shared" si="1"/>
        <v>134.073</v>
      </c>
      <c r="P43" s="14">
        <f t="shared" si="2"/>
        <v>0</v>
      </c>
      <c r="Q43" s="14">
        <f t="shared" si="3"/>
        <v>0</v>
      </c>
      <c r="R43" s="14">
        <f t="shared" si="4"/>
        <v>44.691</v>
      </c>
      <c r="S43" s="14">
        <v>44.691</v>
      </c>
      <c r="T43" s="14">
        <v>0</v>
      </c>
      <c r="U43" s="14">
        <v>0</v>
      </c>
      <c r="V43" s="14">
        <f t="shared" si="5"/>
        <v>44.691</v>
      </c>
      <c r="W43" s="14">
        <v>44.691</v>
      </c>
      <c r="X43" s="14">
        <v>0</v>
      </c>
      <c r="Y43" s="14">
        <v>0</v>
      </c>
      <c r="Z43" s="14">
        <f t="shared" si="6"/>
        <v>44.691</v>
      </c>
      <c r="AA43" s="14">
        <v>44.691</v>
      </c>
      <c r="AB43" s="14">
        <v>0</v>
      </c>
      <c r="AC43" s="14">
        <v>0</v>
      </c>
      <c r="AD43" s="18">
        <v>43831</v>
      </c>
      <c r="AE43" s="19" t="s">
        <v>16</v>
      </c>
      <c r="AF43" s="13" t="s">
        <v>208</v>
      </c>
      <c r="AG43" s="13" t="s">
        <v>341</v>
      </c>
      <c r="AH43" s="20"/>
      <c r="AI43" s="20"/>
      <c r="AJ43" s="20"/>
      <c r="AK43" s="20"/>
    </row>
    <row r="44" spans="1:37" s="21" customFormat="1" ht="15" customHeight="1">
      <c r="A44" s="15">
        <v>35</v>
      </c>
      <c r="B44" s="13" t="s">
        <v>198</v>
      </c>
      <c r="C44" s="13" t="s">
        <v>343</v>
      </c>
      <c r="D44" s="13" t="s">
        <v>23</v>
      </c>
      <c r="E44" s="13" t="s">
        <v>41</v>
      </c>
      <c r="F44" s="13" t="s">
        <v>42</v>
      </c>
      <c r="G44" s="13" t="s">
        <v>41</v>
      </c>
      <c r="H44" s="13" t="s">
        <v>344</v>
      </c>
      <c r="I44" s="13" t="s">
        <v>345</v>
      </c>
      <c r="J44" s="16" t="s">
        <v>44</v>
      </c>
      <c r="K44" s="16" t="s">
        <v>362</v>
      </c>
      <c r="L44" s="13" t="s">
        <v>10</v>
      </c>
      <c r="M44" s="17">
        <v>40</v>
      </c>
      <c r="N44" s="14">
        <f t="shared" si="0"/>
        <v>36.126</v>
      </c>
      <c r="O44" s="14">
        <f t="shared" si="1"/>
        <v>36.126</v>
      </c>
      <c r="P44" s="14">
        <f t="shared" si="2"/>
        <v>0</v>
      </c>
      <c r="Q44" s="14">
        <f t="shared" si="3"/>
        <v>0</v>
      </c>
      <c r="R44" s="14">
        <f t="shared" si="4"/>
        <v>12.042</v>
      </c>
      <c r="S44" s="14">
        <v>12.042</v>
      </c>
      <c r="T44" s="14">
        <v>0</v>
      </c>
      <c r="U44" s="14">
        <v>0</v>
      </c>
      <c r="V44" s="14">
        <f t="shared" si="5"/>
        <v>12.042</v>
      </c>
      <c r="W44" s="14">
        <v>12.042</v>
      </c>
      <c r="X44" s="14">
        <v>0</v>
      </c>
      <c r="Y44" s="14">
        <v>0</v>
      </c>
      <c r="Z44" s="14">
        <f t="shared" si="6"/>
        <v>12.042</v>
      </c>
      <c r="AA44" s="14">
        <v>12.042</v>
      </c>
      <c r="AB44" s="14">
        <v>0</v>
      </c>
      <c r="AC44" s="14">
        <v>0</v>
      </c>
      <c r="AD44" s="18">
        <v>43831</v>
      </c>
      <c r="AE44" s="19" t="s">
        <v>16</v>
      </c>
      <c r="AF44" s="13" t="s">
        <v>208</v>
      </c>
      <c r="AG44" s="13" t="s">
        <v>341</v>
      </c>
      <c r="AH44" s="20"/>
      <c r="AI44" s="20"/>
      <c r="AJ44" s="20"/>
      <c r="AK44" s="20"/>
    </row>
    <row r="45" spans="1:37" s="30" customFormat="1" ht="15" customHeight="1">
      <c r="A45" s="15">
        <v>36</v>
      </c>
      <c r="B45" s="13" t="s">
        <v>199</v>
      </c>
      <c r="C45" s="13" t="s">
        <v>343</v>
      </c>
      <c r="D45" s="13" t="s">
        <v>23</v>
      </c>
      <c r="E45" s="13" t="s">
        <v>41</v>
      </c>
      <c r="F45" s="13" t="s">
        <v>42</v>
      </c>
      <c r="G45" s="13" t="s">
        <v>41</v>
      </c>
      <c r="H45" s="13" t="s">
        <v>348</v>
      </c>
      <c r="I45" s="13" t="s">
        <v>349</v>
      </c>
      <c r="J45" s="28" t="s">
        <v>44</v>
      </c>
      <c r="K45" s="28" t="s">
        <v>362</v>
      </c>
      <c r="L45" s="13" t="s">
        <v>205</v>
      </c>
      <c r="M45" s="17">
        <v>65</v>
      </c>
      <c r="N45" s="14">
        <f t="shared" si="0"/>
        <v>31.353</v>
      </c>
      <c r="O45" s="14">
        <f t="shared" si="1"/>
        <v>31.353</v>
      </c>
      <c r="P45" s="14">
        <f t="shared" si="2"/>
        <v>0</v>
      </c>
      <c r="Q45" s="14">
        <f t="shared" si="3"/>
        <v>0</v>
      </c>
      <c r="R45" s="14">
        <f t="shared" si="4"/>
        <v>10.451</v>
      </c>
      <c r="S45" s="14">
        <v>10.451</v>
      </c>
      <c r="T45" s="14">
        <v>0</v>
      </c>
      <c r="U45" s="14">
        <v>0</v>
      </c>
      <c r="V45" s="14">
        <f t="shared" si="5"/>
        <v>10.451</v>
      </c>
      <c r="W45" s="14">
        <v>10.451</v>
      </c>
      <c r="X45" s="14">
        <v>0</v>
      </c>
      <c r="Y45" s="14">
        <v>0</v>
      </c>
      <c r="Z45" s="14">
        <f t="shared" si="6"/>
        <v>10.451</v>
      </c>
      <c r="AA45" s="14">
        <v>10.451</v>
      </c>
      <c r="AB45" s="14">
        <v>0</v>
      </c>
      <c r="AC45" s="14">
        <v>0</v>
      </c>
      <c r="AD45" s="29">
        <v>43831</v>
      </c>
      <c r="AE45" s="28" t="s">
        <v>16</v>
      </c>
      <c r="AF45" s="13" t="s">
        <v>208</v>
      </c>
      <c r="AG45" s="13" t="s">
        <v>341</v>
      </c>
      <c r="AH45" s="20"/>
      <c r="AI45" s="20"/>
      <c r="AJ45" s="20"/>
      <c r="AK45" s="20"/>
    </row>
    <row r="46" spans="1:37" s="30" customFormat="1" ht="15" customHeight="1">
      <c r="A46" s="15">
        <v>37</v>
      </c>
      <c r="B46" s="13" t="s">
        <v>192</v>
      </c>
      <c r="C46" s="13" t="s">
        <v>261</v>
      </c>
      <c r="D46" s="13" t="s">
        <v>200</v>
      </c>
      <c r="E46" s="13" t="s">
        <v>41</v>
      </c>
      <c r="F46" s="13" t="s">
        <v>42</v>
      </c>
      <c r="G46" s="13" t="s">
        <v>41</v>
      </c>
      <c r="H46" s="13" t="s">
        <v>201</v>
      </c>
      <c r="I46" s="13" t="s">
        <v>363</v>
      </c>
      <c r="J46" s="28" t="s">
        <v>44</v>
      </c>
      <c r="K46" s="28" t="s">
        <v>362</v>
      </c>
      <c r="L46" s="13" t="s">
        <v>205</v>
      </c>
      <c r="M46" s="17">
        <v>63</v>
      </c>
      <c r="N46" s="14">
        <f t="shared" si="0"/>
        <v>315.06</v>
      </c>
      <c r="O46" s="14">
        <f t="shared" si="1"/>
        <v>315.06</v>
      </c>
      <c r="P46" s="14">
        <f t="shared" si="2"/>
        <v>0</v>
      </c>
      <c r="Q46" s="14">
        <f t="shared" si="3"/>
        <v>0</v>
      </c>
      <c r="R46" s="14">
        <f t="shared" si="4"/>
        <v>105.02</v>
      </c>
      <c r="S46" s="14">
        <v>105.02</v>
      </c>
      <c r="T46" s="14">
        <v>0</v>
      </c>
      <c r="U46" s="14">
        <v>0</v>
      </c>
      <c r="V46" s="14">
        <f t="shared" si="5"/>
        <v>105.02</v>
      </c>
      <c r="W46" s="14">
        <v>105.02</v>
      </c>
      <c r="X46" s="14">
        <v>0</v>
      </c>
      <c r="Y46" s="14">
        <v>0</v>
      </c>
      <c r="Z46" s="14">
        <f t="shared" si="6"/>
        <v>105.02</v>
      </c>
      <c r="AA46" s="14">
        <v>105.02</v>
      </c>
      <c r="AB46" s="14">
        <v>0</v>
      </c>
      <c r="AC46" s="14">
        <v>0</v>
      </c>
      <c r="AD46" s="29">
        <v>43831</v>
      </c>
      <c r="AE46" s="28" t="s">
        <v>16</v>
      </c>
      <c r="AF46" s="13" t="s">
        <v>208</v>
      </c>
      <c r="AG46" s="13" t="s">
        <v>364</v>
      </c>
      <c r="AH46" s="20"/>
      <c r="AI46" s="20"/>
      <c r="AJ46" s="20"/>
      <c r="AK46" s="20"/>
    </row>
    <row r="47" spans="1:37" s="30" customFormat="1" ht="15" customHeight="1">
      <c r="A47" s="15">
        <v>38</v>
      </c>
      <c r="B47" s="13" t="s">
        <v>202</v>
      </c>
      <c r="C47" s="13" t="s">
        <v>261</v>
      </c>
      <c r="D47" s="13" t="s">
        <v>200</v>
      </c>
      <c r="E47" s="13" t="s">
        <v>41</v>
      </c>
      <c r="F47" s="13" t="s">
        <v>42</v>
      </c>
      <c r="G47" s="13" t="s">
        <v>41</v>
      </c>
      <c r="H47" s="13" t="s">
        <v>203</v>
      </c>
      <c r="I47" s="13" t="s">
        <v>204</v>
      </c>
      <c r="J47" s="28" t="s">
        <v>44</v>
      </c>
      <c r="K47" s="28" t="s">
        <v>362</v>
      </c>
      <c r="L47" s="13" t="s">
        <v>10</v>
      </c>
      <c r="M47" s="17">
        <v>40</v>
      </c>
      <c r="N47" s="14">
        <f t="shared" si="0"/>
        <v>32.061</v>
      </c>
      <c r="O47" s="14">
        <f t="shared" si="1"/>
        <v>32.061</v>
      </c>
      <c r="P47" s="14">
        <f t="shared" si="2"/>
        <v>0</v>
      </c>
      <c r="Q47" s="14">
        <f t="shared" si="3"/>
        <v>0</v>
      </c>
      <c r="R47" s="14">
        <f t="shared" si="4"/>
        <v>10.687</v>
      </c>
      <c r="S47" s="14">
        <v>10.687</v>
      </c>
      <c r="T47" s="14">
        <v>0</v>
      </c>
      <c r="U47" s="14">
        <v>0</v>
      </c>
      <c r="V47" s="14">
        <f t="shared" si="5"/>
        <v>10.687</v>
      </c>
      <c r="W47" s="14">
        <v>10.687</v>
      </c>
      <c r="X47" s="14">
        <v>0</v>
      </c>
      <c r="Y47" s="14">
        <v>0</v>
      </c>
      <c r="Z47" s="14">
        <f t="shared" si="6"/>
        <v>10.687</v>
      </c>
      <c r="AA47" s="14">
        <v>10.687</v>
      </c>
      <c r="AB47" s="14">
        <v>0</v>
      </c>
      <c r="AC47" s="14">
        <v>0</v>
      </c>
      <c r="AD47" s="29">
        <v>43831</v>
      </c>
      <c r="AE47" s="28" t="s">
        <v>16</v>
      </c>
      <c r="AF47" s="13" t="s">
        <v>208</v>
      </c>
      <c r="AG47" s="13" t="s">
        <v>364</v>
      </c>
      <c r="AH47" s="20"/>
      <c r="AI47" s="20"/>
      <c r="AJ47" s="20"/>
      <c r="AK47" s="20"/>
    </row>
    <row r="48" spans="1:37" s="21" customFormat="1" ht="15" customHeight="1">
      <c r="A48" s="15">
        <v>39</v>
      </c>
      <c r="B48" s="13" t="s">
        <v>156</v>
      </c>
      <c r="C48" s="13" t="s">
        <v>157</v>
      </c>
      <c r="D48" s="13" t="s">
        <v>158</v>
      </c>
      <c r="E48" s="13" t="s">
        <v>41</v>
      </c>
      <c r="F48" s="13" t="s">
        <v>42</v>
      </c>
      <c r="G48" s="13" t="s">
        <v>41</v>
      </c>
      <c r="H48" s="13" t="s">
        <v>327</v>
      </c>
      <c r="I48" s="13" t="s">
        <v>328</v>
      </c>
      <c r="J48" s="16" t="s">
        <v>44</v>
      </c>
      <c r="K48" s="16" t="s">
        <v>362</v>
      </c>
      <c r="L48" s="13" t="s">
        <v>17</v>
      </c>
      <c r="M48" s="17">
        <v>12.5</v>
      </c>
      <c r="N48" s="14">
        <f t="shared" si="0"/>
        <v>46.72500000000001</v>
      </c>
      <c r="O48" s="14">
        <f t="shared" si="1"/>
        <v>18.69</v>
      </c>
      <c r="P48" s="14">
        <f t="shared" si="2"/>
        <v>28.035000000000004</v>
      </c>
      <c r="Q48" s="14">
        <f t="shared" si="3"/>
        <v>0</v>
      </c>
      <c r="R48" s="14">
        <f>S48+T48+U48</f>
        <v>15.575000000000001</v>
      </c>
      <c r="S48" s="14">
        <v>6.23</v>
      </c>
      <c r="T48" s="14">
        <v>9.345</v>
      </c>
      <c r="U48" s="14">
        <v>0</v>
      </c>
      <c r="V48" s="14">
        <f>W48+X48+Y48</f>
        <v>15.575000000000001</v>
      </c>
      <c r="W48" s="14">
        <v>6.23</v>
      </c>
      <c r="X48" s="14">
        <v>9.345</v>
      </c>
      <c r="Y48" s="14">
        <v>0</v>
      </c>
      <c r="Z48" s="14">
        <f>AA48+AB48+AC48</f>
        <v>15.575000000000001</v>
      </c>
      <c r="AA48" s="14">
        <v>6.23</v>
      </c>
      <c r="AB48" s="14">
        <v>9.345</v>
      </c>
      <c r="AC48" s="14">
        <v>0</v>
      </c>
      <c r="AD48" s="18">
        <v>43831</v>
      </c>
      <c r="AE48" s="19" t="s">
        <v>16</v>
      </c>
      <c r="AF48" s="13" t="s">
        <v>33</v>
      </c>
      <c r="AG48" s="13" t="s">
        <v>33</v>
      </c>
      <c r="AH48" s="20"/>
      <c r="AI48" s="20"/>
      <c r="AJ48" s="20"/>
      <c r="AK48" s="20"/>
    </row>
    <row r="49" spans="1:37" s="21" customFormat="1" ht="15" customHeight="1">
      <c r="A49" s="15">
        <v>40</v>
      </c>
      <c r="B49" s="13" t="s">
        <v>161</v>
      </c>
      <c r="C49" s="13" t="s">
        <v>137</v>
      </c>
      <c r="D49" s="13" t="s">
        <v>162</v>
      </c>
      <c r="E49" s="13" t="s">
        <v>41</v>
      </c>
      <c r="F49" s="13" t="s">
        <v>42</v>
      </c>
      <c r="G49" s="13" t="s">
        <v>41</v>
      </c>
      <c r="H49" s="13" t="s">
        <v>163</v>
      </c>
      <c r="I49" s="13" t="s">
        <v>164</v>
      </c>
      <c r="J49" s="16" t="s">
        <v>44</v>
      </c>
      <c r="K49" s="16" t="s">
        <v>362</v>
      </c>
      <c r="L49" s="13" t="s">
        <v>207</v>
      </c>
      <c r="M49" s="17">
        <v>55</v>
      </c>
      <c r="N49" s="14">
        <f t="shared" si="0"/>
        <v>136.482</v>
      </c>
      <c r="O49" s="14">
        <f t="shared" si="1"/>
        <v>54.594</v>
      </c>
      <c r="P49" s="14">
        <f t="shared" si="2"/>
        <v>81.888</v>
      </c>
      <c r="Q49" s="14">
        <f t="shared" si="3"/>
        <v>0</v>
      </c>
      <c r="R49" s="14">
        <f>S49+T49+U49</f>
        <v>45.494</v>
      </c>
      <c r="S49" s="14">
        <v>18.198</v>
      </c>
      <c r="T49" s="14">
        <v>27.296</v>
      </c>
      <c r="U49" s="14">
        <v>0</v>
      </c>
      <c r="V49" s="14">
        <f>W49+X49+Y49</f>
        <v>45.494</v>
      </c>
      <c r="W49" s="14">
        <v>18.198</v>
      </c>
      <c r="X49" s="14">
        <v>27.296</v>
      </c>
      <c r="Y49" s="14">
        <v>0</v>
      </c>
      <c r="Z49" s="14">
        <f>AA49+AB49+AC49</f>
        <v>45.494</v>
      </c>
      <c r="AA49" s="14">
        <v>18.198</v>
      </c>
      <c r="AB49" s="14">
        <v>27.296</v>
      </c>
      <c r="AC49" s="14">
        <v>0</v>
      </c>
      <c r="AD49" s="18">
        <v>43831</v>
      </c>
      <c r="AE49" s="19" t="s">
        <v>16</v>
      </c>
      <c r="AF49" s="13" t="s">
        <v>33</v>
      </c>
      <c r="AG49" s="13" t="s">
        <v>33</v>
      </c>
      <c r="AH49" s="20"/>
      <c r="AI49" s="20"/>
      <c r="AJ49" s="20"/>
      <c r="AK49" s="20"/>
    </row>
    <row r="50" spans="1:37" s="21" customFormat="1" ht="15" customHeight="1">
      <c r="A50" s="15">
        <v>41</v>
      </c>
      <c r="B50" s="13" t="s">
        <v>165</v>
      </c>
      <c r="C50" s="13" t="s">
        <v>83</v>
      </c>
      <c r="D50" s="13" t="s">
        <v>166</v>
      </c>
      <c r="E50" s="13" t="s">
        <v>41</v>
      </c>
      <c r="F50" s="13" t="s">
        <v>42</v>
      </c>
      <c r="G50" s="13" t="s">
        <v>41</v>
      </c>
      <c r="H50" s="13" t="s">
        <v>167</v>
      </c>
      <c r="I50" s="13" t="s">
        <v>168</v>
      </c>
      <c r="J50" s="16" t="s">
        <v>44</v>
      </c>
      <c r="K50" s="16" t="s">
        <v>362</v>
      </c>
      <c r="L50" s="13" t="s">
        <v>205</v>
      </c>
      <c r="M50" s="17">
        <v>35</v>
      </c>
      <c r="N50" s="14">
        <f t="shared" si="0"/>
        <v>88.803</v>
      </c>
      <c r="O50" s="14">
        <f t="shared" si="1"/>
        <v>88.803</v>
      </c>
      <c r="P50" s="14">
        <f t="shared" si="2"/>
        <v>0</v>
      </c>
      <c r="Q50" s="14">
        <f t="shared" si="3"/>
        <v>0</v>
      </c>
      <c r="R50" s="14">
        <f>S50+T50+U50</f>
        <v>29.601</v>
      </c>
      <c r="S50" s="14">
        <v>29.601</v>
      </c>
      <c r="T50" s="14">
        <v>0</v>
      </c>
      <c r="U50" s="14">
        <v>0</v>
      </c>
      <c r="V50" s="14">
        <f>W50+X50+Y50</f>
        <v>29.601</v>
      </c>
      <c r="W50" s="14">
        <v>29.601</v>
      </c>
      <c r="X50" s="14">
        <v>0</v>
      </c>
      <c r="Y50" s="14">
        <v>0</v>
      </c>
      <c r="Z50" s="14">
        <f>AA50+AB50+AC50</f>
        <v>29.601</v>
      </c>
      <c r="AA50" s="14">
        <v>29.601</v>
      </c>
      <c r="AB50" s="14">
        <v>0</v>
      </c>
      <c r="AC50" s="14">
        <v>0</v>
      </c>
      <c r="AD50" s="18">
        <v>43831</v>
      </c>
      <c r="AE50" s="19" t="s">
        <v>16</v>
      </c>
      <c r="AF50" s="13" t="s">
        <v>33</v>
      </c>
      <c r="AG50" s="13" t="s">
        <v>33</v>
      </c>
      <c r="AH50" s="20"/>
      <c r="AI50" s="20"/>
      <c r="AJ50" s="20"/>
      <c r="AK50" s="20"/>
    </row>
    <row r="51" spans="1:37" s="21" customFormat="1" ht="15" customHeight="1">
      <c r="A51" s="15">
        <v>42</v>
      </c>
      <c r="B51" s="13" t="s">
        <v>169</v>
      </c>
      <c r="C51" s="13" t="s">
        <v>137</v>
      </c>
      <c r="D51" s="13" t="s">
        <v>24</v>
      </c>
      <c r="E51" s="13" t="s">
        <v>41</v>
      </c>
      <c r="F51" s="13" t="s">
        <v>42</v>
      </c>
      <c r="G51" s="13" t="s">
        <v>41</v>
      </c>
      <c r="H51" s="13" t="s">
        <v>325</v>
      </c>
      <c r="I51" s="13" t="s">
        <v>326</v>
      </c>
      <c r="J51" s="16" t="s">
        <v>44</v>
      </c>
      <c r="K51" s="16" t="s">
        <v>362</v>
      </c>
      <c r="L51" s="13" t="s">
        <v>17</v>
      </c>
      <c r="M51" s="17">
        <v>7.5</v>
      </c>
      <c r="N51" s="14">
        <f t="shared" si="0"/>
        <v>37.287</v>
      </c>
      <c r="O51" s="14">
        <f t="shared" si="1"/>
        <v>14.916</v>
      </c>
      <c r="P51" s="14">
        <f t="shared" si="2"/>
        <v>22.371</v>
      </c>
      <c r="Q51" s="14">
        <f t="shared" si="3"/>
        <v>0</v>
      </c>
      <c r="R51" s="14">
        <f>S51+T51+U51</f>
        <v>12.429</v>
      </c>
      <c r="S51" s="14">
        <v>4.972</v>
      </c>
      <c r="T51" s="14">
        <v>7.457</v>
      </c>
      <c r="U51" s="14">
        <v>0</v>
      </c>
      <c r="V51" s="14">
        <f>W51+X51+Y51</f>
        <v>12.429</v>
      </c>
      <c r="W51" s="14">
        <v>4.972</v>
      </c>
      <c r="X51" s="14">
        <v>7.457</v>
      </c>
      <c r="Y51" s="14">
        <v>0</v>
      </c>
      <c r="Z51" s="14">
        <f>AA51+AB51+AC51</f>
        <v>12.429</v>
      </c>
      <c r="AA51" s="14">
        <v>4.972</v>
      </c>
      <c r="AB51" s="14">
        <v>7.457</v>
      </c>
      <c r="AC51" s="14">
        <v>0</v>
      </c>
      <c r="AD51" s="18">
        <v>43831</v>
      </c>
      <c r="AE51" s="19" t="s">
        <v>16</v>
      </c>
      <c r="AF51" s="13" t="s">
        <v>33</v>
      </c>
      <c r="AG51" s="13" t="s">
        <v>33</v>
      </c>
      <c r="AH51" s="20"/>
      <c r="AI51" s="20"/>
      <c r="AJ51" s="20"/>
      <c r="AK51" s="20"/>
    </row>
    <row r="52" spans="1:37" s="21" customFormat="1" ht="15" customHeight="1">
      <c r="A52" s="15">
        <v>43</v>
      </c>
      <c r="B52" s="13" t="s">
        <v>179</v>
      </c>
      <c r="C52" s="13" t="s">
        <v>180</v>
      </c>
      <c r="D52" s="13" t="s">
        <v>24</v>
      </c>
      <c r="E52" s="13" t="s">
        <v>41</v>
      </c>
      <c r="F52" s="13" t="s">
        <v>42</v>
      </c>
      <c r="G52" s="13" t="s">
        <v>41</v>
      </c>
      <c r="H52" s="13" t="s">
        <v>329</v>
      </c>
      <c r="I52" s="13" t="s">
        <v>332</v>
      </c>
      <c r="J52" s="16" t="s">
        <v>44</v>
      </c>
      <c r="K52" s="16" t="s">
        <v>362</v>
      </c>
      <c r="L52" s="13" t="s">
        <v>17</v>
      </c>
      <c r="M52" s="17">
        <v>25</v>
      </c>
      <c r="N52" s="14">
        <f t="shared" si="0"/>
        <v>85.965</v>
      </c>
      <c r="O52" s="14">
        <f t="shared" si="1"/>
        <v>34.385999999999996</v>
      </c>
      <c r="P52" s="14">
        <f t="shared" si="2"/>
        <v>51.57900000000001</v>
      </c>
      <c r="Q52" s="14">
        <f t="shared" si="3"/>
        <v>0</v>
      </c>
      <c r="R52" s="14">
        <f>S52+T52+U52</f>
        <v>28.655</v>
      </c>
      <c r="S52" s="14">
        <v>11.462</v>
      </c>
      <c r="T52" s="14">
        <v>17.193</v>
      </c>
      <c r="U52" s="14">
        <v>0</v>
      </c>
      <c r="V52" s="14">
        <f>W52+X52+Y52</f>
        <v>28.655</v>
      </c>
      <c r="W52" s="14">
        <v>11.462</v>
      </c>
      <c r="X52" s="14">
        <v>17.193</v>
      </c>
      <c r="Y52" s="14">
        <v>0</v>
      </c>
      <c r="Z52" s="14">
        <f>AA52+AB52+AC52</f>
        <v>28.655</v>
      </c>
      <c r="AA52" s="14">
        <v>11.462</v>
      </c>
      <c r="AB52" s="14">
        <v>17.193</v>
      </c>
      <c r="AC52" s="14">
        <v>0</v>
      </c>
      <c r="AD52" s="18">
        <v>43831</v>
      </c>
      <c r="AE52" s="19" t="s">
        <v>16</v>
      </c>
      <c r="AF52" s="13" t="s">
        <v>35</v>
      </c>
      <c r="AG52" s="13" t="s">
        <v>35</v>
      </c>
      <c r="AH52" s="20"/>
      <c r="AI52" s="20"/>
      <c r="AJ52" s="20"/>
      <c r="AK52" s="20"/>
    </row>
  </sheetData>
  <sheetProtection/>
  <autoFilter ref="A9:AG47"/>
  <mergeCells count="2">
    <mergeCell ref="A3:AF3"/>
    <mergeCell ref="A5:A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Witkowska</dc:creator>
  <cp:keywords/>
  <dc:description/>
  <cp:lastModifiedBy>klenckowska</cp:lastModifiedBy>
  <cp:lastPrinted>2019-09-10T19:29:16Z</cp:lastPrinted>
  <dcterms:created xsi:type="dcterms:W3CDTF">2016-09-05T08:18:04Z</dcterms:created>
  <dcterms:modified xsi:type="dcterms:W3CDTF">2019-09-17T12:13:48Z</dcterms:modified>
  <cp:category/>
  <cp:version/>
  <cp:contentType/>
  <cp:contentStatus/>
</cp:coreProperties>
</file>