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5"/>
  <workbookPr/>
  <mc:AlternateContent xmlns:mc="http://schemas.openxmlformats.org/markup-compatibility/2006">
    <mc:Choice Requires="x15">
      <x15ac:absPath xmlns:x15ac="http://schemas.microsoft.com/office/spreadsheetml/2010/11/ac" url="Y:\OLA\2025\ZP_16_2025 Aparatura\4. Na stronę\"/>
    </mc:Choice>
  </mc:AlternateContent>
  <xr:revisionPtr revIDLastSave="0" documentId="13_ncr:1_{6985D4B7-62BD-47EF-B1C3-CE4979EF8EE1}" xr6:coauthVersionLast="36" xr6:coauthVersionMax="36" xr10:uidLastSave="{00000000-0000-0000-0000-000000000000}"/>
  <bookViews>
    <workbookView xWindow="0" yWindow="0" windowWidth="11655" windowHeight="11055" xr2:uid="{00000000-000D-0000-FFFF-FFFF00000000}"/>
  </bookViews>
  <sheets>
    <sheet name="Arkusz 1" sheetId="3" r:id="rId1"/>
  </sheets>
  <definedNames>
    <definedName name="_xlnm.Print_Area" localSheetId="0">'Arkusz 1'!$A$1:$L$779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06" i="3" l="1"/>
  <c r="F191" i="3"/>
  <c r="G771" i="3" l="1"/>
  <c r="I771" i="3" s="1"/>
  <c r="I772" i="3" s="1"/>
  <c r="F771" i="3"/>
  <c r="G772" i="3" l="1"/>
  <c r="G143" i="3" l="1"/>
  <c r="G756" i="3" l="1"/>
  <c r="F756" i="3"/>
  <c r="I756" i="3" l="1"/>
  <c r="I757" i="3" s="1"/>
  <c r="G757" i="3"/>
  <c r="G741" i="3"/>
  <c r="F741" i="3"/>
  <c r="G726" i="3"/>
  <c r="F726" i="3"/>
  <c r="I741" i="3" l="1"/>
  <c r="I742" i="3" s="1"/>
  <c r="I726" i="3"/>
  <c r="I727" i="3" s="1"/>
  <c r="G742" i="3"/>
  <c r="G727" i="3"/>
  <c r="G712" i="3"/>
  <c r="G713" i="3" s="1"/>
  <c r="F712" i="3"/>
  <c r="I712" i="3" l="1"/>
  <c r="I713" i="3" s="1"/>
  <c r="G697" i="3"/>
  <c r="I697" i="3" s="1"/>
  <c r="F697" i="3"/>
  <c r="G696" i="3"/>
  <c r="I696" i="3" s="1"/>
  <c r="F696" i="3"/>
  <c r="G695" i="3"/>
  <c r="I695" i="3" s="1"/>
  <c r="F695" i="3"/>
  <c r="G694" i="3"/>
  <c r="I694" i="3" s="1"/>
  <c r="F694" i="3"/>
  <c r="G693" i="3"/>
  <c r="I693" i="3" s="1"/>
  <c r="F693" i="3"/>
  <c r="G698" i="3" l="1"/>
  <c r="I698" i="3"/>
  <c r="F251" i="3"/>
  <c r="F236" i="3"/>
  <c r="F138" i="3" l="1"/>
  <c r="G138" i="3"/>
  <c r="I138" i="3" l="1"/>
  <c r="G7" i="3"/>
  <c r="G375" i="3"/>
  <c r="G376" i="3"/>
  <c r="G377" i="3"/>
  <c r="I377" i="3" l="1"/>
  <c r="F377" i="3"/>
  <c r="F677" i="3" l="1"/>
  <c r="F676" i="3"/>
  <c r="G677" i="3"/>
  <c r="I677" i="3" s="1"/>
  <c r="G676" i="3"/>
  <c r="G678" i="3"/>
  <c r="F678" i="3"/>
  <c r="G679" i="3" l="1"/>
  <c r="I676" i="3"/>
  <c r="I678" i="3"/>
  <c r="G661" i="3"/>
  <c r="G662" i="3" s="1"/>
  <c r="F661" i="3"/>
  <c r="I661" i="3" l="1"/>
  <c r="I662" i="3" s="1"/>
  <c r="I679" i="3"/>
  <c r="G174" i="3" l="1"/>
  <c r="I174" i="3" s="1"/>
  <c r="F174" i="3"/>
  <c r="G646" i="3" l="1"/>
  <c r="G647" i="3" s="1"/>
  <c r="F646" i="3"/>
  <c r="I646" i="3" l="1"/>
  <c r="I647" i="3" s="1"/>
  <c r="G631" i="3" l="1"/>
  <c r="G632" i="3" s="1"/>
  <c r="F631" i="3"/>
  <c r="G616" i="3"/>
  <c r="G617" i="3" s="1"/>
  <c r="F616" i="3"/>
  <c r="G601" i="3"/>
  <c r="F601" i="3"/>
  <c r="G602" i="3" l="1"/>
  <c r="I601" i="3"/>
  <c r="I602" i="3" s="1"/>
  <c r="I631" i="3"/>
  <c r="I632" i="3" s="1"/>
  <c r="I616" i="3"/>
  <c r="I617" i="3" s="1"/>
  <c r="G586" i="3" l="1"/>
  <c r="G587" i="3" s="1"/>
  <c r="F586" i="3"/>
  <c r="G571" i="3"/>
  <c r="I571" i="3" s="1"/>
  <c r="F571" i="3"/>
  <c r="G570" i="3"/>
  <c r="I570" i="3" s="1"/>
  <c r="F570" i="3"/>
  <c r="G555" i="3"/>
  <c r="G556" i="3" s="1"/>
  <c r="F555" i="3"/>
  <c r="G538" i="3"/>
  <c r="I538" i="3" s="1"/>
  <c r="F538" i="3"/>
  <c r="G539" i="3"/>
  <c r="I539" i="3" s="1"/>
  <c r="F539" i="3"/>
  <c r="G537" i="3"/>
  <c r="I537" i="3" s="1"/>
  <c r="F537" i="3"/>
  <c r="G522" i="3"/>
  <c r="G523" i="3" s="1"/>
  <c r="F522" i="3"/>
  <c r="G507" i="3"/>
  <c r="G508" i="3" s="1"/>
  <c r="F507" i="3"/>
  <c r="G492" i="3"/>
  <c r="I492" i="3" s="1"/>
  <c r="I493" i="3" s="1"/>
  <c r="F492" i="3"/>
  <c r="G477" i="3"/>
  <c r="G478" i="3" s="1"/>
  <c r="F477" i="3"/>
  <c r="G572" i="3" l="1"/>
  <c r="I586" i="3"/>
  <c r="I587" i="3" s="1"/>
  <c r="I572" i="3"/>
  <c r="I555" i="3"/>
  <c r="I556" i="3" s="1"/>
  <c r="G540" i="3"/>
  <c r="I540" i="3"/>
  <c r="I522" i="3"/>
  <c r="I523" i="3" s="1"/>
  <c r="I507" i="3"/>
  <c r="I508" i="3" s="1"/>
  <c r="G493" i="3"/>
  <c r="I477" i="3"/>
  <c r="I478" i="3" s="1"/>
  <c r="G461" i="3" l="1"/>
  <c r="I461" i="3" s="1"/>
  <c r="F461" i="3"/>
  <c r="G445" i="3"/>
  <c r="I445" i="3" s="1"/>
  <c r="F445" i="3"/>
  <c r="G462" i="3"/>
  <c r="I462" i="3" s="1"/>
  <c r="F462" i="3"/>
  <c r="G460" i="3"/>
  <c r="I460" i="3" s="1"/>
  <c r="F460" i="3"/>
  <c r="G444" i="3"/>
  <c r="I444" i="3" s="1"/>
  <c r="F444" i="3"/>
  <c r="I446" i="3" l="1"/>
  <c r="G463" i="3"/>
  <c r="G446" i="3"/>
  <c r="I463" i="3"/>
  <c r="G429" i="3" l="1"/>
  <c r="I429" i="3" s="1"/>
  <c r="F429" i="3"/>
  <c r="G428" i="3"/>
  <c r="I428" i="3" s="1"/>
  <c r="F428" i="3"/>
  <c r="I430" i="3" l="1"/>
  <c r="G430" i="3"/>
  <c r="G413" i="3"/>
  <c r="I413" i="3" s="1"/>
  <c r="F413" i="3"/>
  <c r="G412" i="3" l="1"/>
  <c r="I412" i="3" s="1"/>
  <c r="F412" i="3"/>
  <c r="G411" i="3"/>
  <c r="I411" i="3" s="1"/>
  <c r="F411" i="3"/>
  <c r="G410" i="3"/>
  <c r="F410" i="3"/>
  <c r="I410" i="3" l="1"/>
  <c r="I414" i="3" s="1"/>
  <c r="G414" i="3"/>
  <c r="I375" i="3"/>
  <c r="I376" i="3"/>
  <c r="F393" i="3"/>
  <c r="F394" i="3"/>
  <c r="F395" i="3"/>
  <c r="F392" i="3"/>
  <c r="F375" i="3"/>
  <c r="F376" i="3"/>
  <c r="F374" i="3"/>
  <c r="F359" i="3"/>
  <c r="F358" i="3"/>
  <c r="F343" i="3"/>
  <c r="F342" i="3"/>
  <c r="F327" i="3"/>
  <c r="F326" i="3"/>
  <c r="F311" i="3"/>
  <c r="F296" i="3"/>
  <c r="F281" i="3"/>
  <c r="F266" i="3"/>
  <c r="F221" i="3"/>
  <c r="F190" i="3"/>
  <c r="F172" i="3"/>
  <c r="F173" i="3"/>
  <c r="F175" i="3"/>
  <c r="F171" i="3"/>
  <c r="F139" i="3"/>
  <c r="F140" i="3"/>
  <c r="F141" i="3"/>
  <c r="F142" i="3"/>
  <c r="F143" i="3"/>
  <c r="F144" i="3"/>
  <c r="F145" i="3"/>
  <c r="F146" i="3"/>
  <c r="F147" i="3"/>
  <c r="F148" i="3"/>
  <c r="F149" i="3"/>
  <c r="F150" i="3"/>
  <c r="F151" i="3"/>
  <c r="F152" i="3"/>
  <c r="F153" i="3"/>
  <c r="F154" i="3"/>
  <c r="F155" i="3"/>
  <c r="F156" i="3"/>
  <c r="F117" i="3"/>
  <c r="F118" i="3"/>
  <c r="F119" i="3"/>
  <c r="F120" i="3"/>
  <c r="F121" i="3"/>
  <c r="F122" i="3"/>
  <c r="F123" i="3"/>
  <c r="F116" i="3"/>
  <c r="F98" i="3"/>
  <c r="F99" i="3"/>
  <c r="F100" i="3"/>
  <c r="F101" i="3"/>
  <c r="F97" i="3"/>
  <c r="F80" i="3"/>
  <c r="F81" i="3"/>
  <c r="F82" i="3"/>
  <c r="F79" i="3"/>
  <c r="F61" i="3"/>
  <c r="F62" i="3"/>
  <c r="F63" i="3"/>
  <c r="F64" i="3"/>
  <c r="F60" i="3"/>
  <c r="F42" i="3"/>
  <c r="F43" i="3"/>
  <c r="F44" i="3"/>
  <c r="F45" i="3"/>
  <c r="F41" i="3"/>
  <c r="F26" i="3"/>
  <c r="F8" i="3"/>
  <c r="F9" i="3"/>
  <c r="F10" i="3"/>
  <c r="F11" i="3"/>
  <c r="F12" i="3"/>
  <c r="F13" i="3"/>
  <c r="F14" i="3"/>
  <c r="F15" i="3"/>
  <c r="F16" i="3"/>
  <c r="F17" i="3"/>
  <c r="F18" i="3"/>
  <c r="F19" i="3"/>
  <c r="F20" i="3"/>
  <c r="F21" i="3"/>
  <c r="F22" i="3"/>
  <c r="F23" i="3"/>
  <c r="F24" i="3"/>
  <c r="F25" i="3"/>
  <c r="F7" i="3"/>
  <c r="G374" i="3"/>
  <c r="G378" i="3" s="1"/>
  <c r="G359" i="3"/>
  <c r="I359" i="3" s="1"/>
  <c r="G358" i="3"/>
  <c r="I358" i="3" s="1"/>
  <c r="G343" i="3"/>
  <c r="I343" i="3" s="1"/>
  <c r="G342" i="3"/>
  <c r="I342" i="3" s="1"/>
  <c r="G266" i="3"/>
  <c r="G394" i="3"/>
  <c r="I394" i="3" s="1"/>
  <c r="I374" i="3" l="1"/>
  <c r="I378" i="3" s="1"/>
  <c r="I344" i="3"/>
  <c r="G344" i="3"/>
  <c r="G360" i="3"/>
  <c r="G395" i="3"/>
  <c r="I395" i="3" s="1"/>
  <c r="G393" i="3"/>
  <c r="I393" i="3" s="1"/>
  <c r="G392" i="3"/>
  <c r="I392" i="3" s="1"/>
  <c r="G156" i="3"/>
  <c r="G139" i="3"/>
  <c r="G140" i="3"/>
  <c r="G141" i="3"/>
  <c r="G142" i="3"/>
  <c r="G144" i="3"/>
  <c r="G145" i="3"/>
  <c r="G146" i="3"/>
  <c r="G147" i="3"/>
  <c r="G148" i="3"/>
  <c r="G149" i="3"/>
  <c r="G150" i="3"/>
  <c r="G151" i="3"/>
  <c r="G152" i="3"/>
  <c r="I152" i="3" s="1"/>
  <c r="G153" i="3"/>
  <c r="G154" i="3"/>
  <c r="G155" i="3"/>
  <c r="G41" i="3"/>
  <c r="I41" i="3" s="1"/>
  <c r="G157" i="3" l="1"/>
  <c r="G396" i="3"/>
  <c r="I396" i="3"/>
  <c r="G251" i="3" l="1"/>
  <c r="I251" i="3" l="1"/>
  <c r="I252" i="3" s="1"/>
  <c r="G252" i="3"/>
  <c r="I150" i="3" l="1"/>
  <c r="I148" i="3"/>
  <c r="I147" i="3"/>
  <c r="I144" i="3"/>
  <c r="I143" i="3"/>
  <c r="I142" i="3"/>
  <c r="I139" i="3"/>
  <c r="I360" i="3" l="1"/>
  <c r="G327" i="3" l="1"/>
  <c r="I327" i="3" s="1"/>
  <c r="G326" i="3"/>
  <c r="G311" i="3"/>
  <c r="G296" i="3"/>
  <c r="G281" i="3"/>
  <c r="G236" i="3"/>
  <c r="G221" i="3"/>
  <c r="G206" i="3"/>
  <c r="G191" i="3"/>
  <c r="I191" i="3" s="1"/>
  <c r="G190" i="3"/>
  <c r="I190" i="3" l="1"/>
  <c r="I192" i="3" s="1"/>
  <c r="G192" i="3"/>
  <c r="I326" i="3"/>
  <c r="G328" i="3"/>
  <c r="G222" i="3"/>
  <c r="I221" i="3"/>
  <c r="I222" i="3" s="1"/>
  <c r="G312" i="3"/>
  <c r="I311" i="3"/>
  <c r="I312" i="3" s="1"/>
  <c r="I296" i="3"/>
  <c r="I297" i="3" s="1"/>
  <c r="G282" i="3"/>
  <c r="I281" i="3"/>
  <c r="I282" i="3" s="1"/>
  <c r="I266" i="3"/>
  <c r="I267" i="3" s="1"/>
  <c r="I236" i="3"/>
  <c r="I237" i="3" s="1"/>
  <c r="G207" i="3"/>
  <c r="I206" i="3"/>
  <c r="I207" i="3" s="1"/>
  <c r="G297" i="3"/>
  <c r="G267" i="3"/>
  <c r="G237" i="3"/>
  <c r="G175" i="3"/>
  <c r="I175" i="3" s="1"/>
  <c r="G173" i="3"/>
  <c r="I173" i="3" s="1"/>
  <c r="G172" i="3"/>
  <c r="I172" i="3" s="1"/>
  <c r="G171" i="3"/>
  <c r="G176" i="3" l="1"/>
  <c r="I171" i="3"/>
  <c r="I176" i="3" s="1"/>
  <c r="I328" i="3"/>
  <c r="I156" i="3" l="1"/>
  <c r="I155" i="3"/>
  <c r="I154" i="3"/>
  <c r="I153" i="3"/>
  <c r="I151" i="3"/>
  <c r="I149" i="3"/>
  <c r="I146" i="3"/>
  <c r="I145" i="3"/>
  <c r="I141" i="3"/>
  <c r="I140" i="3"/>
  <c r="I157" i="3" l="1"/>
  <c r="G123" i="3"/>
  <c r="I123" i="3" s="1"/>
  <c r="G122" i="3"/>
  <c r="I122" i="3" s="1"/>
  <c r="G121" i="3"/>
  <c r="I121" i="3" s="1"/>
  <c r="G120" i="3"/>
  <c r="I120" i="3" s="1"/>
  <c r="G119" i="3"/>
  <c r="I119" i="3" s="1"/>
  <c r="G118" i="3"/>
  <c r="I118" i="3" s="1"/>
  <c r="G117" i="3"/>
  <c r="I117" i="3" s="1"/>
  <c r="G116" i="3"/>
  <c r="G124" i="3" l="1"/>
  <c r="I116" i="3"/>
  <c r="I124" i="3" s="1"/>
  <c r="G101" i="3"/>
  <c r="I101" i="3" s="1"/>
  <c r="G100" i="3"/>
  <c r="I100" i="3" s="1"/>
  <c r="G99" i="3"/>
  <c r="I99" i="3" s="1"/>
  <c r="G98" i="3"/>
  <c r="I98" i="3" s="1"/>
  <c r="G97" i="3"/>
  <c r="I97" i="3" l="1"/>
  <c r="I102" i="3" s="1"/>
  <c r="G102" i="3"/>
  <c r="G82" i="3"/>
  <c r="I82" i="3" s="1"/>
  <c r="G81" i="3"/>
  <c r="I81" i="3" s="1"/>
  <c r="G80" i="3"/>
  <c r="I80" i="3" s="1"/>
  <c r="G79" i="3"/>
  <c r="I79" i="3" l="1"/>
  <c r="I83" i="3" s="1"/>
  <c r="G83" i="3"/>
  <c r="G64" i="3"/>
  <c r="I64" i="3" s="1"/>
  <c r="G63" i="3"/>
  <c r="I63" i="3" s="1"/>
  <c r="G62" i="3"/>
  <c r="I62" i="3" s="1"/>
  <c r="G61" i="3"/>
  <c r="I61" i="3" s="1"/>
  <c r="G60" i="3"/>
  <c r="G45" i="3"/>
  <c r="I45" i="3" s="1"/>
  <c r="G44" i="3"/>
  <c r="I44" i="3" s="1"/>
  <c r="G43" i="3"/>
  <c r="I43" i="3" s="1"/>
  <c r="G42" i="3"/>
  <c r="I42" i="3" l="1"/>
  <c r="I46" i="3" s="1"/>
  <c r="G46" i="3"/>
  <c r="I60" i="3"/>
  <c r="I65" i="3" s="1"/>
  <c r="G65" i="3"/>
  <c r="G9" i="3"/>
  <c r="I9" i="3" s="1"/>
  <c r="G20" i="3"/>
  <c r="I20" i="3" s="1"/>
  <c r="G26" i="3"/>
  <c r="I26" i="3" s="1"/>
  <c r="G25" i="3"/>
  <c r="I25" i="3" s="1"/>
  <c r="G24" i="3"/>
  <c r="I24" i="3" s="1"/>
  <c r="G23" i="3"/>
  <c r="I23" i="3" s="1"/>
  <c r="G22" i="3"/>
  <c r="I22" i="3" s="1"/>
  <c r="G14" i="3" l="1"/>
  <c r="I14" i="3" s="1"/>
  <c r="G12" i="3"/>
  <c r="I12" i="3" s="1"/>
  <c r="G21" i="3"/>
  <c r="I21" i="3" s="1"/>
  <c r="G19" i="3"/>
  <c r="I19" i="3" s="1"/>
  <c r="G18" i="3"/>
  <c r="I18" i="3" s="1"/>
  <c r="G17" i="3"/>
  <c r="I17" i="3" s="1"/>
  <c r="G16" i="3"/>
  <c r="I16" i="3" s="1"/>
  <c r="G15" i="3"/>
  <c r="I15" i="3" s="1"/>
  <c r="G13" i="3"/>
  <c r="I13" i="3" s="1"/>
  <c r="G11" i="3"/>
  <c r="I11" i="3" s="1"/>
  <c r="G10" i="3"/>
  <c r="I10" i="3" s="1"/>
  <c r="G8" i="3"/>
  <c r="I8" i="3" s="1"/>
  <c r="I7" i="3" l="1"/>
  <c r="I27" i="3" s="1"/>
  <c r="G27" i="3"/>
</calcChain>
</file>

<file path=xl/sharedStrings.xml><?xml version="1.0" encoding="utf-8"?>
<sst xmlns="http://schemas.openxmlformats.org/spreadsheetml/2006/main" count="1364" uniqueCount="218">
  <si>
    <t>Lp.</t>
  </si>
  <si>
    <t>Opis produktu</t>
  </si>
  <si>
    <t>Jednostki miary</t>
  </si>
  <si>
    <t>Zapotrzebowanie</t>
  </si>
  <si>
    <t>Cena jedn. netto zł</t>
  </si>
  <si>
    <t>Wartość netto zł</t>
  </si>
  <si>
    <t>Vat [%]</t>
  </si>
  <si>
    <t xml:space="preserve">Wartość brutto </t>
  </si>
  <si>
    <t>Nazwa handlowa, nr katalogowy</t>
  </si>
  <si>
    <t>Nazwa i nr dokumentu dopuszczającego do obrotu i używania</t>
  </si>
  <si>
    <t xml:space="preserve">Nazwa i numer dokumentu dopuszczające do obrotu i używania </t>
  </si>
  <si>
    <t>RAZEM</t>
  </si>
  <si>
    <t>Cena jedn. brutto zł</t>
  </si>
  <si>
    <t>Okres gwarancji: 6 m-cy</t>
  </si>
  <si>
    <t>szt.</t>
  </si>
  <si>
    <t xml:space="preserve">Razem wartość </t>
  </si>
  <si>
    <t>Deklarowany termin zawarcia umowy 24 m-ce</t>
  </si>
  <si>
    <t>Opcja zwiększenia zamówienia 80% (prawo opcji)</t>
  </si>
  <si>
    <t>Okres gwarancji: 12 m-cy</t>
  </si>
  <si>
    <t>Okres gwarancji: 3 m-ce</t>
  </si>
  <si>
    <t>Okres gwarancji: 24 m-ce</t>
  </si>
  <si>
    <t>Deklarowany termin zawarcia umowy 24 m-cy</t>
  </si>
  <si>
    <t>Okres gwarancji: 36 m-ce</t>
  </si>
  <si>
    <t>kpl.</t>
  </si>
  <si>
    <t>8</t>
  </si>
  <si>
    <t>23</t>
  </si>
  <si>
    <t>para</t>
  </si>
  <si>
    <t>PAKIET NR 1- MANKIETY WIELORAZOWEGO UŻYTKU</t>
  </si>
  <si>
    <t>PAKIET NR 2- ELEKTRODY EKG WIELORAZOWE</t>
  </si>
  <si>
    <t>PAKIET NR 3- MANKIETY WIELORAZOWE DO CIŚNIENIOMIERZY TYPU OMRON M2, M3 COMFORT, M6 COMFORT</t>
  </si>
  <si>
    <t>PAKIET NR 4- MANKIETY WIELORAZOWE DO HOLTERÓW ABP TYPU OSCAR2</t>
  </si>
  <si>
    <t xml:space="preserve">PAKIET NR 5- MANKIETY WIELORAZOWE DO HOLTERÓW ABP TYPU 90227 OnTrak </t>
  </si>
  <si>
    <t>PAKIET NR 6- ZESTAWY DO RESUSCYTACJI WIELOKROTNEGO UŻYTKU, RĘKOJEŚCI DO LARYNGOSKOPÓW</t>
  </si>
  <si>
    <t>PAKIET NR 7- REGULATORY PRÓŻNI, PRZEPŁYWOMIERZE TLENU, SZYNY, AKCESORIA</t>
  </si>
  <si>
    <t>Okres gwarancji: 24 m-cy</t>
  </si>
  <si>
    <t>PAKIET NR 8- AKCESORIA DO POMP STRZYKAWKOWYCH TYPU SPACE</t>
  </si>
  <si>
    <t>PAKIET NR 9- STETOSKOPY</t>
  </si>
  <si>
    <t>PAKIET NR 10- CIŚNIENIOMIERZE ZEGAROWE</t>
  </si>
  <si>
    <t>PAKIET NR 11-  CIŚNIENIOMIERZE AUTOMATYCZNE</t>
  </si>
  <si>
    <t>PAKIET NR 12- TERMOMETRY PACJENTA ZE ŚWIADECTWEM WZORCOWANIA</t>
  </si>
  <si>
    <t>PAKIET NR 13- TERMOMETRY PACJENTA</t>
  </si>
  <si>
    <t>PAKIET NR 14- TERMOMETRY PEDIATRYCZNE</t>
  </si>
  <si>
    <t>PAKIET NR 15- PULSOKSYMETRY NAPALCOWE</t>
  </si>
  <si>
    <t>PAKIET NR 16- PASY DO UNIERUCHAMIANIA PACJENTA</t>
  </si>
  <si>
    <t>PAKIET NR 17- INHALATORY</t>
  </si>
  <si>
    <t>PAKIET NR 18- TERMOHIGROMETRY</t>
  </si>
  <si>
    <t>PAKIET NR 19-  MATERACE ZMIENNOCIŚNIENIOWE</t>
  </si>
  <si>
    <t>PAKIET NR 20- LAMPY BAKTERIOBÓJCZE</t>
  </si>
  <si>
    <t>PAKIET NR 21- WAGI MEDYCZNE ORAZ MATY POMIAROWE</t>
  </si>
  <si>
    <t>PAKIET NR 22- ASORTYMENT WIELORAZOWY DO MYJNI TYPU CLINOX</t>
  </si>
  <si>
    <t>PAKIET NR 23- ASORTYMENT DO SSAKÓW TYPU SERRES</t>
  </si>
  <si>
    <t>PAKIET NR 24- STOJAKI NA KROPLÓWKI</t>
  </si>
  <si>
    <t>PAKIET NR 25- WÓZKI OGÓLNOZABIEGOWE</t>
  </si>
  <si>
    <t>PAKIET NR 26- WÓZKI ZABIEGOWE</t>
  </si>
  <si>
    <t>PAKIET NR 27-  STOLIKI INSTRUMENTALNE</t>
  </si>
  <si>
    <t>PAKIET NR 28- WÓZKI INWALIDZKIE</t>
  </si>
  <si>
    <t>PAKIET NR 29- LEŻANKI DWUSEKCYJNE</t>
  </si>
  <si>
    <t>PAKIET NR 30-  STOLIKI ODDZIAŁOWE</t>
  </si>
  <si>
    <t>PAKIET NR 31- PARAWANY</t>
  </si>
  <si>
    <t>PAKIET NR 32- WÓZKI NA LEKI</t>
  </si>
  <si>
    <t>PAKIET NR 33- TABORETY CHIRURGICZNE</t>
  </si>
  <si>
    <t xml:space="preserve">PAKIET NR 34- FOTELE DO INIEKCJI </t>
  </si>
  <si>
    <t>PAKIET NR 35- RAMKI NA KARTĘ PACJENTA</t>
  </si>
  <si>
    <t>PAKIET NR 36- WÓZKI TOALETOWO-PRYSZNICOWE</t>
  </si>
  <si>
    <t>PAKIET NR 37- ASYSTORY</t>
  </si>
  <si>
    <t>PAKIET NR 38- CHODZIKI REHABILITACYJNE</t>
  </si>
  <si>
    <t>PAKIET NR 39- WÓZKI ODDZIAŁOWE</t>
  </si>
  <si>
    <t>PAKIET NR 40- ZASŁONY DO PARAWANÓW</t>
  </si>
  <si>
    <t>PAKIET NR 41- POZYCJONERY</t>
  </si>
  <si>
    <t>PAKIET NR 42-  MANOMETRY</t>
  </si>
  <si>
    <t xml:space="preserve">PAKIET NR 43- FOTEL DO PRZEWOŻENIA PACJENTÓW W POZYCJI SIEDZĄCEJ </t>
  </si>
  <si>
    <t>PAKIET NR 44- WÓZEK DO PRZEWOŻENIA PACJENTÓW W POZYCJI LEŻĄCEJ, DROBNYCH ZABIEGÓW I KRÓTKIEGO POBYTU (LECZENIA I REKONWALESCENCJI)</t>
  </si>
  <si>
    <t>PAKIET NR 45- TACE Z POKRYWAMI DO WÓZKÓW TRANSPORTOWYCH DLA ENDOSKOPÓW</t>
  </si>
  <si>
    <t>PAKIET NR 46 - FOTEL Z FUNKCJĄ SPANIA</t>
  </si>
  <si>
    <t xml:space="preserve">Pozycja 1 - Mankiet 1-żyłowy dla dorosłych 25-35 </t>
  </si>
  <si>
    <t xml:space="preserve">Pozycja 2 - Mankiet 2-żyłowy dla dorosłych 25-35 cm </t>
  </si>
  <si>
    <t xml:space="preserve">Pozycja 3 - Mankiet 1-żyłowy dla dorosłych 20-28 cm </t>
  </si>
  <si>
    <t xml:space="preserve">Pozycja 4 - Mankiet 1-żyłowy dla dorosłych długi 25-35 cm </t>
  </si>
  <si>
    <t xml:space="preserve">Pozycja 5 - Mankiet 1-żyłowy dla dorosłych duży 33-47cm </t>
  </si>
  <si>
    <t xml:space="preserve">Pozycja 6 - Mankiet 2-żyłowy dla dorosłych duży 33-47 cm </t>
  </si>
  <si>
    <t xml:space="preserve">Pozycja 7 - Mankiet 1-żyłowy dla dorosłych duży długi 33-47 </t>
  </si>
  <si>
    <t xml:space="preserve">Pozycja 8 - Mankiet 1-żyłowy noworodkowy 6-11 </t>
  </si>
  <si>
    <t xml:space="preserve">Pozycja 9 - Mankiet 2-żyłowy noworodkowy 6-11 cm </t>
  </si>
  <si>
    <t xml:space="preserve">Pozycja 10 - Mankiet 1-żyłowy dziecięcy 10-19 cm </t>
  </si>
  <si>
    <t xml:space="preserve">Pozycja 11 - Mankiet 2-żyłowy dziecięcy 10-19 cm </t>
  </si>
  <si>
    <t xml:space="preserve">Pozycja 12 - Mankiet 1-żyłowy pediatryczny 18-26 cm </t>
  </si>
  <si>
    <t xml:space="preserve">Pozycja 13 - Mankiet 2-żyłowy pediatryczny 18-26 cm </t>
  </si>
  <si>
    <t xml:space="preserve">Pozycja 14 - Mankiet 1-żyłowy pediatryczny 13,8-21,5 cm </t>
  </si>
  <si>
    <t xml:space="preserve">Pozycja 15 - Konektor do mankietu 1-żyłowego, metalowy typu szybkozłączka, od strony mankietu, "męski" </t>
  </si>
  <si>
    <t>Pozycja 16 - Konektor do mankietu 1-żyłowego, metalowy typu szybkozłączka, od strony przewodu napowietrzającego, "żeński"</t>
  </si>
  <si>
    <t>Pozycja 17 - Konektor pojedynczy do mankietu, plastikowy, dokręcany,  z o-ringiem "męski"</t>
  </si>
  <si>
    <t>Pozycja 18 - Konektor pojedynczy do mankietu, plastikowy, dokręcany, bez o-ringu, "żeński"</t>
  </si>
  <si>
    <t>Pozycja 19 - Konektor do mankietu 2-żyłowego, od strony mankietu, plastikowy typu DinaClick</t>
  </si>
  <si>
    <t>Pozycja 20 - Konektor do mankietu 2-żyłowego, od strony przewodu napowietrzającego, plastikowy typu DinaClick</t>
  </si>
  <si>
    <t xml:space="preserve">Pozycja 1 - Elektrody EKG wielorazowe kończynowe dla dorosłych </t>
  </si>
  <si>
    <t xml:space="preserve">Pozycja 2 - Elektrody EKG wielorazowe kończynowe dla dzieci </t>
  </si>
  <si>
    <t xml:space="preserve">Pozycja 3 - Elektrody EKG wielorazowe przyssawkowe dla dorosłych </t>
  </si>
  <si>
    <t xml:space="preserve">Pozycja 4 - Elektrody EKG wielorazowe przyssawkowe dla dzieci </t>
  </si>
  <si>
    <t xml:space="preserve">Pozycja 5 - Łącznik do elektrod jednorazowych EKG ( pakowane po 10 szt.) </t>
  </si>
  <si>
    <t xml:space="preserve">Pozycja 1 - Mankiet dwuwarstwowy naramienny na rzep 1-żyłowy z klamrą dla dzieci 17-22 cm </t>
  </si>
  <si>
    <t xml:space="preserve">Pozycja 2 - Mankiet dwuwarstwowy naramienny na rzep 1-żyłowy z klamrą dla dorosłych 22-32 cm </t>
  </si>
  <si>
    <t xml:space="preserve">Pozycja 3 - Mankiet dwuwarstwowy naramienny na rzep 1-żyłowy z klamrą dla dorosłych standard 22-42 cm 
</t>
  </si>
  <si>
    <t xml:space="preserve">Pozycja 4 - Konektor/końcówka/łącznik do mankietu do ciśnieniomierza typu OMRON M3 Comfort (kolor niebieski, cienka końcówka) </t>
  </si>
  <si>
    <t xml:space="preserve">Pozycja 5 - Konektor/końcówka/łącznik do mankietu do ciśnieniomierzy  typu OMRON M3 Comfort, M6 Comfort (kolor niebieski, gruba końcówka) </t>
  </si>
  <si>
    <t xml:space="preserve">Pozycja 1 - Mankiet do rejestratora typu Oscar2 (mały) 18-26 </t>
  </si>
  <si>
    <t>Pozycja 2 - Mankiet do rejestratora typu Oscar2 (standardowy) 26-34 cm</t>
  </si>
  <si>
    <t>Pozycja 3 - Mankiet do rejestratora typu Oscar2 (powiększony) 32-44 cm</t>
  </si>
  <si>
    <t xml:space="preserve">Pozycja 4 - Mankiet do rejestratora typu Oscar2 (duży) 42-55 cm </t>
  </si>
  <si>
    <t xml:space="preserve">Pozycja 1 - Mankiet do rejestratora typu 90227 OnTrak (pediatryczny) 12-20 cm </t>
  </si>
  <si>
    <t>Pozycja 2 - Mankiet do rejestratora typu 90227 OnTrak (mały) 17-26 cm</t>
  </si>
  <si>
    <t>Pozycja 3 - Mankiet do rejestratora typu 90227 OnTrak (średni) 24-32 cm</t>
  </si>
  <si>
    <t>Pozycja 4 - Mankiet do rejestratora typu 90227 OnTrak (duży) 32-42 cm</t>
  </si>
  <si>
    <t xml:space="preserve">Pozycja 5 - Mankiet do rejestratora typu 90227 OnTrak (bardzo duży) 38-50 cm </t>
  </si>
  <si>
    <t xml:space="preserve">Pozycja 1 - Zestaw do resuscytacji wielorazowego użytku dla dorosłych </t>
  </si>
  <si>
    <t xml:space="preserve">Pozycja 2 - Zestaw do resuscytacji wielorazowego użytku dla dzieci </t>
  </si>
  <si>
    <t xml:space="preserve">Pozycja 3 - Zestaw do resuscytacji wielorazowego użytku dla noworodków </t>
  </si>
  <si>
    <t>Pozycja 4 - Pojemnik do przechowywania resuscytatora</t>
  </si>
  <si>
    <t xml:space="preserve">Pozycja 5 - Rękojeść laryngoskopowa dla dorosłych, wielorazowego użytku z zainstalowaną podwójną baterią typu C </t>
  </si>
  <si>
    <t xml:space="preserve">Pozycja 6 - Rękojeść laryngoskopowa pediatryczna, wielorazowego użytku  z zainstalowaną podwójną baterią typu AA </t>
  </si>
  <si>
    <t xml:space="preserve">Pozycja 7 - Rękojeść laryngoskopowa krótka, wielorazowego użytku  z zainstalowaną podwójną baterią typu AA </t>
  </si>
  <si>
    <t xml:space="preserve">Pozycja 8 - Mankiet ciśnieniowy do infuzji o pojemności 500 ml </t>
  </si>
  <si>
    <t xml:space="preserve">Pozycja 1 - Regulator próżni do punktu poboru, wtyk AGA </t>
  </si>
  <si>
    <t xml:space="preserve">Pozycja 2 - Regulator próżni do punktu poboru, wtyk DIN </t>
  </si>
  <si>
    <t>Pozycja 3 - Regulator próżni montowany do szyny, wtyk DIN</t>
  </si>
  <si>
    <t xml:space="preserve">Pozycja 4 - Przepływomierz tlenu o przepływie 0-30 l/min, wtyk AGA </t>
  </si>
  <si>
    <t>Pozycja 5 - Przepływomierz tlenu o przepływie 0-30 l/min, wtyk do punktu poboru DIN</t>
  </si>
  <si>
    <t>Pozycja 6 - Przepływomierz tlenu o przepływie 0-30 l/min montowany do szyny, wtyk DIN</t>
  </si>
  <si>
    <t>Pozycja 7 - Przepływomierz tlenu o przepływie 0-15 l/min wtyk AGA</t>
  </si>
  <si>
    <t xml:space="preserve">Pozycja 8 - Przepływomierz tlenu o przepływie 0-15 l/min wtyk DIN </t>
  </si>
  <si>
    <t>Pozycja 9 - Dozownik tlenu rotametryczny do punktu poboru wtyk AGA</t>
  </si>
  <si>
    <t xml:space="preserve">Pozycja 10 - Dozownik tlenu rotametryczny do punktu poboru wtyk DIN </t>
  </si>
  <si>
    <t xml:space="preserve">Pozycja 11 - Adapter tlen z zaworem zwrotnym do punktu poboru DIN/szybkozłącze AGA </t>
  </si>
  <si>
    <t xml:space="preserve">Pozycja 12 - Adapter powietrze z zaworem zwrotnym do punktu poboru DIN/szybkozłącze AGA </t>
  </si>
  <si>
    <t xml:space="preserve">Pozycja 13 - Adapter tlen z zaworem zwrotnym do punktu poboru AGA/szybkozłącze DIN </t>
  </si>
  <si>
    <t xml:space="preserve">Pozycja 14 - Adapter powietrze z zaworem zwrotnym do punktu poboru AGA/szybkozłącze DIN </t>
  </si>
  <si>
    <t xml:space="preserve">Pozycja 15 - Rozgałęziacz tlenu w kształcie litery Y. Końcówka do punktu poboru AGA </t>
  </si>
  <si>
    <t xml:space="preserve">Pozycja 16 - Rozgałęziacz tlenu w kształcie litery Y. Końcówka do punktu poboru DIN </t>
  </si>
  <si>
    <t xml:space="preserve">Pozycja 17 - Szyna o dł. 40 cm wykonana ze stali nierdzewnej wraz z uchwytami mocowania do ściany (2 szt. na jedną szynę) </t>
  </si>
  <si>
    <t xml:space="preserve">Pozycja 18 - Szyna o dł. 60 cm wykonana ze stali nierdzewnej wraz z uchwytami mocowania do ściany (2 szt. na jedną szynę) </t>
  </si>
  <si>
    <t xml:space="preserve">Pozycja 19 - Szyna o dł. 120 cm wykonana ze stali nierdzewnej wraz z uchwytami mocowania do ściany (2 szt. na jedną szynę) </t>
  </si>
  <si>
    <t>Pozycja 1 - Czujnik kropli stosowany do pomp typu Space</t>
  </si>
  <si>
    <t>Pozycja 2 - Zasilacz stosowany do pomp typu Space</t>
  </si>
  <si>
    <t>Pozycja 3 - Uchwyt mocujący stosowany do pomp typu Space</t>
  </si>
  <si>
    <t>Pozycja 4 - Uchwyt mocujący stosowany do pomp typu Space Plus</t>
  </si>
  <si>
    <t>Pozycja 5 - Wymienna końcówka do zasilacza stosowana do pomp typu Space/adapter zasilacza euro plug</t>
  </si>
  <si>
    <t>Pozycja 1 - Stetoskop internistyczny dwustronny klasyczny dedykowany do osłuchiwania dorosłych</t>
  </si>
  <si>
    <t xml:space="preserve">Pozycja 2 - Stetoskop internistyczny dedykowany do osłuchiwania noworodków i niemowląt </t>
  </si>
  <si>
    <t xml:space="preserve">Pozycja 1 - Ciśnieniomierz zegarowy z mankietem oraz stetoskopem </t>
  </si>
  <si>
    <t xml:space="preserve">Pozycja 1 - Ciśnieniomierz automatyczny z mankietem </t>
  </si>
  <si>
    <t xml:space="preserve">Pozycja 1 - Termometr bezdotykowy na podczerwień ze świadectwem wzorcowania </t>
  </si>
  <si>
    <t xml:space="preserve">Pozycja 1 - Termometr pacjenta </t>
  </si>
  <si>
    <t xml:space="preserve">Pozycja 1 - Termometr pediatryczny </t>
  </si>
  <si>
    <t xml:space="preserve">Pozycja 1 - Pulsoksymetr napalcowy </t>
  </si>
  <si>
    <t xml:space="preserve">Pozycja 1 - Zestaw pasów do łóżka unieruchamiających określone części lub partie ciała pacjenta, zapinanych przy pomocy kluczy magnetycznych </t>
  </si>
  <si>
    <t xml:space="preserve">Pozycja 1 - Inhalator z kompresorem </t>
  </si>
  <si>
    <t>Pozycja 1 - Termohigrometr bez sondy</t>
  </si>
  <si>
    <t xml:space="preserve">Pozycja 2 - Termohigrometr z sondą na kablu </t>
  </si>
  <si>
    <t xml:space="preserve">Pozycja 1 - Materac zmiennociśnieniowy o konstrukcji pęcherzykowej. Wytrzymałość mechaniczna do 130 kg </t>
  </si>
  <si>
    <t>Pozycja 2 - Materac zmiennociśnieniowy o konstrukcji rurowej. Wytrzymałość mechaniczna do 220 kg</t>
  </si>
  <si>
    <t xml:space="preserve">Pozycja 1 - Lampa bakteriobójcza dwufunkcyjna przejezdna na statywie </t>
  </si>
  <si>
    <t>Pozycja 2 - Lampa bakteriobójcza jednofunkcyjna przejezdna na statywie</t>
  </si>
  <si>
    <t xml:space="preserve">Pozycja 1 - Waga osobowa kolumnowa ze wzrostomierzem </t>
  </si>
  <si>
    <t>Pozycja 2 - Waga niemowlęca ze wzrostomierzem</t>
  </si>
  <si>
    <t xml:space="preserve">Pozycja 3 - Waga krzesełkowa </t>
  </si>
  <si>
    <t xml:space="preserve">Pozycja 4 - Mata do pomiaru długości dziecka </t>
  </si>
  <si>
    <t xml:space="preserve">Pozycja 1 - Butelka z pokrywką do myjni typu Clinox 3A Total </t>
  </si>
  <si>
    <t xml:space="preserve">Pozycja 2 - Basen z pokrywką do myjni typu Clinox 3A Total </t>
  </si>
  <si>
    <t>Pozycja 3 - Kaczka męska z pokrywką do myjni typu Clinox 3A Total</t>
  </si>
  <si>
    <t xml:space="preserve">Pozycja 4 - Podstawka pod basen do myjni typu Clinox 3A Total </t>
  </si>
  <si>
    <t xml:space="preserve">Pozycja 1 - Zbiornik wielorazowy do wkładów workowych o pojemności 2 l stosowany do medycznych ssaków elektrycznych typu SERRES </t>
  </si>
  <si>
    <t xml:space="preserve">Pozycja 2 - Zbiornik wielorazowy do wkładów workowych o pojemności 1 l stosowany do medycznych ssaków elektrycznych typu SERRES </t>
  </si>
  <si>
    <t xml:space="preserve">Pozycja 3 - Uchwyt plastikowy sprężynowy do szyny Modura kompatybilny z kanistrem 
o pojemności 2000 ml lub  o pojemności 1000 ml stosowanym do medycznych ssaków elektrycznych typu SERRES
</t>
  </si>
  <si>
    <t xml:space="preserve">Pozycja 4 - Łącznik schodkowy, kątowy 90° kompatybilny z kanistrem o pojemności 2000 ml 
lub o pojemności 1000 ml stosowanym do medycznych ssaków elektrycznych typu SERRES 
</t>
  </si>
  <si>
    <t xml:space="preserve">Pozycja 1 - Stojak na kroplówki </t>
  </si>
  <si>
    <t xml:space="preserve">Pozycja 2 - Stojak na kroplówki z listwą </t>
  </si>
  <si>
    <t xml:space="preserve">Pozycja 1 - Wózek ogólnozabiegowy wyposażony w 3 blaty </t>
  </si>
  <si>
    <t xml:space="preserve">Pozycja 2 - Wózek ogólnozabiegowy wyposażony w 2 blaty </t>
  </si>
  <si>
    <t>Pozycja 1 - Wózek zabiegowy wyposażony w 4 szuflady</t>
  </si>
  <si>
    <t xml:space="preserve">Pozycja 2 - Wózek zabiegowy wyposażony w 5 szuflad i nadstawkę </t>
  </si>
  <si>
    <t xml:space="preserve">Pozycja 3 - Wózek zabiegowy wyposażony w 5 szuflad </t>
  </si>
  <si>
    <t xml:space="preserve">Pozycja 1 - Stolik instrumentalny typu MAYO </t>
  </si>
  <si>
    <t xml:space="preserve">Pozycja 1 - Wózek inwalidzki </t>
  </si>
  <si>
    <t xml:space="preserve">Pozycja 1 - Leżanka dwusekcyjna </t>
  </si>
  <si>
    <t xml:space="preserve">Pozycja 1 - : Stolik oddziałowy </t>
  </si>
  <si>
    <t xml:space="preserve">Pozycja 1 - Parawan mobilny jednoskrzydłowy </t>
  </si>
  <si>
    <t xml:space="preserve">Pozycja 2 - Parawan mobilny dwuskrzydłowy </t>
  </si>
  <si>
    <t xml:space="preserve">Pozycja 3 - Parawan teleskopowy </t>
  </si>
  <si>
    <t xml:space="preserve">Pozycja 1 - Wózek na leki </t>
  </si>
  <si>
    <t xml:space="preserve">Pozycja 1 - Taboret chirurgiczny z oparciem </t>
  </si>
  <si>
    <t xml:space="preserve">Pozycja 2 - Taboret chirurgiczny bez oparcia </t>
  </si>
  <si>
    <t xml:space="preserve">Pozycja 1 -  Fotel do iniekcji </t>
  </si>
  <si>
    <t xml:space="preserve">Pozycja 1 - Ramka na kartę pacjenta </t>
  </si>
  <si>
    <t xml:space="preserve">Pozycja 1 - Wózek toaletowo-prysznicowy </t>
  </si>
  <si>
    <t xml:space="preserve">Pozycja 1 - Asystor </t>
  </si>
  <si>
    <t xml:space="preserve">Pozycja 1 - Chodzik rehabilitacyjny </t>
  </si>
  <si>
    <t xml:space="preserve">Pozycja 1 - Wózek oddziałowy z trzema wyjmowanymi pojemnikami oraz drucianym koszem </t>
  </si>
  <si>
    <t xml:space="preserve">Pozycja 1 - Zasłona do parawanu o wymiarach 2100x2000 mm ± 50 mm (szer. x wys.) </t>
  </si>
  <si>
    <t xml:space="preserve">Pozycja 2 - Zasłona do parawanu o wymiarach 2100x1500 mm ± 100 mm (szer. x wys.) </t>
  </si>
  <si>
    <t xml:space="preserve">Pozycja 3 - Zasłona do parawanu stelażowego o wymiarach 1470x950 mm ± 50 mm (szer. x wys.) </t>
  </si>
  <si>
    <t xml:space="preserve">Pozycja 1 - Pozycjoner krążek/pozycjoner głowy w kształcie misy o wymiarach: 20x5 cm ± 0,5 cm </t>
  </si>
  <si>
    <t>Pozycja 2 - Pozycjoner krążek/pozycjoner głowy w kształcie misy o wymiarach: 14x3,5 cm ± 0,5 cm</t>
  </si>
  <si>
    <t xml:space="preserve">Pozycja 3 - Pozycjoner półwałek bez rdzenia z pianki o wymiarach 50x15x7 cm ± 0,5 cm </t>
  </si>
  <si>
    <t xml:space="preserve">Pozycja 4 - Pozycjoner półwałek bez rdzenia z pianki o wymiarach 40x10x10 cm ± 0,5 cm </t>
  </si>
  <si>
    <t xml:space="preserve">Pozycja 5 - Pozycjoner pod pięty o wymiarach 18x10x7 cm ± 0,5 cm </t>
  </si>
  <si>
    <t xml:space="preserve">Pozycja 1 - Manometr </t>
  </si>
  <si>
    <t xml:space="preserve">Pozycja 1 - Fotel do przewożenia pacjentów w pozycji siedzącej </t>
  </si>
  <si>
    <t>Pozycja 1 - Wózek do przewożenia pacjentów w pozycji leżącej, drobnych zabiegów i krótkiego pobytu (leczenia i rekonwalescencji)</t>
  </si>
  <si>
    <t xml:space="preserve">Pozycja 1 - Taca z pokrywą do transportu endoskopów </t>
  </si>
  <si>
    <t xml:space="preserve">Pozycja 1 - Fotel z funkcją spania </t>
  </si>
  <si>
    <t>znak sprawy ZP/16/2025</t>
  </si>
  <si>
    <t xml:space="preserve">Załącznik nr. 2  do SWZ </t>
  </si>
  <si>
    <r>
      <rPr>
        <b/>
        <sz val="8"/>
        <color theme="1"/>
        <rFont val="Tahoma"/>
        <family val="2"/>
        <charset val="238"/>
      </rPr>
      <t>Deklarowany termin dostaw cząstkowych</t>
    </r>
    <r>
      <rPr>
        <sz val="8"/>
        <color theme="1"/>
        <rFont val="Tahoma"/>
        <family val="2"/>
        <charset val="238"/>
      </rPr>
      <t xml:space="preserve">  …………. (od 2 do max. 5 dni w dni rob. (pon. – pt.) od złożenia zapotrzebowania)</t>
    </r>
  </si>
  <si>
    <t xml:space="preserve">Załącznik nr 2 do SWZ </t>
  </si>
  <si>
    <r>
      <rPr>
        <b/>
        <sz val="8"/>
        <color theme="1"/>
        <rFont val="Tahoma"/>
        <family val="2"/>
        <charset val="238"/>
      </rPr>
      <t>Deklarowany termin dostaw cząstkowych</t>
    </r>
    <r>
      <rPr>
        <sz val="8"/>
        <color theme="1"/>
        <rFont val="Tahoma"/>
        <family val="2"/>
        <charset val="238"/>
      </rPr>
      <t xml:space="preserve">  …………. (od  2 do max. 5 dni w dni rob. (pon. – pt.) od złożenia zapotrzebowania)</t>
    </r>
  </si>
  <si>
    <r>
      <rPr>
        <b/>
        <sz val="8"/>
        <color theme="1"/>
        <rFont val="Tahoma"/>
        <family val="2"/>
        <charset val="238"/>
      </rPr>
      <t>Deklarowany termin dostaw cząstkowych</t>
    </r>
    <r>
      <rPr>
        <sz val="8"/>
        <color theme="1"/>
        <rFont val="Tahoma"/>
        <family val="2"/>
        <charset val="238"/>
      </rPr>
      <t xml:space="preserve">  …………. (od 2  do max. 5 dni w dni rob. (pon. – pt.) od złożenia zapotrzebowania)</t>
    </r>
  </si>
  <si>
    <r>
      <rPr>
        <b/>
        <sz val="8"/>
        <color theme="1"/>
        <rFont val="Tahoma"/>
        <family val="2"/>
        <charset val="238"/>
      </rPr>
      <t>Deklarowany termin dostaw cząstkowych</t>
    </r>
    <r>
      <rPr>
        <sz val="8"/>
        <color theme="1"/>
        <rFont val="Tahoma"/>
        <family val="2"/>
        <charset val="238"/>
      </rPr>
      <t xml:space="preserve">  MAX. 5 DNI   (od 2 do max. 5 dni w dni rob. (pon. – pt.) od złożenia zapotrzebowania)</t>
    </r>
  </si>
  <si>
    <r>
      <rPr>
        <b/>
        <sz val="8"/>
        <color theme="1"/>
        <rFont val="Tahoma"/>
        <family val="2"/>
        <charset val="238"/>
      </rPr>
      <t>Deklarowany termin dostaw cząstkowych</t>
    </r>
    <r>
      <rPr>
        <sz val="8"/>
        <color theme="1"/>
        <rFont val="Tahoma"/>
        <family val="2"/>
        <charset val="238"/>
      </rPr>
      <t xml:space="preserve">  …………. (od 2 do max. 10 dni w dni rob. (pon. – pt.) od złożenia zapotrzebowania)</t>
    </r>
  </si>
  <si>
    <r>
      <rPr>
        <b/>
        <sz val="8"/>
        <color theme="1"/>
        <rFont val="Tahoma"/>
        <family val="2"/>
        <charset val="238"/>
      </rPr>
      <t>Deklarowany termin dostaw cząstkowych</t>
    </r>
    <r>
      <rPr>
        <sz val="8"/>
        <color theme="1"/>
        <rFont val="Tahoma"/>
        <family val="2"/>
        <charset val="238"/>
      </rPr>
      <t xml:space="preserve">  …………. (od 2 do max. 20 dni w dni rob. (pon. – pt.) od złożenia zapotrzebowania)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</si>
</sst>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8" formatCode="#,##0.00\ &quot;zł&quot;;[Red]\-#,##0.00\ &quot;zł&quot;"/>
    <numFmt numFmtId="164" formatCode="_-* #,##0.00\ [$zł-415]_-;\-* #,##0.00\ [$zł-415]_-;_-* &quot;-&quot;??\ [$zł-415]_-;_-@_-"/>
    <numFmt numFmtId="165" formatCode="#,##0.00\ &quot;zł&quot;"/>
  </numFmts>
  <fonts count="2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0"/>
      <name val="Tahoma"/>
      <family val="2"/>
      <charset val="238"/>
    </font>
    <font>
      <b/>
      <sz val="9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8"/>
      <color theme="1"/>
      <name val="Calibri"/>
      <family val="2"/>
      <charset val="238"/>
      <scheme val="minor"/>
    </font>
    <font>
      <sz val="6"/>
      <color theme="1"/>
      <name val="Calibri"/>
      <family val="2"/>
      <charset val="238"/>
      <scheme val="minor"/>
    </font>
    <font>
      <sz val="7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sz val="8"/>
      <name val="Arial"/>
      <family val="2"/>
      <charset val="238"/>
    </font>
    <font>
      <sz val="8"/>
      <color theme="1"/>
      <name val="Tahoma"/>
      <family val="2"/>
      <charset val="238"/>
    </font>
    <font>
      <b/>
      <sz val="8"/>
      <color theme="1"/>
      <name val="Tahoma"/>
      <family val="2"/>
      <charset val="238"/>
    </font>
    <font>
      <sz val="10"/>
      <color theme="1"/>
      <name val="Arial"/>
      <family val="2"/>
      <charset val="238"/>
    </font>
    <font>
      <b/>
      <sz val="8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8"/>
      <color rgb="FFFF0000"/>
      <name val="Calibri"/>
      <family val="2"/>
      <charset val="238"/>
      <scheme val="minor"/>
    </font>
    <font>
      <strike/>
      <sz val="11"/>
      <color theme="1"/>
      <name val="Calibri"/>
      <family val="2"/>
      <charset val="238"/>
      <scheme val="minor"/>
    </font>
    <font>
      <sz val="8"/>
      <color rgb="FF000000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trike/>
      <sz val="11"/>
      <color rgb="FFFF000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31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26"/>
      </patternFill>
    </fill>
    <fill>
      <patternFill patternType="solid">
        <fgColor theme="0"/>
        <bgColor indexed="31"/>
      </patternFill>
    </fill>
    <fill>
      <patternFill patternType="solid">
        <fgColor theme="4" tint="0.399975585192419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159">
    <xf numFmtId="0" fontId="0" fillId="0" borderId="0" xfId="0"/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6" fillId="4" borderId="1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0" fontId="6" fillId="4" borderId="3" xfId="0" applyFont="1" applyFill="1" applyBorder="1" applyAlignment="1">
      <alignment horizontal="center" vertical="center" wrapText="1"/>
    </xf>
    <xf numFmtId="0" fontId="6" fillId="5" borderId="2" xfId="1" applyFont="1" applyFill="1" applyBorder="1" applyAlignment="1">
      <alignment horizontal="center" vertical="center" wrapText="1"/>
    </xf>
    <xf numFmtId="0" fontId="6" fillId="5" borderId="2" xfId="1" applyFont="1" applyFill="1" applyBorder="1" applyAlignment="1">
      <alignment horizontal="center" vertical="center" wrapText="1" shrinkToFit="1"/>
    </xf>
    <xf numFmtId="0" fontId="9" fillId="5" borderId="1" xfId="1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vertical="center" wrapText="1"/>
    </xf>
    <xf numFmtId="0" fontId="11" fillId="2" borderId="2" xfId="0" applyFont="1" applyFill="1" applyBorder="1" applyAlignment="1">
      <alignment horizontal="center" vertical="center"/>
    </xf>
    <xf numFmtId="8" fontId="6" fillId="2" borderId="2" xfId="0" applyNumberFormat="1" applyFont="1" applyFill="1" applyBorder="1" applyAlignment="1">
      <alignment vertical="center"/>
    </xf>
    <xf numFmtId="8" fontId="11" fillId="2" borderId="2" xfId="0" applyNumberFormat="1" applyFont="1" applyFill="1" applyBorder="1" applyAlignment="1">
      <alignment horizontal="center" vertical="center"/>
    </xf>
    <xf numFmtId="0" fontId="6" fillId="2" borderId="2" xfId="0" applyFont="1" applyFill="1" applyBorder="1"/>
    <xf numFmtId="0" fontId="11" fillId="6" borderId="2" xfId="0" applyFont="1" applyFill="1" applyBorder="1" applyAlignment="1">
      <alignment horizontal="center" vertical="center"/>
    </xf>
    <xf numFmtId="164" fontId="11" fillId="2" borderId="2" xfId="0" applyNumberFormat="1" applyFont="1" applyFill="1" applyBorder="1" applyAlignment="1">
      <alignment horizontal="center" vertical="center"/>
    </xf>
    <xf numFmtId="0" fontId="12" fillId="0" borderId="0" xfId="0" applyFont="1" applyAlignment="1">
      <alignment vertical="center"/>
    </xf>
    <xf numFmtId="0" fontId="13" fillId="2" borderId="0" xfId="0" applyFont="1" applyFill="1" applyAlignment="1">
      <alignment vertical="center"/>
    </xf>
    <xf numFmtId="0" fontId="15" fillId="2" borderId="0" xfId="0" applyFont="1" applyFill="1" applyAlignment="1">
      <alignment vertical="center"/>
    </xf>
    <xf numFmtId="0" fontId="4" fillId="2" borderId="0" xfId="0" applyFont="1" applyFill="1" applyAlignment="1">
      <alignment horizontal="center" vertical="center"/>
    </xf>
    <xf numFmtId="164" fontId="11" fillId="0" borderId="0" xfId="0" applyNumberFormat="1" applyFont="1" applyAlignment="1">
      <alignment horizontal="center" vertical="center"/>
    </xf>
    <xf numFmtId="0" fontId="15" fillId="0" borderId="0" xfId="0" applyFont="1"/>
    <xf numFmtId="0" fontId="9" fillId="0" borderId="2" xfId="0" applyFont="1" applyBorder="1" applyAlignment="1">
      <alignment horizontal="left" vertical="top" wrapText="1"/>
    </xf>
    <xf numFmtId="0" fontId="7" fillId="4" borderId="2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top" wrapText="1"/>
    </xf>
    <xf numFmtId="8" fontId="6" fillId="2" borderId="2" xfId="0" applyNumberFormat="1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left" vertical="top" wrapText="1"/>
    </xf>
    <xf numFmtId="0" fontId="0" fillId="0" borderId="0" xfId="0" applyAlignment="1">
      <alignment horizontal="left"/>
    </xf>
    <xf numFmtId="0" fontId="6" fillId="5" borderId="2" xfId="1" applyFont="1" applyFill="1" applyBorder="1" applyAlignment="1">
      <alignment horizontal="left" vertical="center" wrapText="1"/>
    </xf>
    <xf numFmtId="49" fontId="6" fillId="0" borderId="2" xfId="0" applyNumberFormat="1" applyFont="1" applyBorder="1" applyAlignment="1">
      <alignment horizontal="left" vertical="top" wrapText="1"/>
    </xf>
    <xf numFmtId="0" fontId="17" fillId="0" borderId="0" xfId="0" applyFont="1" applyAlignment="1">
      <alignment horizontal="left"/>
    </xf>
    <xf numFmtId="0" fontId="15" fillId="0" borderId="0" xfId="0" applyFont="1" applyAlignment="1">
      <alignment horizontal="left"/>
    </xf>
    <xf numFmtId="0" fontId="19" fillId="0" borderId="0" xfId="0" applyFont="1"/>
    <xf numFmtId="0" fontId="6" fillId="2" borderId="2" xfId="0" applyFont="1" applyFill="1" applyBorder="1" applyAlignment="1">
      <alignment wrapText="1"/>
    </xf>
    <xf numFmtId="0" fontId="18" fillId="2" borderId="2" xfId="0" applyFont="1" applyFill="1" applyBorder="1" applyAlignment="1">
      <alignment wrapText="1"/>
    </xf>
    <xf numFmtId="0" fontId="0" fillId="0" borderId="0" xfId="0" applyAlignment="1">
      <alignment wrapText="1"/>
    </xf>
    <xf numFmtId="0" fontId="9" fillId="5" borderId="2" xfId="1" applyFont="1" applyFill="1" applyBorder="1" applyAlignment="1">
      <alignment horizontal="center" vertical="center" wrapText="1"/>
    </xf>
    <xf numFmtId="0" fontId="0" fillId="0" borderId="0" xfId="0" applyAlignment="1">
      <alignment horizontal="left" wrapText="1"/>
    </xf>
    <xf numFmtId="165" fontId="6" fillId="5" borderId="2" xfId="1" applyNumberFormat="1" applyFont="1" applyFill="1" applyBorder="1" applyAlignment="1">
      <alignment horizontal="center" vertical="center" wrapText="1"/>
    </xf>
    <xf numFmtId="165" fontId="11" fillId="5" borderId="2" xfId="1" applyNumberFormat="1" applyFont="1" applyFill="1" applyBorder="1" applyAlignment="1">
      <alignment horizontal="center" vertical="center" wrapText="1"/>
    </xf>
    <xf numFmtId="0" fontId="17" fillId="0" borderId="0" xfId="0" applyFont="1" applyAlignment="1">
      <alignment wrapText="1"/>
    </xf>
    <xf numFmtId="165" fontId="6" fillId="2" borderId="2" xfId="0" applyNumberFormat="1" applyFont="1" applyFill="1" applyBorder="1" applyAlignment="1">
      <alignment horizontal="center" vertical="center"/>
    </xf>
    <xf numFmtId="8" fontId="11" fillId="2" borderId="2" xfId="0" applyNumberFormat="1" applyFont="1" applyFill="1" applyBorder="1" applyAlignment="1">
      <alignment vertical="center"/>
    </xf>
    <xf numFmtId="8" fontId="0" fillId="2" borderId="2" xfId="0" applyNumberFormat="1" applyFill="1" applyBorder="1" applyAlignment="1">
      <alignment vertical="center" wrapText="1"/>
    </xf>
    <xf numFmtId="0" fontId="0" fillId="2" borderId="2" xfId="0" applyFill="1" applyBorder="1" applyAlignment="1">
      <alignment vertical="center" wrapText="1"/>
    </xf>
    <xf numFmtId="0" fontId="0" fillId="2" borderId="2" xfId="0" applyFill="1" applyBorder="1" applyAlignment="1">
      <alignment vertical="center"/>
    </xf>
    <xf numFmtId="165" fontId="0" fillId="0" borderId="0" xfId="0" applyNumberFormat="1"/>
    <xf numFmtId="0" fontId="20" fillId="2" borderId="2" xfId="0" applyFont="1" applyFill="1" applyBorder="1" applyAlignment="1">
      <alignment vertical="center" wrapText="1"/>
    </xf>
    <xf numFmtId="165" fontId="6" fillId="0" borderId="2" xfId="0" applyNumberFormat="1" applyFont="1" applyBorder="1" applyAlignment="1">
      <alignment vertical="center" wrapText="1"/>
    </xf>
    <xf numFmtId="8" fontId="11" fillId="2" borderId="2" xfId="0" applyNumberFormat="1" applyFont="1" applyFill="1" applyBorder="1" applyAlignment="1">
      <alignment horizontal="center" vertical="center" wrapText="1"/>
    </xf>
    <xf numFmtId="0" fontId="17" fillId="2" borderId="0" xfId="0" applyFont="1" applyFill="1" applyAlignment="1">
      <alignment horizontal="left"/>
    </xf>
    <xf numFmtId="0" fontId="0" fillId="2" borderId="0" xfId="0" applyFill="1"/>
    <xf numFmtId="0" fontId="20" fillId="5" borderId="2" xfId="1" applyFont="1" applyFill="1" applyBorder="1" applyAlignment="1">
      <alignment horizontal="left" vertical="top" wrapText="1"/>
    </xf>
    <xf numFmtId="0" fontId="11" fillId="6" borderId="2" xfId="0" applyFont="1" applyFill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 wrapText="1"/>
    </xf>
    <xf numFmtId="0" fontId="6" fillId="4" borderId="3" xfId="0" applyFont="1" applyFill="1" applyBorder="1" applyAlignment="1">
      <alignment horizontal="center" vertical="center" wrapText="1"/>
    </xf>
    <xf numFmtId="0" fontId="21" fillId="0" borderId="0" xfId="0" applyFont="1"/>
    <xf numFmtId="0" fontId="6" fillId="0" borderId="2" xfId="0" applyFont="1" applyBorder="1" applyAlignment="1">
      <alignment vertical="top" wrapText="1"/>
    </xf>
    <xf numFmtId="0" fontId="11" fillId="6" borderId="2" xfId="0" applyFont="1" applyFill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 wrapText="1"/>
    </xf>
    <xf numFmtId="0" fontId="6" fillId="4" borderId="3" xfId="0" applyFont="1" applyFill="1" applyBorder="1" applyAlignment="1">
      <alignment horizontal="center" vertical="center" wrapText="1"/>
    </xf>
    <xf numFmtId="0" fontId="6" fillId="2" borderId="2" xfId="1" applyFont="1" applyFill="1" applyBorder="1" applyAlignment="1">
      <alignment horizontal="center" vertical="center" wrapText="1"/>
    </xf>
    <xf numFmtId="0" fontId="17" fillId="2" borderId="0" xfId="0" applyFont="1" applyFill="1" applyAlignment="1">
      <alignment wrapText="1"/>
    </xf>
    <xf numFmtId="0" fontId="6" fillId="0" borderId="2" xfId="0" applyFont="1" applyFill="1" applyBorder="1" applyAlignment="1">
      <alignment horizontal="left" vertical="top" wrapText="1"/>
    </xf>
    <xf numFmtId="165" fontId="6" fillId="5" borderId="2" xfId="1" applyNumberFormat="1" applyFont="1" applyFill="1" applyBorder="1" applyAlignment="1">
      <alignment horizontal="center" vertical="center" wrapText="1" shrinkToFit="1"/>
    </xf>
    <xf numFmtId="49" fontId="6" fillId="2" borderId="2" xfId="0" applyNumberFormat="1" applyFont="1" applyFill="1" applyBorder="1" applyAlignment="1">
      <alignment horizontal="center" vertical="center"/>
    </xf>
    <xf numFmtId="0" fontId="11" fillId="6" borderId="2" xfId="0" applyFont="1" applyFill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 wrapText="1"/>
    </xf>
    <xf numFmtId="0" fontId="6" fillId="4" borderId="3" xfId="0" applyFont="1" applyFill="1" applyBorder="1" applyAlignment="1">
      <alignment horizontal="center" vertical="center" wrapText="1"/>
    </xf>
    <xf numFmtId="0" fontId="11" fillId="6" borderId="2" xfId="0" applyFont="1" applyFill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 wrapText="1"/>
    </xf>
    <xf numFmtId="0" fontId="6" fillId="4" borderId="3" xfId="0" applyFont="1" applyFill="1" applyBorder="1" applyAlignment="1">
      <alignment horizontal="center" vertical="center" wrapText="1"/>
    </xf>
    <xf numFmtId="0" fontId="11" fillId="6" borderId="2" xfId="0" applyFont="1" applyFill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 wrapText="1"/>
    </xf>
    <xf numFmtId="0" fontId="6" fillId="4" borderId="3" xfId="0" applyFont="1" applyFill="1" applyBorder="1" applyAlignment="1">
      <alignment horizontal="center" vertical="center" wrapText="1"/>
    </xf>
    <xf numFmtId="0" fontId="11" fillId="6" borderId="2" xfId="0" applyFont="1" applyFill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 wrapText="1"/>
    </xf>
    <xf numFmtId="0" fontId="6" fillId="4" borderId="3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top" wrapText="1"/>
    </xf>
    <xf numFmtId="0" fontId="11" fillId="6" borderId="2" xfId="0" applyFont="1" applyFill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 wrapText="1"/>
    </xf>
    <xf numFmtId="0" fontId="6" fillId="4" borderId="3" xfId="0" applyFont="1" applyFill="1" applyBorder="1" applyAlignment="1">
      <alignment horizontal="center" vertical="center" wrapText="1"/>
    </xf>
    <xf numFmtId="0" fontId="22" fillId="0" borderId="0" xfId="0" applyFont="1" applyAlignment="1">
      <alignment horizontal="left"/>
    </xf>
    <xf numFmtId="0" fontId="23" fillId="0" borderId="0" xfId="0" applyFont="1" applyAlignment="1">
      <alignment wrapText="1"/>
    </xf>
    <xf numFmtId="0" fontId="22" fillId="0" borderId="0" xfId="0" applyFont="1"/>
    <xf numFmtId="0" fontId="22" fillId="0" borderId="0" xfId="0" applyFont="1" applyAlignment="1">
      <alignment horizontal="left" wrapText="1"/>
    </xf>
    <xf numFmtId="0" fontId="6" fillId="4" borderId="1" xfId="0" applyFont="1" applyFill="1" applyBorder="1" applyAlignment="1">
      <alignment horizontal="center" vertical="center" wrapText="1"/>
    </xf>
    <xf numFmtId="0" fontId="6" fillId="4" borderId="3" xfId="0" applyFont="1" applyFill="1" applyBorder="1" applyAlignment="1">
      <alignment horizontal="center" vertical="center" wrapText="1"/>
    </xf>
    <xf numFmtId="0" fontId="11" fillId="6" borderId="2" xfId="0" applyFont="1" applyFill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 wrapText="1"/>
    </xf>
    <xf numFmtId="0" fontId="6" fillId="4" borderId="3" xfId="0" applyFont="1" applyFill="1" applyBorder="1" applyAlignment="1">
      <alignment horizontal="center" vertical="center" wrapText="1"/>
    </xf>
    <xf numFmtId="0" fontId="11" fillId="6" borderId="2" xfId="0" applyFont="1" applyFill="1" applyBorder="1" applyAlignment="1">
      <alignment horizontal="center" vertical="center"/>
    </xf>
    <xf numFmtId="0" fontId="6" fillId="5" borderId="2" xfId="1" applyFont="1" applyFill="1" applyBorder="1" applyAlignment="1">
      <alignment horizontal="left" vertical="top" wrapText="1"/>
    </xf>
    <xf numFmtId="165" fontId="6" fillId="2" borderId="2" xfId="0" applyNumberFormat="1" applyFont="1" applyFill="1" applyBorder="1" applyAlignment="1">
      <alignment vertical="center"/>
    </xf>
    <xf numFmtId="165" fontId="2" fillId="0" borderId="0" xfId="0" applyNumberFormat="1" applyFont="1" applyAlignment="1">
      <alignment vertical="center"/>
    </xf>
    <xf numFmtId="165" fontId="4" fillId="0" borderId="0" xfId="0" applyNumberFormat="1" applyFont="1" applyAlignment="1">
      <alignment horizontal="left" vertical="center"/>
    </xf>
    <xf numFmtId="165" fontId="11" fillId="0" borderId="2" xfId="0" applyNumberFormat="1" applyFont="1" applyBorder="1" applyAlignment="1">
      <alignment horizontal="right" vertical="center"/>
    </xf>
    <xf numFmtId="165" fontId="11" fillId="0" borderId="0" xfId="0" applyNumberFormat="1" applyFont="1" applyAlignment="1">
      <alignment horizontal="right" vertical="center"/>
    </xf>
    <xf numFmtId="165" fontId="11" fillId="0" borderId="0" xfId="0" applyNumberFormat="1" applyFont="1" applyAlignment="1">
      <alignment horizontal="center" vertical="center"/>
    </xf>
    <xf numFmtId="165" fontId="11" fillId="0" borderId="0" xfId="0" applyNumberFormat="1" applyFont="1" applyAlignment="1">
      <alignment vertical="center"/>
    </xf>
    <xf numFmtId="165" fontId="11" fillId="0" borderId="2" xfId="0" applyNumberFormat="1" applyFont="1" applyBorder="1" applyAlignment="1">
      <alignment vertical="center"/>
    </xf>
    <xf numFmtId="165" fontId="16" fillId="0" borderId="2" xfId="0" applyNumberFormat="1" applyFont="1" applyBorder="1" applyAlignment="1">
      <alignment vertical="center"/>
    </xf>
    <xf numFmtId="0" fontId="6" fillId="5" borderId="2" xfId="1" applyNumberFormat="1" applyFont="1" applyFill="1" applyBorder="1" applyAlignment="1">
      <alignment horizontal="center" vertical="center" wrapText="1" shrinkToFit="1"/>
    </xf>
    <xf numFmtId="0" fontId="6" fillId="5" borderId="2" xfId="1" applyNumberFormat="1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6" fillId="4" borderId="3" xfId="0" applyFont="1" applyFill="1" applyBorder="1" applyAlignment="1">
      <alignment horizontal="center" vertical="center" wrapText="1"/>
    </xf>
    <xf numFmtId="0" fontId="11" fillId="6" borderId="2" xfId="0" applyFont="1" applyFill="1" applyBorder="1" applyAlignment="1">
      <alignment horizontal="center" vertical="center"/>
    </xf>
    <xf numFmtId="0" fontId="9" fillId="2" borderId="2" xfId="0" applyFont="1" applyFill="1" applyBorder="1" applyAlignment="1">
      <alignment horizontal="center" vertical="center"/>
    </xf>
    <xf numFmtId="0" fontId="9" fillId="5" borderId="1" xfId="1" applyNumberFormat="1" applyFont="1" applyFill="1" applyBorder="1" applyAlignment="1">
      <alignment horizontal="center" vertical="center" wrapText="1"/>
    </xf>
    <xf numFmtId="0" fontId="9" fillId="2" borderId="2" xfId="0" applyNumberFormat="1" applyFont="1" applyFill="1" applyBorder="1" applyAlignment="1">
      <alignment horizontal="center" vertical="center"/>
    </xf>
    <xf numFmtId="0" fontId="6" fillId="0" borderId="2" xfId="0" applyFont="1" applyBorder="1" applyAlignment="1">
      <alignment horizontal="left" wrapText="1"/>
    </xf>
    <xf numFmtId="0" fontId="11" fillId="6" borderId="2" xfId="0" applyFont="1" applyFill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 wrapText="1"/>
    </xf>
    <xf numFmtId="0" fontId="6" fillId="4" borderId="3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wrapText="1"/>
    </xf>
    <xf numFmtId="0" fontId="6" fillId="4" borderId="1" xfId="0" applyFont="1" applyFill="1" applyBorder="1" applyAlignment="1">
      <alignment horizontal="center" vertical="center" wrapText="1"/>
    </xf>
    <xf numFmtId="0" fontId="6" fillId="4" borderId="3" xfId="0" applyFont="1" applyFill="1" applyBorder="1" applyAlignment="1">
      <alignment horizontal="center" vertical="center" wrapText="1"/>
    </xf>
    <xf numFmtId="0" fontId="11" fillId="6" borderId="2" xfId="0" applyFont="1" applyFill="1" applyBorder="1" applyAlignment="1">
      <alignment horizontal="center" vertical="center"/>
    </xf>
    <xf numFmtId="0" fontId="16" fillId="2" borderId="2" xfId="0" applyFont="1" applyFill="1" applyBorder="1" applyAlignment="1">
      <alignment horizontal="center" vertical="center"/>
    </xf>
    <xf numFmtId="49" fontId="20" fillId="0" borderId="2" xfId="0" applyNumberFormat="1" applyFont="1" applyBorder="1" applyAlignment="1">
      <alignment horizontal="left" vertical="top" wrapText="1"/>
    </xf>
    <xf numFmtId="0" fontId="6" fillId="0" borderId="0" xfId="0" applyFont="1" applyAlignment="1">
      <alignment horizontal="left" vertical="top" wrapText="1"/>
    </xf>
    <xf numFmtId="0" fontId="6" fillId="4" borderId="1" xfId="0" applyFont="1" applyFill="1" applyBorder="1" applyAlignment="1">
      <alignment horizontal="center" vertical="center" wrapText="1"/>
    </xf>
    <xf numFmtId="0" fontId="6" fillId="4" borderId="3" xfId="0" applyFont="1" applyFill="1" applyBorder="1" applyAlignment="1">
      <alignment horizontal="center" vertical="center" wrapText="1"/>
    </xf>
    <xf numFmtId="0" fontId="11" fillId="6" borderId="2" xfId="0" applyFont="1" applyFill="1" applyBorder="1" applyAlignment="1">
      <alignment horizontal="center" vertical="center"/>
    </xf>
    <xf numFmtId="49" fontId="6" fillId="5" borderId="2" xfId="1" applyNumberFormat="1" applyFont="1" applyFill="1" applyBorder="1" applyAlignment="1">
      <alignment horizontal="center" vertical="center" wrapText="1" shrinkToFit="1"/>
    </xf>
    <xf numFmtId="49" fontId="6" fillId="5" borderId="2" xfId="1" applyNumberFormat="1" applyFont="1" applyFill="1" applyBorder="1" applyAlignment="1">
      <alignment horizontal="center" vertical="center" wrapText="1"/>
    </xf>
    <xf numFmtId="0" fontId="2" fillId="2" borderId="0" xfId="0" applyFont="1" applyFill="1" applyAlignment="1">
      <alignment vertical="center"/>
    </xf>
    <xf numFmtId="0" fontId="24" fillId="2" borderId="0" xfId="0" applyFont="1" applyFill="1" applyAlignment="1">
      <alignment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6" fillId="4" borderId="3" xfId="0" applyFont="1" applyFill="1" applyBorder="1" applyAlignment="1">
      <alignment horizontal="center" vertical="center" wrapText="1"/>
    </xf>
    <xf numFmtId="0" fontId="11" fillId="6" borderId="2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1" fillId="6" borderId="4" xfId="0" applyFont="1" applyFill="1" applyBorder="1" applyAlignment="1">
      <alignment horizontal="center" vertical="center"/>
    </xf>
    <xf numFmtId="0" fontId="11" fillId="6" borderId="5" xfId="0" applyFont="1" applyFill="1" applyBorder="1" applyAlignment="1">
      <alignment horizontal="center" vertical="center"/>
    </xf>
    <xf numFmtId="0" fontId="11" fillId="6" borderId="6" xfId="0" applyFont="1" applyFill="1" applyBorder="1" applyAlignment="1">
      <alignment horizontal="center" vertical="center"/>
    </xf>
    <xf numFmtId="0" fontId="11" fillId="6" borderId="2" xfId="0" applyFont="1" applyFill="1" applyBorder="1" applyAlignment="1">
      <alignment horizontal="center" vertical="center"/>
    </xf>
    <xf numFmtId="0" fontId="8" fillId="4" borderId="1" xfId="0" applyFont="1" applyFill="1" applyBorder="1" applyAlignment="1">
      <alignment horizontal="center" vertical="center" wrapText="1"/>
    </xf>
    <xf numFmtId="0" fontId="8" fillId="4" borderId="3" xfId="0" applyFont="1" applyFill="1" applyBorder="1" applyAlignment="1">
      <alignment horizontal="center" vertical="center" wrapText="1"/>
    </xf>
    <xf numFmtId="0" fontId="6" fillId="3" borderId="1" xfId="1" applyFont="1" applyFill="1" applyBorder="1" applyAlignment="1">
      <alignment horizontal="center" vertical="center" wrapText="1"/>
    </xf>
    <xf numFmtId="0" fontId="6" fillId="3" borderId="3" xfId="1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/>
    </xf>
    <xf numFmtId="0" fontId="6" fillId="4" borderId="3" xfId="0" applyFont="1" applyFill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 wrapText="1"/>
    </xf>
    <xf numFmtId="0" fontId="6" fillId="4" borderId="3" xfId="0" applyFont="1" applyFill="1" applyBorder="1" applyAlignment="1">
      <alignment horizontal="center" vertical="center" wrapText="1"/>
    </xf>
    <xf numFmtId="165" fontId="6" fillId="3" borderId="1" xfId="1" applyNumberFormat="1" applyFont="1" applyFill="1" applyBorder="1" applyAlignment="1">
      <alignment horizontal="center" vertical="center" wrapText="1" shrinkToFit="1"/>
    </xf>
    <xf numFmtId="165" fontId="6" fillId="3" borderId="3" xfId="1" applyNumberFormat="1" applyFont="1" applyFill="1" applyBorder="1" applyAlignment="1">
      <alignment horizontal="center" vertical="center" wrapText="1" shrinkToFit="1"/>
    </xf>
    <xf numFmtId="10" fontId="6" fillId="3" borderId="1" xfId="1" applyNumberFormat="1" applyFont="1" applyFill="1" applyBorder="1" applyAlignment="1">
      <alignment horizontal="center" vertical="center" wrapText="1" shrinkToFit="1"/>
    </xf>
    <xf numFmtId="10" fontId="6" fillId="3" borderId="3" xfId="1" applyNumberFormat="1" applyFont="1" applyFill="1" applyBorder="1" applyAlignment="1">
      <alignment horizontal="center" vertical="center" wrapText="1" shrinkToFit="1"/>
    </xf>
    <xf numFmtId="165" fontId="6" fillId="3" borderId="1" xfId="1" applyNumberFormat="1" applyFont="1" applyFill="1" applyBorder="1" applyAlignment="1">
      <alignment horizontal="center" vertical="center" wrapText="1"/>
    </xf>
    <xf numFmtId="165" fontId="6" fillId="3" borderId="3" xfId="1" applyNumberFormat="1" applyFont="1" applyFill="1" applyBorder="1" applyAlignment="1">
      <alignment horizontal="center" vertical="center" wrapText="1"/>
    </xf>
    <xf numFmtId="0" fontId="8" fillId="4" borderId="2" xfId="0" applyFont="1" applyFill="1" applyBorder="1" applyAlignment="1">
      <alignment horizontal="center" vertical="center" wrapText="1"/>
    </xf>
    <xf numFmtId="0" fontId="13" fillId="7" borderId="0" xfId="0" applyFont="1" applyFill="1" applyAlignment="1">
      <alignment vertical="center"/>
    </xf>
    <xf numFmtId="0" fontId="15" fillId="7" borderId="0" xfId="0" applyFont="1" applyFill="1" applyAlignment="1">
      <alignment vertical="center"/>
    </xf>
    <xf numFmtId="0" fontId="4" fillId="7" borderId="0" xfId="0" applyFont="1" applyFill="1" applyAlignment="1">
      <alignment horizontal="center" vertical="center"/>
    </xf>
  </cellXfs>
  <cellStyles count="2">
    <cellStyle name="Normalny" xfId="0" builtinId="0"/>
    <cellStyle name="Normalny_Pakiet 5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776"/>
  <sheetViews>
    <sheetView tabSelected="1" view="pageBreakPreview" topLeftCell="A105" zoomScaleNormal="100" zoomScaleSheetLayoutView="100" workbookViewId="0">
      <selection activeCell="B181" sqref="B181"/>
    </sheetView>
  </sheetViews>
  <sheetFormatPr defaultRowHeight="15" x14ac:dyDescent="0.25"/>
  <cols>
    <col min="1" max="1" width="9" customWidth="1"/>
    <col min="2" max="2" width="62" customWidth="1"/>
    <col min="3" max="3" width="8" customWidth="1"/>
    <col min="4" max="5" width="10.5703125" customWidth="1"/>
    <col min="6" max="6" width="10" customWidth="1"/>
    <col min="7" max="7" width="12.140625" style="51" customWidth="1"/>
    <col min="9" max="9" width="13" style="51" customWidth="1"/>
    <col min="11" max="11" width="13.28515625" customWidth="1"/>
    <col min="12" max="12" width="12.42578125" customWidth="1"/>
    <col min="13" max="13" width="25.5703125" style="35" customWidth="1"/>
    <col min="14" max="14" width="27.42578125" customWidth="1"/>
  </cols>
  <sheetData>
    <row r="1" spans="1:13" ht="15.75" x14ac:dyDescent="0.25">
      <c r="A1" s="136" t="s">
        <v>209</v>
      </c>
      <c r="B1" s="136"/>
      <c r="C1" s="1"/>
      <c r="D1" s="1"/>
      <c r="E1" s="1"/>
      <c r="F1" s="1"/>
      <c r="G1" s="99"/>
      <c r="H1" s="1"/>
      <c r="I1" s="99" t="s">
        <v>210</v>
      </c>
      <c r="J1" s="2"/>
      <c r="K1" s="2"/>
      <c r="L1" s="2"/>
    </row>
    <row r="2" spans="1:13" ht="15.75" x14ac:dyDescent="0.25">
      <c r="A2" s="1"/>
      <c r="B2" s="1"/>
      <c r="C2" s="1"/>
      <c r="D2" s="1"/>
      <c r="E2" s="1"/>
      <c r="F2" s="1"/>
      <c r="G2" s="99"/>
      <c r="H2" s="1"/>
      <c r="I2" s="99"/>
      <c r="J2" s="2"/>
      <c r="K2" s="2"/>
      <c r="L2" s="2"/>
    </row>
    <row r="3" spans="1:13" x14ac:dyDescent="0.25">
      <c r="A3" s="3" t="s">
        <v>27</v>
      </c>
      <c r="B3" s="3"/>
      <c r="C3" s="3"/>
      <c r="D3" s="3"/>
      <c r="E3" s="3"/>
      <c r="F3" s="3"/>
      <c r="G3" s="100"/>
      <c r="H3" s="3"/>
      <c r="I3" s="100"/>
      <c r="J3" s="4"/>
      <c r="K3" s="4"/>
      <c r="L3" s="4"/>
    </row>
    <row r="4" spans="1:13" x14ac:dyDescent="0.25">
      <c r="A4" s="143" t="s">
        <v>0</v>
      </c>
      <c r="B4" s="145" t="s">
        <v>1</v>
      </c>
      <c r="C4" s="147" t="s">
        <v>2</v>
      </c>
      <c r="D4" s="27" t="s">
        <v>3</v>
      </c>
      <c r="E4" s="147" t="s">
        <v>4</v>
      </c>
      <c r="F4" s="5"/>
      <c r="G4" s="149" t="s">
        <v>5</v>
      </c>
      <c r="H4" s="151" t="s">
        <v>6</v>
      </c>
      <c r="I4" s="153" t="s">
        <v>7</v>
      </c>
      <c r="J4" s="155" t="s">
        <v>8</v>
      </c>
      <c r="K4" s="141" t="s">
        <v>9</v>
      </c>
      <c r="L4" s="141" t="s">
        <v>10</v>
      </c>
    </row>
    <row r="5" spans="1:13" ht="36" customHeight="1" x14ac:dyDescent="0.25">
      <c r="A5" s="144"/>
      <c r="B5" s="146"/>
      <c r="C5" s="148"/>
      <c r="D5" s="6" t="s">
        <v>11</v>
      </c>
      <c r="E5" s="148"/>
      <c r="F5" s="7" t="s">
        <v>12</v>
      </c>
      <c r="G5" s="150"/>
      <c r="H5" s="152"/>
      <c r="I5" s="154"/>
      <c r="J5" s="155"/>
      <c r="K5" s="142"/>
      <c r="L5" s="142"/>
    </row>
    <row r="6" spans="1:13" x14ac:dyDescent="0.25">
      <c r="A6" s="8">
        <v>1</v>
      </c>
      <c r="B6" s="8">
        <v>2</v>
      </c>
      <c r="C6" s="8">
        <v>4</v>
      </c>
      <c r="D6" s="8">
        <v>5</v>
      </c>
      <c r="E6" s="8">
        <v>6</v>
      </c>
      <c r="F6" s="8">
        <v>7</v>
      </c>
      <c r="G6" s="107">
        <v>8</v>
      </c>
      <c r="H6" s="9">
        <v>9</v>
      </c>
      <c r="I6" s="108">
        <v>10</v>
      </c>
      <c r="J6" s="10">
        <v>11</v>
      </c>
      <c r="K6" s="10">
        <v>12</v>
      </c>
      <c r="L6" s="112">
        <v>13</v>
      </c>
    </row>
    <row r="7" spans="1:13" x14ac:dyDescent="0.25">
      <c r="A7" s="12">
        <v>1</v>
      </c>
      <c r="B7" s="13" t="s">
        <v>74</v>
      </c>
      <c r="C7" s="12" t="s">
        <v>14</v>
      </c>
      <c r="D7" s="14">
        <v>200</v>
      </c>
      <c r="E7" s="15"/>
      <c r="F7" s="16">
        <f>ROUND(E7*(1+(H7/100)),2)</f>
        <v>0</v>
      </c>
      <c r="G7" s="98">
        <f>SUM(E7*D7)</f>
        <v>0</v>
      </c>
      <c r="H7" s="70" t="s">
        <v>24</v>
      </c>
      <c r="I7" s="98">
        <f>SUM(G7*1.08)</f>
        <v>0</v>
      </c>
      <c r="J7" s="17"/>
      <c r="K7" s="17"/>
      <c r="L7" s="17"/>
    </row>
    <row r="8" spans="1:13" x14ac:dyDescent="0.25">
      <c r="A8" s="12">
        <v>2</v>
      </c>
      <c r="B8" s="13" t="s">
        <v>75</v>
      </c>
      <c r="C8" s="12" t="s">
        <v>14</v>
      </c>
      <c r="D8" s="14">
        <v>20</v>
      </c>
      <c r="E8" s="15"/>
      <c r="F8" s="16">
        <f t="shared" ref="F8:F25" si="0">ROUND(E8*(1+(H8/100)),2)</f>
        <v>0</v>
      </c>
      <c r="G8" s="98">
        <f t="shared" ref="G8:G21" si="1">SUM(E8*D8)</f>
        <v>0</v>
      </c>
      <c r="H8" s="70" t="s">
        <v>24</v>
      </c>
      <c r="I8" s="98">
        <f t="shared" ref="I8:I26" si="2">SUM(G8*1.08)</f>
        <v>0</v>
      </c>
      <c r="J8" s="17"/>
      <c r="K8" s="17"/>
      <c r="L8" s="17"/>
    </row>
    <row r="9" spans="1:13" s="56" customFormat="1" x14ac:dyDescent="0.25">
      <c r="A9" s="12">
        <v>3</v>
      </c>
      <c r="B9" s="13" t="s">
        <v>76</v>
      </c>
      <c r="C9" s="12" t="s">
        <v>14</v>
      </c>
      <c r="D9" s="14">
        <v>100</v>
      </c>
      <c r="E9" s="15"/>
      <c r="F9" s="16">
        <f t="shared" si="0"/>
        <v>0</v>
      </c>
      <c r="G9" s="98">
        <f>SUM(E9*D9)</f>
        <v>0</v>
      </c>
      <c r="H9" s="70" t="s">
        <v>24</v>
      </c>
      <c r="I9" s="98">
        <f t="shared" si="2"/>
        <v>0</v>
      </c>
      <c r="J9" s="17"/>
      <c r="K9" s="17"/>
      <c r="L9" s="17"/>
      <c r="M9" s="55"/>
    </row>
    <row r="10" spans="1:13" x14ac:dyDescent="0.25">
      <c r="A10" s="12">
        <v>4</v>
      </c>
      <c r="B10" s="13" t="s">
        <v>77</v>
      </c>
      <c r="C10" s="12" t="s">
        <v>14</v>
      </c>
      <c r="D10" s="14">
        <v>50</v>
      </c>
      <c r="E10" s="15"/>
      <c r="F10" s="16">
        <f t="shared" si="0"/>
        <v>0</v>
      </c>
      <c r="G10" s="98">
        <f t="shared" si="1"/>
        <v>0</v>
      </c>
      <c r="H10" s="70" t="s">
        <v>24</v>
      </c>
      <c r="I10" s="98">
        <f t="shared" si="2"/>
        <v>0</v>
      </c>
      <c r="J10" s="17"/>
      <c r="K10" s="17"/>
      <c r="L10" s="17"/>
    </row>
    <row r="11" spans="1:13" x14ac:dyDescent="0.25">
      <c r="A11" s="12">
        <v>5</v>
      </c>
      <c r="B11" s="13" t="s">
        <v>78</v>
      </c>
      <c r="C11" s="12" t="s">
        <v>14</v>
      </c>
      <c r="D11" s="14">
        <v>50</v>
      </c>
      <c r="E11" s="15"/>
      <c r="F11" s="16">
        <f t="shared" si="0"/>
        <v>0</v>
      </c>
      <c r="G11" s="98">
        <f t="shared" si="1"/>
        <v>0</v>
      </c>
      <c r="H11" s="70" t="s">
        <v>24</v>
      </c>
      <c r="I11" s="98">
        <f t="shared" si="2"/>
        <v>0</v>
      </c>
      <c r="J11" s="17"/>
      <c r="K11" s="17"/>
      <c r="L11" s="17"/>
    </row>
    <row r="12" spans="1:13" x14ac:dyDescent="0.25">
      <c r="A12" s="12">
        <v>6</v>
      </c>
      <c r="B12" s="26" t="s">
        <v>79</v>
      </c>
      <c r="C12" s="12" t="s">
        <v>14</v>
      </c>
      <c r="D12" s="14">
        <v>20</v>
      </c>
      <c r="E12" s="15"/>
      <c r="F12" s="16">
        <f t="shared" si="0"/>
        <v>0</v>
      </c>
      <c r="G12" s="98">
        <f t="shared" ref="G12" si="3">SUM(E12*D12)</f>
        <v>0</v>
      </c>
      <c r="H12" s="70" t="s">
        <v>24</v>
      </c>
      <c r="I12" s="98">
        <f t="shared" si="2"/>
        <v>0</v>
      </c>
      <c r="J12" s="17"/>
      <c r="K12" s="17"/>
      <c r="L12" s="17"/>
    </row>
    <row r="13" spans="1:13" x14ac:dyDescent="0.25">
      <c r="A13" s="12">
        <v>7</v>
      </c>
      <c r="B13" s="13" t="s">
        <v>80</v>
      </c>
      <c r="C13" s="12" t="s">
        <v>14</v>
      </c>
      <c r="D13" s="14">
        <v>20</v>
      </c>
      <c r="E13" s="15"/>
      <c r="F13" s="16">
        <f t="shared" si="0"/>
        <v>0</v>
      </c>
      <c r="G13" s="98">
        <f t="shared" si="1"/>
        <v>0</v>
      </c>
      <c r="H13" s="70" t="s">
        <v>24</v>
      </c>
      <c r="I13" s="98">
        <f t="shared" si="2"/>
        <v>0</v>
      </c>
      <c r="J13" s="17"/>
      <c r="K13" s="17"/>
      <c r="L13" s="17"/>
    </row>
    <row r="14" spans="1:13" x14ac:dyDescent="0.25">
      <c r="A14" s="12">
        <v>8</v>
      </c>
      <c r="B14" s="13" t="s">
        <v>81</v>
      </c>
      <c r="C14" s="12" t="s">
        <v>14</v>
      </c>
      <c r="D14" s="14">
        <v>50</v>
      </c>
      <c r="E14" s="15"/>
      <c r="F14" s="16">
        <f t="shared" si="0"/>
        <v>0</v>
      </c>
      <c r="G14" s="98">
        <f t="shared" ref="G14" si="4">SUM(E14*D14)</f>
        <v>0</v>
      </c>
      <c r="H14" s="70" t="s">
        <v>24</v>
      </c>
      <c r="I14" s="98">
        <f t="shared" si="2"/>
        <v>0</v>
      </c>
      <c r="J14" s="17"/>
      <c r="K14" s="17"/>
      <c r="L14" s="17"/>
    </row>
    <row r="15" spans="1:13" x14ac:dyDescent="0.25">
      <c r="A15" s="12">
        <v>9</v>
      </c>
      <c r="B15" s="13" t="s">
        <v>82</v>
      </c>
      <c r="C15" s="12" t="s">
        <v>14</v>
      </c>
      <c r="D15" s="14">
        <v>20</v>
      </c>
      <c r="E15" s="15"/>
      <c r="F15" s="16">
        <f t="shared" si="0"/>
        <v>0</v>
      </c>
      <c r="G15" s="98">
        <f t="shared" si="1"/>
        <v>0</v>
      </c>
      <c r="H15" s="70" t="s">
        <v>24</v>
      </c>
      <c r="I15" s="98">
        <f t="shared" si="2"/>
        <v>0</v>
      </c>
      <c r="J15" s="17"/>
      <c r="K15" s="17"/>
      <c r="L15" s="17"/>
    </row>
    <row r="16" spans="1:13" x14ac:dyDescent="0.25">
      <c r="A16" s="12">
        <v>10</v>
      </c>
      <c r="B16" s="13" t="s">
        <v>83</v>
      </c>
      <c r="C16" s="12" t="s">
        <v>14</v>
      </c>
      <c r="D16" s="14">
        <v>100</v>
      </c>
      <c r="E16" s="15"/>
      <c r="F16" s="16">
        <f t="shared" si="0"/>
        <v>0</v>
      </c>
      <c r="G16" s="98">
        <f t="shared" si="1"/>
        <v>0</v>
      </c>
      <c r="H16" s="70" t="s">
        <v>24</v>
      </c>
      <c r="I16" s="98">
        <f t="shared" si="2"/>
        <v>0</v>
      </c>
      <c r="J16" s="17"/>
      <c r="K16" s="17"/>
      <c r="L16" s="17"/>
    </row>
    <row r="17" spans="1:13" x14ac:dyDescent="0.25">
      <c r="A17" s="12">
        <v>11</v>
      </c>
      <c r="B17" s="13" t="s">
        <v>84</v>
      </c>
      <c r="C17" s="12" t="s">
        <v>14</v>
      </c>
      <c r="D17" s="14">
        <v>20</v>
      </c>
      <c r="E17" s="15"/>
      <c r="F17" s="16">
        <f t="shared" si="0"/>
        <v>0</v>
      </c>
      <c r="G17" s="98">
        <f t="shared" si="1"/>
        <v>0</v>
      </c>
      <c r="H17" s="70" t="s">
        <v>24</v>
      </c>
      <c r="I17" s="98">
        <f t="shared" si="2"/>
        <v>0</v>
      </c>
      <c r="J17" s="17"/>
      <c r="K17" s="17"/>
      <c r="L17" s="17"/>
    </row>
    <row r="18" spans="1:13" x14ac:dyDescent="0.25">
      <c r="A18" s="12">
        <v>12</v>
      </c>
      <c r="B18" s="13" t="s">
        <v>85</v>
      </c>
      <c r="C18" s="12" t="s">
        <v>14</v>
      </c>
      <c r="D18" s="14">
        <v>50</v>
      </c>
      <c r="E18" s="15"/>
      <c r="F18" s="16">
        <f t="shared" si="0"/>
        <v>0</v>
      </c>
      <c r="G18" s="98">
        <f t="shared" si="1"/>
        <v>0</v>
      </c>
      <c r="H18" s="70" t="s">
        <v>24</v>
      </c>
      <c r="I18" s="98">
        <f t="shared" si="2"/>
        <v>0</v>
      </c>
      <c r="J18" s="17"/>
      <c r="K18" s="17"/>
      <c r="L18" s="17"/>
    </row>
    <row r="19" spans="1:13" x14ac:dyDescent="0.25">
      <c r="A19" s="12">
        <v>13</v>
      </c>
      <c r="B19" s="13" t="s">
        <v>86</v>
      </c>
      <c r="C19" s="12" t="s">
        <v>14</v>
      </c>
      <c r="D19" s="14">
        <v>20</v>
      </c>
      <c r="E19" s="15"/>
      <c r="F19" s="16">
        <f t="shared" si="0"/>
        <v>0</v>
      </c>
      <c r="G19" s="98">
        <f t="shared" si="1"/>
        <v>0</v>
      </c>
      <c r="H19" s="70" t="s">
        <v>24</v>
      </c>
      <c r="I19" s="98">
        <f t="shared" si="2"/>
        <v>0</v>
      </c>
      <c r="J19" s="17"/>
      <c r="K19" s="17"/>
      <c r="L19" s="17"/>
    </row>
    <row r="20" spans="1:13" s="56" customFormat="1" ht="18.75" customHeight="1" x14ac:dyDescent="0.25">
      <c r="A20" s="12">
        <v>14</v>
      </c>
      <c r="B20" s="13" t="s">
        <v>87</v>
      </c>
      <c r="C20" s="12" t="s">
        <v>14</v>
      </c>
      <c r="D20" s="14">
        <v>50</v>
      </c>
      <c r="E20" s="15"/>
      <c r="F20" s="16">
        <f t="shared" si="0"/>
        <v>0</v>
      </c>
      <c r="G20" s="98">
        <f t="shared" si="1"/>
        <v>0</v>
      </c>
      <c r="H20" s="70" t="s">
        <v>24</v>
      </c>
      <c r="I20" s="98">
        <f t="shared" si="2"/>
        <v>0</v>
      </c>
      <c r="J20" s="17"/>
      <c r="K20" s="17"/>
      <c r="L20" s="17"/>
      <c r="M20" s="55"/>
    </row>
    <row r="21" spans="1:13" ht="22.5" x14ac:dyDescent="0.25">
      <c r="A21" s="12">
        <v>15</v>
      </c>
      <c r="B21" s="13" t="s">
        <v>88</v>
      </c>
      <c r="C21" s="12" t="s">
        <v>14</v>
      </c>
      <c r="D21" s="14">
        <v>100</v>
      </c>
      <c r="E21" s="15"/>
      <c r="F21" s="16">
        <f t="shared" si="0"/>
        <v>0</v>
      </c>
      <c r="G21" s="98">
        <f t="shared" si="1"/>
        <v>0</v>
      </c>
      <c r="H21" s="70" t="s">
        <v>24</v>
      </c>
      <c r="I21" s="98">
        <f t="shared" si="2"/>
        <v>0</v>
      </c>
      <c r="J21" s="17"/>
      <c r="K21" s="17"/>
      <c r="L21" s="17"/>
    </row>
    <row r="22" spans="1:13" ht="22.5" x14ac:dyDescent="0.25">
      <c r="A22" s="12">
        <v>16</v>
      </c>
      <c r="B22" s="13" t="s">
        <v>89</v>
      </c>
      <c r="C22" s="12" t="s">
        <v>14</v>
      </c>
      <c r="D22" s="14">
        <v>50</v>
      </c>
      <c r="E22" s="15"/>
      <c r="F22" s="16">
        <f t="shared" si="0"/>
        <v>0</v>
      </c>
      <c r="G22" s="98">
        <f t="shared" ref="G22:G23" si="5">SUM(E22*D22)</f>
        <v>0</v>
      </c>
      <c r="H22" s="70" t="s">
        <v>24</v>
      </c>
      <c r="I22" s="98">
        <f t="shared" si="2"/>
        <v>0</v>
      </c>
      <c r="J22" s="17"/>
      <c r="K22" s="17"/>
      <c r="L22" s="17"/>
    </row>
    <row r="23" spans="1:13" ht="22.5" x14ac:dyDescent="0.25">
      <c r="A23" s="12">
        <v>17</v>
      </c>
      <c r="B23" s="13" t="s">
        <v>90</v>
      </c>
      <c r="C23" s="12" t="s">
        <v>14</v>
      </c>
      <c r="D23" s="14">
        <v>70</v>
      </c>
      <c r="E23" s="15"/>
      <c r="F23" s="16">
        <f t="shared" si="0"/>
        <v>0</v>
      </c>
      <c r="G23" s="98">
        <f t="shared" si="5"/>
        <v>0</v>
      </c>
      <c r="H23" s="70" t="s">
        <v>24</v>
      </c>
      <c r="I23" s="98">
        <f t="shared" si="2"/>
        <v>0</v>
      </c>
      <c r="J23" s="17"/>
      <c r="K23" s="17"/>
      <c r="L23" s="17"/>
    </row>
    <row r="24" spans="1:13" ht="22.5" x14ac:dyDescent="0.25">
      <c r="A24" s="12">
        <v>18</v>
      </c>
      <c r="B24" s="13" t="s">
        <v>91</v>
      </c>
      <c r="C24" s="12" t="s">
        <v>14</v>
      </c>
      <c r="D24" s="14">
        <v>70</v>
      </c>
      <c r="E24" s="15"/>
      <c r="F24" s="16">
        <f t="shared" si="0"/>
        <v>0</v>
      </c>
      <c r="G24" s="98">
        <f t="shared" ref="G24:G26" si="6">SUM(E24*D24)</f>
        <v>0</v>
      </c>
      <c r="H24" s="70" t="s">
        <v>24</v>
      </c>
      <c r="I24" s="98">
        <f t="shared" si="2"/>
        <v>0</v>
      </c>
      <c r="J24" s="17"/>
      <c r="K24" s="17"/>
      <c r="L24" s="17"/>
    </row>
    <row r="25" spans="1:13" ht="22.5" x14ac:dyDescent="0.25">
      <c r="A25" s="12">
        <v>19</v>
      </c>
      <c r="B25" s="13" t="s">
        <v>92</v>
      </c>
      <c r="C25" s="12" t="s">
        <v>14</v>
      </c>
      <c r="D25" s="14">
        <v>10</v>
      </c>
      <c r="E25" s="15"/>
      <c r="F25" s="16">
        <f t="shared" si="0"/>
        <v>0</v>
      </c>
      <c r="G25" s="98">
        <f t="shared" si="6"/>
        <v>0</v>
      </c>
      <c r="H25" s="70" t="s">
        <v>24</v>
      </c>
      <c r="I25" s="98">
        <f t="shared" si="2"/>
        <v>0</v>
      </c>
      <c r="J25" s="17"/>
      <c r="K25" s="17"/>
      <c r="L25" s="17"/>
    </row>
    <row r="26" spans="1:13" ht="22.5" x14ac:dyDescent="0.25">
      <c r="A26" s="12">
        <v>20</v>
      </c>
      <c r="B26" s="13" t="s">
        <v>93</v>
      </c>
      <c r="C26" s="12" t="s">
        <v>14</v>
      </c>
      <c r="D26" s="14">
        <v>10</v>
      </c>
      <c r="E26" s="15"/>
      <c r="F26" s="16">
        <f>ROUND(E26*(1+(H26/100)),2)</f>
        <v>0</v>
      </c>
      <c r="G26" s="98">
        <f t="shared" si="6"/>
        <v>0</v>
      </c>
      <c r="H26" s="70" t="s">
        <v>24</v>
      </c>
      <c r="I26" s="98">
        <f t="shared" si="2"/>
        <v>0</v>
      </c>
      <c r="J26" s="17"/>
      <c r="K26" s="17"/>
      <c r="L26" s="17"/>
    </row>
    <row r="27" spans="1:13" x14ac:dyDescent="0.25">
      <c r="A27" s="140" t="s">
        <v>15</v>
      </c>
      <c r="B27" s="140"/>
      <c r="C27" s="140"/>
      <c r="D27" s="140"/>
      <c r="E27" s="18"/>
      <c r="F27" s="18"/>
      <c r="G27" s="101">
        <f>SUM(G7:G26)</f>
        <v>0</v>
      </c>
      <c r="H27" s="19"/>
      <c r="I27" s="98">
        <f>SUM(I7:I26)</f>
        <v>0</v>
      </c>
      <c r="J27" s="20"/>
      <c r="K27" s="20"/>
      <c r="L27" s="20"/>
    </row>
    <row r="28" spans="1:13" x14ac:dyDescent="0.25">
      <c r="A28" s="21" t="s">
        <v>211</v>
      </c>
      <c r="B28" s="22"/>
      <c r="C28" s="22"/>
      <c r="D28" s="23"/>
      <c r="E28" s="23"/>
      <c r="F28" s="23"/>
      <c r="G28" s="102"/>
      <c r="H28" s="24"/>
      <c r="I28" s="104"/>
      <c r="J28" s="20"/>
      <c r="K28" s="20"/>
      <c r="L28" s="20"/>
    </row>
    <row r="29" spans="1:13" x14ac:dyDescent="0.25">
      <c r="A29" s="25" t="s">
        <v>16</v>
      </c>
      <c r="B29" s="25"/>
      <c r="C29" s="22"/>
      <c r="D29" s="23"/>
      <c r="E29" s="23"/>
      <c r="F29" s="23"/>
      <c r="G29" s="103"/>
      <c r="H29" s="24"/>
      <c r="I29" s="103"/>
      <c r="J29" s="20"/>
      <c r="K29" s="20"/>
      <c r="L29" s="20"/>
    </row>
    <row r="30" spans="1:13" x14ac:dyDescent="0.25">
      <c r="A30" s="25" t="s">
        <v>17</v>
      </c>
      <c r="B30" s="25"/>
    </row>
    <row r="31" spans="1:13" x14ac:dyDescent="0.25">
      <c r="A31" s="32" t="s">
        <v>13</v>
      </c>
      <c r="B31" s="25"/>
      <c r="M31" s="32"/>
    </row>
    <row r="32" spans="1:13" x14ac:dyDescent="0.25">
      <c r="M32" s="32"/>
    </row>
    <row r="33" spans="1:13" x14ac:dyDescent="0.25">
      <c r="A33" s="25"/>
      <c r="B33" s="25"/>
      <c r="M33" s="32"/>
    </row>
    <row r="35" spans="1:13" ht="15.75" x14ac:dyDescent="0.25">
      <c r="A35" s="136" t="s">
        <v>209</v>
      </c>
      <c r="B35" s="136"/>
      <c r="C35" s="1"/>
      <c r="D35" s="1"/>
      <c r="E35" s="1"/>
      <c r="F35" s="1"/>
      <c r="G35" s="99"/>
      <c r="H35" s="1"/>
      <c r="I35" s="99" t="s">
        <v>212</v>
      </c>
      <c r="J35" s="2"/>
      <c r="K35" s="2"/>
      <c r="L35" s="2"/>
    </row>
    <row r="36" spans="1:13" ht="15.75" x14ac:dyDescent="0.25">
      <c r="A36" s="1"/>
      <c r="B36" s="1"/>
      <c r="C36" s="1"/>
      <c r="D36" s="1"/>
      <c r="E36" s="1"/>
      <c r="F36" s="1"/>
      <c r="G36" s="99"/>
      <c r="H36" s="1"/>
      <c r="I36" s="99"/>
      <c r="J36" s="2"/>
      <c r="K36" s="2"/>
      <c r="L36" s="2"/>
    </row>
    <row r="37" spans="1:13" x14ac:dyDescent="0.25">
      <c r="A37" s="3" t="s">
        <v>28</v>
      </c>
      <c r="B37" s="3"/>
      <c r="C37" s="3"/>
      <c r="D37" s="3"/>
      <c r="E37" s="3"/>
      <c r="F37" s="3"/>
      <c r="G37" s="100"/>
      <c r="H37" s="3"/>
      <c r="I37" s="100"/>
      <c r="J37" s="4"/>
      <c r="K37" s="4"/>
      <c r="L37" s="4"/>
    </row>
    <row r="38" spans="1:13" x14ac:dyDescent="0.25">
      <c r="A38" s="143" t="s">
        <v>0</v>
      </c>
      <c r="B38" s="145" t="s">
        <v>1</v>
      </c>
      <c r="C38" s="147" t="s">
        <v>2</v>
      </c>
      <c r="D38" s="27" t="s">
        <v>3</v>
      </c>
      <c r="E38" s="147" t="s">
        <v>4</v>
      </c>
      <c r="F38" s="5"/>
      <c r="G38" s="149" t="s">
        <v>5</v>
      </c>
      <c r="H38" s="151" t="s">
        <v>6</v>
      </c>
      <c r="I38" s="153" t="s">
        <v>7</v>
      </c>
      <c r="J38" s="155" t="s">
        <v>8</v>
      </c>
      <c r="K38" s="141" t="s">
        <v>9</v>
      </c>
      <c r="L38" s="141" t="s">
        <v>10</v>
      </c>
    </row>
    <row r="39" spans="1:13" ht="22.5" x14ac:dyDescent="0.25">
      <c r="A39" s="144"/>
      <c r="B39" s="146"/>
      <c r="C39" s="148"/>
      <c r="D39" s="6" t="s">
        <v>11</v>
      </c>
      <c r="E39" s="148"/>
      <c r="F39" s="7" t="s">
        <v>12</v>
      </c>
      <c r="G39" s="150"/>
      <c r="H39" s="152"/>
      <c r="I39" s="154"/>
      <c r="J39" s="155"/>
      <c r="K39" s="142"/>
      <c r="L39" s="142"/>
      <c r="M39" s="36"/>
    </row>
    <row r="40" spans="1:13" x14ac:dyDescent="0.25">
      <c r="A40" s="8">
        <v>1</v>
      </c>
      <c r="B40" s="8">
        <v>2</v>
      </c>
      <c r="C40" s="8">
        <v>4</v>
      </c>
      <c r="D40" s="8">
        <v>5</v>
      </c>
      <c r="E40" s="8">
        <v>6</v>
      </c>
      <c r="F40" s="8">
        <v>7</v>
      </c>
      <c r="G40" s="107">
        <v>8</v>
      </c>
      <c r="H40" s="107">
        <v>9</v>
      </c>
      <c r="I40" s="108">
        <v>10</v>
      </c>
      <c r="J40" s="10">
        <v>11</v>
      </c>
      <c r="K40" s="10">
        <v>12</v>
      </c>
      <c r="L40" s="112">
        <v>13</v>
      </c>
    </row>
    <row r="41" spans="1:13" ht="18" customHeight="1" x14ac:dyDescent="0.25">
      <c r="A41" s="12">
        <v>1</v>
      </c>
      <c r="B41" s="28" t="s">
        <v>94</v>
      </c>
      <c r="C41" s="12" t="s">
        <v>23</v>
      </c>
      <c r="D41" s="14">
        <v>30</v>
      </c>
      <c r="E41" s="15"/>
      <c r="F41" s="16">
        <f>ROUND(E41*(1+(H41/100)),2)</f>
        <v>0</v>
      </c>
      <c r="G41" s="98">
        <f>SUM(E41*D41)</f>
        <v>0</v>
      </c>
      <c r="H41" s="70" t="s">
        <v>24</v>
      </c>
      <c r="I41" s="98">
        <f>SUM(G41*1.08)</f>
        <v>0</v>
      </c>
      <c r="J41" s="17"/>
      <c r="K41" s="17"/>
      <c r="L41" s="17"/>
    </row>
    <row r="42" spans="1:13" ht="15" customHeight="1" x14ac:dyDescent="0.25">
      <c r="A42" s="12">
        <v>2</v>
      </c>
      <c r="B42" s="28" t="s">
        <v>95</v>
      </c>
      <c r="C42" s="12" t="s">
        <v>23</v>
      </c>
      <c r="D42" s="14">
        <v>30</v>
      </c>
      <c r="E42" s="15"/>
      <c r="F42" s="16">
        <f t="shared" ref="F42:F45" si="7">ROUND(E42*(1+(H42/100)),2)</f>
        <v>0</v>
      </c>
      <c r="G42" s="98">
        <f t="shared" ref="G42:G45" si="8">SUM(E42*D42)</f>
        <v>0</v>
      </c>
      <c r="H42" s="70" t="s">
        <v>24</v>
      </c>
      <c r="I42" s="98">
        <f t="shared" ref="I42:I45" si="9">SUM(G42*1.08)</f>
        <v>0</v>
      </c>
      <c r="J42" s="17"/>
      <c r="K42" s="17"/>
      <c r="L42" s="17"/>
    </row>
    <row r="43" spans="1:13" ht="17.25" customHeight="1" x14ac:dyDescent="0.25">
      <c r="A43" s="12">
        <v>3</v>
      </c>
      <c r="B43" s="28" t="s">
        <v>96</v>
      </c>
      <c r="C43" s="12" t="s">
        <v>23</v>
      </c>
      <c r="D43" s="14">
        <v>30</v>
      </c>
      <c r="E43" s="15"/>
      <c r="F43" s="16">
        <f t="shared" si="7"/>
        <v>0</v>
      </c>
      <c r="G43" s="98">
        <f t="shared" si="8"/>
        <v>0</v>
      </c>
      <c r="H43" s="70" t="s">
        <v>24</v>
      </c>
      <c r="I43" s="98">
        <f t="shared" si="9"/>
        <v>0</v>
      </c>
      <c r="J43" s="17"/>
      <c r="K43" s="17"/>
      <c r="L43" s="17"/>
    </row>
    <row r="44" spans="1:13" ht="15.75" customHeight="1" x14ac:dyDescent="0.25">
      <c r="A44" s="12">
        <v>4</v>
      </c>
      <c r="B44" s="28" t="s">
        <v>97</v>
      </c>
      <c r="C44" s="12" t="s">
        <v>23</v>
      </c>
      <c r="D44" s="14">
        <v>30</v>
      </c>
      <c r="E44" s="15"/>
      <c r="F44" s="16">
        <f t="shared" si="7"/>
        <v>0</v>
      </c>
      <c r="G44" s="98">
        <f t="shared" si="8"/>
        <v>0</v>
      </c>
      <c r="H44" s="70" t="s">
        <v>24</v>
      </c>
      <c r="I44" s="98">
        <f t="shared" si="9"/>
        <v>0</v>
      </c>
      <c r="J44" s="17"/>
      <c r="K44" s="17"/>
      <c r="L44" s="17"/>
    </row>
    <row r="45" spans="1:13" ht="25.5" customHeight="1" x14ac:dyDescent="0.25">
      <c r="A45" s="12">
        <v>5</v>
      </c>
      <c r="B45" s="26" t="s">
        <v>98</v>
      </c>
      <c r="C45" s="12" t="s">
        <v>23</v>
      </c>
      <c r="D45" s="14">
        <v>10</v>
      </c>
      <c r="E45" s="15"/>
      <c r="F45" s="16">
        <f t="shared" si="7"/>
        <v>0</v>
      </c>
      <c r="G45" s="98">
        <f t="shared" si="8"/>
        <v>0</v>
      </c>
      <c r="H45" s="70" t="s">
        <v>24</v>
      </c>
      <c r="I45" s="98">
        <f t="shared" si="9"/>
        <v>0</v>
      </c>
      <c r="J45" s="17"/>
      <c r="K45" s="17"/>
      <c r="L45" s="17"/>
    </row>
    <row r="46" spans="1:13" x14ac:dyDescent="0.25">
      <c r="A46" s="140" t="s">
        <v>15</v>
      </c>
      <c r="B46" s="140"/>
      <c r="C46" s="140"/>
      <c r="D46" s="140"/>
      <c r="E46" s="18"/>
      <c r="F46" s="18"/>
      <c r="G46" s="101">
        <f>SUM(G41:G45)</f>
        <v>0</v>
      </c>
      <c r="H46" s="19"/>
      <c r="I46" s="105">
        <f>SUM(I41:I45)</f>
        <v>0</v>
      </c>
      <c r="J46" s="20"/>
      <c r="K46" s="20"/>
      <c r="L46" s="20"/>
    </row>
    <row r="47" spans="1:13" x14ac:dyDescent="0.25">
      <c r="A47" s="21" t="s">
        <v>211</v>
      </c>
      <c r="B47" s="22"/>
      <c r="C47" s="22"/>
      <c r="D47" s="23"/>
      <c r="E47" s="23"/>
      <c r="F47" s="23"/>
      <c r="G47" s="102"/>
      <c r="H47" s="24"/>
      <c r="I47" s="104"/>
      <c r="J47" s="20"/>
      <c r="K47" s="20"/>
      <c r="L47" s="20"/>
    </row>
    <row r="48" spans="1:13" x14ac:dyDescent="0.25">
      <c r="A48" s="25" t="s">
        <v>16</v>
      </c>
      <c r="B48" s="25"/>
      <c r="C48" s="22"/>
      <c r="D48" s="23"/>
      <c r="E48" s="23"/>
      <c r="F48" s="23"/>
      <c r="G48" s="103"/>
      <c r="H48" s="24"/>
      <c r="I48" s="103"/>
      <c r="J48" s="20"/>
      <c r="K48" s="20"/>
      <c r="L48" s="20"/>
    </row>
    <row r="49" spans="1:13" x14ac:dyDescent="0.25">
      <c r="A49" s="25" t="s">
        <v>17</v>
      </c>
      <c r="B49" s="25"/>
    </row>
    <row r="50" spans="1:13" x14ac:dyDescent="0.25">
      <c r="A50" s="32" t="s">
        <v>13</v>
      </c>
      <c r="B50" s="25"/>
      <c r="M50" s="32"/>
    </row>
    <row r="51" spans="1:13" x14ac:dyDescent="0.25">
      <c r="M51" s="32"/>
    </row>
    <row r="52" spans="1:13" x14ac:dyDescent="0.25">
      <c r="A52" s="25"/>
      <c r="B52" s="25"/>
      <c r="M52" s="32"/>
    </row>
    <row r="54" spans="1:13" ht="15.75" x14ac:dyDescent="0.25">
      <c r="A54" s="136" t="s">
        <v>209</v>
      </c>
      <c r="B54" s="136"/>
      <c r="C54" s="1"/>
      <c r="D54" s="1"/>
      <c r="E54" s="1"/>
      <c r="F54" s="1"/>
      <c r="G54" s="99"/>
      <c r="H54" s="1"/>
      <c r="I54" s="99" t="s">
        <v>212</v>
      </c>
      <c r="J54" s="2"/>
      <c r="K54" s="2"/>
      <c r="L54" s="2"/>
      <c r="M54" s="32"/>
    </row>
    <row r="55" spans="1:13" ht="15.75" x14ac:dyDescent="0.25">
      <c r="A55" s="1"/>
      <c r="B55" s="1"/>
      <c r="C55" s="1"/>
      <c r="D55" s="1"/>
      <c r="E55" s="1"/>
      <c r="F55" s="1"/>
      <c r="G55" s="99"/>
      <c r="H55" s="1"/>
      <c r="I55" s="99"/>
      <c r="J55" s="2"/>
      <c r="K55" s="2"/>
      <c r="L55" s="2"/>
      <c r="M55" s="32"/>
    </row>
    <row r="56" spans="1:13" x14ac:dyDescent="0.25">
      <c r="A56" s="3" t="s">
        <v>29</v>
      </c>
      <c r="B56" s="3"/>
      <c r="C56" s="3"/>
      <c r="D56" s="3"/>
      <c r="E56" s="3"/>
      <c r="F56" s="3"/>
      <c r="G56" s="100"/>
      <c r="H56" s="3"/>
      <c r="I56" s="100"/>
      <c r="J56" s="4"/>
      <c r="K56" s="4"/>
      <c r="L56" s="4"/>
      <c r="M56" s="32"/>
    </row>
    <row r="57" spans="1:13" x14ac:dyDescent="0.25">
      <c r="A57" s="143" t="s">
        <v>0</v>
      </c>
      <c r="B57" s="145" t="s">
        <v>1</v>
      </c>
      <c r="C57" s="147" t="s">
        <v>2</v>
      </c>
      <c r="D57" s="27" t="s">
        <v>3</v>
      </c>
      <c r="E57" s="147" t="s">
        <v>4</v>
      </c>
      <c r="F57" s="5"/>
      <c r="G57" s="149" t="s">
        <v>5</v>
      </c>
      <c r="H57" s="151" t="s">
        <v>6</v>
      </c>
      <c r="I57" s="153" t="s">
        <v>7</v>
      </c>
      <c r="J57" s="155" t="s">
        <v>8</v>
      </c>
      <c r="K57" s="141" t="s">
        <v>9</v>
      </c>
      <c r="L57" s="141" t="s">
        <v>10</v>
      </c>
      <c r="M57" s="32"/>
    </row>
    <row r="58" spans="1:13" ht="22.5" x14ac:dyDescent="0.25">
      <c r="A58" s="144"/>
      <c r="B58" s="146"/>
      <c r="C58" s="148"/>
      <c r="D58" s="6" t="s">
        <v>11</v>
      </c>
      <c r="E58" s="148"/>
      <c r="F58" s="7" t="s">
        <v>12</v>
      </c>
      <c r="G58" s="150"/>
      <c r="H58" s="152"/>
      <c r="I58" s="154"/>
      <c r="J58" s="155"/>
      <c r="K58" s="142"/>
      <c r="L58" s="142"/>
      <c r="M58" s="32"/>
    </row>
    <row r="59" spans="1:13" x14ac:dyDescent="0.25">
      <c r="A59" s="8">
        <v>1</v>
      </c>
      <c r="B59" s="8">
        <v>2</v>
      </c>
      <c r="C59" s="8">
        <v>4</v>
      </c>
      <c r="D59" s="8">
        <v>5</v>
      </c>
      <c r="E59" s="8">
        <v>6</v>
      </c>
      <c r="F59" s="8">
        <v>7</v>
      </c>
      <c r="G59" s="107">
        <v>8</v>
      </c>
      <c r="H59" s="107">
        <v>9</v>
      </c>
      <c r="I59" s="108">
        <v>10</v>
      </c>
      <c r="J59" s="10">
        <v>11</v>
      </c>
      <c r="K59" s="10">
        <v>12</v>
      </c>
      <c r="L59" s="112">
        <v>13</v>
      </c>
    </row>
    <row r="60" spans="1:13" ht="22.5" x14ac:dyDescent="0.25">
      <c r="A60" s="12">
        <v>1</v>
      </c>
      <c r="B60" s="13" t="s">
        <v>99</v>
      </c>
      <c r="C60" s="12" t="s">
        <v>14</v>
      </c>
      <c r="D60" s="14">
        <v>50</v>
      </c>
      <c r="E60" s="29"/>
      <c r="F60" s="16">
        <f>ROUND(E60*(1+(H60/100)),2)</f>
        <v>0</v>
      </c>
      <c r="G60" s="98">
        <f>SUM(E60*D60)</f>
        <v>0</v>
      </c>
      <c r="H60" s="70" t="s">
        <v>24</v>
      </c>
      <c r="I60" s="98">
        <f>SUM(G60*1.08)</f>
        <v>0</v>
      </c>
      <c r="J60" s="17"/>
      <c r="K60" s="30"/>
      <c r="L60" s="17"/>
      <c r="M60" s="32"/>
    </row>
    <row r="61" spans="1:13" ht="22.5" x14ac:dyDescent="0.25">
      <c r="A61" s="12">
        <v>2</v>
      </c>
      <c r="B61" s="13" t="s">
        <v>100</v>
      </c>
      <c r="C61" s="12" t="s">
        <v>14</v>
      </c>
      <c r="D61" s="14">
        <v>50</v>
      </c>
      <c r="E61" s="29"/>
      <c r="F61" s="16">
        <f t="shared" ref="F61:F64" si="10">ROUND(E61*(1+(H61/100)),2)</f>
        <v>0</v>
      </c>
      <c r="G61" s="98">
        <f t="shared" ref="G61:G64" si="11">SUM(E61*D61)</f>
        <v>0</v>
      </c>
      <c r="H61" s="70" t="s">
        <v>24</v>
      </c>
      <c r="I61" s="98">
        <f t="shared" ref="I61:I62" si="12">SUM(G61*1.08)</f>
        <v>0</v>
      </c>
      <c r="J61" s="17"/>
      <c r="K61" s="30"/>
      <c r="L61" s="17"/>
      <c r="M61" s="32"/>
    </row>
    <row r="62" spans="1:13" ht="33.75" x14ac:dyDescent="0.25">
      <c r="A62" s="12">
        <v>3</v>
      </c>
      <c r="B62" s="13" t="s">
        <v>101</v>
      </c>
      <c r="C62" s="12" t="s">
        <v>14</v>
      </c>
      <c r="D62" s="14">
        <v>50</v>
      </c>
      <c r="E62" s="29"/>
      <c r="F62" s="16">
        <f t="shared" si="10"/>
        <v>0</v>
      </c>
      <c r="G62" s="98">
        <f t="shared" si="11"/>
        <v>0</v>
      </c>
      <c r="H62" s="70" t="s">
        <v>24</v>
      </c>
      <c r="I62" s="98">
        <f t="shared" si="12"/>
        <v>0</v>
      </c>
      <c r="J62" s="17"/>
      <c r="K62" s="30"/>
      <c r="L62" s="17"/>
      <c r="M62" s="32"/>
    </row>
    <row r="63" spans="1:13" ht="22.5" x14ac:dyDescent="0.25">
      <c r="A63" s="12">
        <v>4</v>
      </c>
      <c r="B63" s="13" t="s">
        <v>102</v>
      </c>
      <c r="C63" s="12" t="s">
        <v>14</v>
      </c>
      <c r="D63" s="14">
        <v>100</v>
      </c>
      <c r="E63" s="29"/>
      <c r="F63" s="16">
        <f t="shared" si="10"/>
        <v>0</v>
      </c>
      <c r="G63" s="98">
        <f t="shared" si="11"/>
        <v>0</v>
      </c>
      <c r="H63" s="70" t="s">
        <v>25</v>
      </c>
      <c r="I63" s="98">
        <f>SUM(G63*1.23)</f>
        <v>0</v>
      </c>
      <c r="J63" s="17"/>
      <c r="K63" s="30"/>
      <c r="L63" s="17"/>
      <c r="M63" s="32"/>
    </row>
    <row r="64" spans="1:13" ht="22.5" x14ac:dyDescent="0.25">
      <c r="A64" s="12">
        <v>5</v>
      </c>
      <c r="B64" s="13" t="s">
        <v>103</v>
      </c>
      <c r="C64" s="12" t="s">
        <v>14</v>
      </c>
      <c r="D64" s="123">
        <v>100</v>
      </c>
      <c r="E64" s="29"/>
      <c r="F64" s="16">
        <f t="shared" si="10"/>
        <v>0</v>
      </c>
      <c r="G64" s="98">
        <f t="shared" si="11"/>
        <v>0</v>
      </c>
      <c r="H64" s="70" t="s">
        <v>25</v>
      </c>
      <c r="I64" s="98">
        <f>SUM(G64*1.23)</f>
        <v>0</v>
      </c>
      <c r="J64" s="17"/>
      <c r="K64" s="30"/>
      <c r="L64" s="17"/>
      <c r="M64" s="32"/>
    </row>
    <row r="65" spans="1:13" x14ac:dyDescent="0.25">
      <c r="A65" s="140" t="s">
        <v>15</v>
      </c>
      <c r="B65" s="140"/>
      <c r="C65" s="140"/>
      <c r="D65" s="140"/>
      <c r="E65" s="18"/>
      <c r="F65" s="18"/>
      <c r="G65" s="101">
        <f>SUM(G60:G64)</f>
        <v>0</v>
      </c>
      <c r="H65" s="19"/>
      <c r="I65" s="105">
        <f>SUM(I60:I64)</f>
        <v>0</v>
      </c>
      <c r="J65" s="20"/>
      <c r="K65" s="20"/>
      <c r="L65" s="20"/>
      <c r="M65" s="32"/>
    </row>
    <row r="66" spans="1:13" x14ac:dyDescent="0.25">
      <c r="A66" s="21" t="s">
        <v>211</v>
      </c>
      <c r="B66" s="22"/>
      <c r="C66" s="22"/>
      <c r="D66" s="23"/>
      <c r="E66" s="23"/>
      <c r="F66" s="23"/>
      <c r="G66" s="102"/>
      <c r="H66" s="24"/>
      <c r="I66" s="104"/>
      <c r="J66" s="20"/>
      <c r="K66" s="20"/>
      <c r="L66" s="20"/>
      <c r="M66" s="32"/>
    </row>
    <row r="67" spans="1:13" x14ac:dyDescent="0.25">
      <c r="A67" s="25" t="s">
        <v>16</v>
      </c>
      <c r="B67" s="25"/>
      <c r="C67" s="22"/>
      <c r="D67" s="23"/>
      <c r="E67" s="23"/>
      <c r="F67" s="23"/>
      <c r="G67" s="103"/>
      <c r="H67" s="24"/>
      <c r="I67" s="103"/>
      <c r="J67" s="20"/>
      <c r="K67" s="20"/>
      <c r="L67" s="20"/>
      <c r="M67" s="32"/>
    </row>
    <row r="68" spans="1:13" x14ac:dyDescent="0.25">
      <c r="A68" s="25" t="s">
        <v>17</v>
      </c>
      <c r="B68" s="25"/>
      <c r="M68" s="32"/>
    </row>
    <row r="69" spans="1:13" x14ac:dyDescent="0.25">
      <c r="A69" s="32" t="s">
        <v>18</v>
      </c>
      <c r="B69" s="25"/>
      <c r="M69" s="32"/>
    </row>
    <row r="70" spans="1:13" x14ac:dyDescent="0.25">
      <c r="M70" s="32"/>
    </row>
    <row r="73" spans="1:13" ht="15.75" x14ac:dyDescent="0.25">
      <c r="A73" s="136" t="s">
        <v>209</v>
      </c>
      <c r="B73" s="136"/>
      <c r="C73" s="1"/>
      <c r="D73" s="1"/>
      <c r="E73" s="1"/>
      <c r="F73" s="1"/>
      <c r="G73" s="99"/>
      <c r="H73" s="1"/>
      <c r="I73" s="99" t="s">
        <v>212</v>
      </c>
      <c r="J73" s="2"/>
      <c r="K73" s="2"/>
      <c r="L73" s="2"/>
      <c r="M73" s="32"/>
    </row>
    <row r="74" spans="1:13" ht="15.75" x14ac:dyDescent="0.25">
      <c r="A74" s="1"/>
      <c r="B74" s="1"/>
      <c r="C74" s="1"/>
      <c r="D74" s="1"/>
      <c r="E74" s="1"/>
      <c r="F74" s="1"/>
      <c r="G74" s="99"/>
      <c r="H74" s="1"/>
      <c r="I74" s="99"/>
      <c r="J74" s="2"/>
      <c r="K74" s="2"/>
      <c r="L74" s="2"/>
      <c r="M74" s="32"/>
    </row>
    <row r="75" spans="1:13" x14ac:dyDescent="0.25">
      <c r="A75" s="3" t="s">
        <v>30</v>
      </c>
      <c r="B75" s="3"/>
      <c r="C75" s="3"/>
      <c r="D75" s="3"/>
      <c r="E75" s="3"/>
      <c r="F75" s="3"/>
      <c r="G75" s="100"/>
      <c r="H75" s="3"/>
      <c r="I75" s="100"/>
      <c r="J75" s="4"/>
      <c r="K75" s="4"/>
      <c r="L75" s="4"/>
      <c r="M75" s="32"/>
    </row>
    <row r="76" spans="1:13" x14ac:dyDescent="0.25">
      <c r="A76" s="143" t="s">
        <v>0</v>
      </c>
      <c r="B76" s="145" t="s">
        <v>1</v>
      </c>
      <c r="C76" s="147" t="s">
        <v>2</v>
      </c>
      <c r="D76" s="27" t="s">
        <v>3</v>
      </c>
      <c r="E76" s="147" t="s">
        <v>4</v>
      </c>
      <c r="F76" s="5"/>
      <c r="G76" s="149" t="s">
        <v>5</v>
      </c>
      <c r="H76" s="151" t="s">
        <v>6</v>
      </c>
      <c r="I76" s="153" t="s">
        <v>7</v>
      </c>
      <c r="J76" s="155" t="s">
        <v>8</v>
      </c>
      <c r="K76" s="141" t="s">
        <v>9</v>
      </c>
      <c r="L76" s="141" t="s">
        <v>10</v>
      </c>
      <c r="M76" s="32"/>
    </row>
    <row r="77" spans="1:13" ht="22.5" x14ac:dyDescent="0.25">
      <c r="A77" s="144"/>
      <c r="B77" s="146"/>
      <c r="C77" s="148"/>
      <c r="D77" s="6" t="s">
        <v>11</v>
      </c>
      <c r="E77" s="148"/>
      <c r="F77" s="7" t="s">
        <v>12</v>
      </c>
      <c r="G77" s="150"/>
      <c r="H77" s="152"/>
      <c r="I77" s="154"/>
      <c r="J77" s="155"/>
      <c r="K77" s="142"/>
      <c r="L77" s="142"/>
      <c r="M77" s="32"/>
    </row>
    <row r="78" spans="1:13" x14ac:dyDescent="0.25">
      <c r="A78" s="8">
        <v>1</v>
      </c>
      <c r="B78" s="8">
        <v>2</v>
      </c>
      <c r="C78" s="8">
        <v>4</v>
      </c>
      <c r="D78" s="8">
        <v>5</v>
      </c>
      <c r="E78" s="8">
        <v>6</v>
      </c>
      <c r="F78" s="8">
        <v>7</v>
      </c>
      <c r="G78" s="107">
        <v>8</v>
      </c>
      <c r="H78" s="107">
        <v>9</v>
      </c>
      <c r="I78" s="108">
        <v>10</v>
      </c>
      <c r="J78" s="10">
        <v>11</v>
      </c>
      <c r="K78" s="10">
        <v>12</v>
      </c>
      <c r="L78" s="112">
        <v>13</v>
      </c>
    </row>
    <row r="79" spans="1:13" ht="18" customHeight="1" x14ac:dyDescent="0.25">
      <c r="A79" s="12">
        <v>1</v>
      </c>
      <c r="B79" s="13" t="s">
        <v>104</v>
      </c>
      <c r="C79" s="12" t="s">
        <v>14</v>
      </c>
      <c r="D79" s="14">
        <v>10</v>
      </c>
      <c r="E79" s="15"/>
      <c r="F79" s="16">
        <f>ROUND(E79*(1+(H79/100)),2)</f>
        <v>0</v>
      </c>
      <c r="G79" s="98">
        <f>SUM(E79*D79)</f>
        <v>0</v>
      </c>
      <c r="H79" s="70" t="s">
        <v>24</v>
      </c>
      <c r="I79" s="98">
        <f>SUM(G79*1.08)</f>
        <v>0</v>
      </c>
      <c r="J79" s="17"/>
      <c r="K79" s="17"/>
      <c r="L79" s="17"/>
      <c r="M79" s="32"/>
    </row>
    <row r="80" spans="1:13" ht="15.75" customHeight="1" x14ac:dyDescent="0.25">
      <c r="A80" s="12">
        <v>2</v>
      </c>
      <c r="B80" s="13" t="s">
        <v>105</v>
      </c>
      <c r="C80" s="12" t="s">
        <v>14</v>
      </c>
      <c r="D80" s="14">
        <v>10</v>
      </c>
      <c r="E80" s="15"/>
      <c r="F80" s="16">
        <f t="shared" ref="F80:F82" si="13">ROUND(E80*(1+(H80/100)),2)</f>
        <v>0</v>
      </c>
      <c r="G80" s="98">
        <f t="shared" ref="G80:G82" si="14">SUM(E80*D80)</f>
        <v>0</v>
      </c>
      <c r="H80" s="70" t="s">
        <v>24</v>
      </c>
      <c r="I80" s="98">
        <f t="shared" ref="I80:I82" si="15">SUM(G80*1.08)</f>
        <v>0</v>
      </c>
      <c r="J80" s="17"/>
      <c r="K80" s="17"/>
      <c r="L80" s="17"/>
      <c r="M80" s="32"/>
    </row>
    <row r="81" spans="1:13" ht="17.25" customHeight="1" x14ac:dyDescent="0.25">
      <c r="A81" s="12">
        <v>3</v>
      </c>
      <c r="B81" s="13" t="s">
        <v>106</v>
      </c>
      <c r="C81" s="12" t="s">
        <v>14</v>
      </c>
      <c r="D81" s="14">
        <v>5</v>
      </c>
      <c r="E81" s="15"/>
      <c r="F81" s="16">
        <f t="shared" si="13"/>
        <v>0</v>
      </c>
      <c r="G81" s="98">
        <f t="shared" si="14"/>
        <v>0</v>
      </c>
      <c r="H81" s="70" t="s">
        <v>24</v>
      </c>
      <c r="I81" s="98">
        <f t="shared" si="15"/>
        <v>0</v>
      </c>
      <c r="J81" s="17"/>
      <c r="K81" s="17"/>
      <c r="L81" s="17"/>
      <c r="M81" s="32"/>
    </row>
    <row r="82" spans="1:13" ht="17.25" customHeight="1" x14ac:dyDescent="0.25">
      <c r="A82" s="12">
        <v>4</v>
      </c>
      <c r="B82" s="13" t="s">
        <v>107</v>
      </c>
      <c r="C82" s="12" t="s">
        <v>14</v>
      </c>
      <c r="D82" s="14">
        <v>5</v>
      </c>
      <c r="E82" s="15"/>
      <c r="F82" s="16">
        <f t="shared" si="13"/>
        <v>0</v>
      </c>
      <c r="G82" s="98">
        <f t="shared" si="14"/>
        <v>0</v>
      </c>
      <c r="H82" s="70" t="s">
        <v>24</v>
      </c>
      <c r="I82" s="98">
        <f t="shared" si="15"/>
        <v>0</v>
      </c>
      <c r="J82" s="17"/>
      <c r="K82" s="17"/>
      <c r="L82" s="17"/>
      <c r="M82" s="32"/>
    </row>
    <row r="83" spans="1:13" x14ac:dyDescent="0.25">
      <c r="A83" s="140" t="s">
        <v>15</v>
      </c>
      <c r="B83" s="140"/>
      <c r="C83" s="140"/>
      <c r="D83" s="140"/>
      <c r="E83" s="18"/>
      <c r="F83" s="18"/>
      <c r="G83" s="101">
        <f>SUM(G79:G82)</f>
        <v>0</v>
      </c>
      <c r="H83" s="19"/>
      <c r="I83" s="105">
        <f>SUM(I79:I82)</f>
        <v>0</v>
      </c>
      <c r="J83" s="20"/>
      <c r="K83" s="20"/>
      <c r="L83" s="20"/>
      <c r="M83" s="32"/>
    </row>
    <row r="84" spans="1:13" x14ac:dyDescent="0.25">
      <c r="A84" s="21" t="s">
        <v>211</v>
      </c>
      <c r="B84" s="22"/>
      <c r="C84" s="22"/>
      <c r="D84" s="23"/>
      <c r="E84" s="23"/>
      <c r="F84" s="23"/>
      <c r="G84" s="102"/>
      <c r="H84" s="24"/>
      <c r="I84" s="104"/>
      <c r="J84" s="20"/>
      <c r="K84" s="20"/>
      <c r="L84" s="20"/>
      <c r="M84" s="32"/>
    </row>
    <row r="85" spans="1:13" x14ac:dyDescent="0.25">
      <c r="A85" s="25" t="s">
        <v>16</v>
      </c>
      <c r="B85" s="25"/>
      <c r="C85" s="22"/>
      <c r="D85" s="23"/>
      <c r="E85" s="23"/>
      <c r="F85" s="23"/>
      <c r="G85" s="103"/>
      <c r="H85" s="24"/>
      <c r="I85" s="103"/>
      <c r="J85" s="20"/>
      <c r="K85" s="20"/>
      <c r="L85" s="20"/>
      <c r="M85" s="32"/>
    </row>
    <row r="86" spans="1:13" x14ac:dyDescent="0.25">
      <c r="A86" s="25" t="s">
        <v>17</v>
      </c>
      <c r="B86" s="25"/>
      <c r="M86" s="32"/>
    </row>
    <row r="87" spans="1:13" x14ac:dyDescent="0.25">
      <c r="A87" s="32" t="s">
        <v>18</v>
      </c>
      <c r="B87" s="25"/>
      <c r="M87" s="32"/>
    </row>
    <row r="88" spans="1:13" x14ac:dyDescent="0.25">
      <c r="M88" s="32"/>
    </row>
    <row r="91" spans="1:13" ht="15.75" x14ac:dyDescent="0.25">
      <c r="A91" s="136" t="s">
        <v>209</v>
      </c>
      <c r="B91" s="136"/>
      <c r="C91" s="1"/>
      <c r="D91" s="1"/>
      <c r="E91" s="1"/>
      <c r="F91" s="1"/>
      <c r="G91" s="99"/>
      <c r="H91" s="1"/>
      <c r="I91" s="99" t="s">
        <v>212</v>
      </c>
      <c r="J91" s="2"/>
      <c r="K91" s="2"/>
      <c r="L91" s="2"/>
      <c r="M91" s="32"/>
    </row>
    <row r="92" spans="1:13" ht="15.75" x14ac:dyDescent="0.25">
      <c r="A92" s="1"/>
      <c r="B92" s="1"/>
      <c r="C92" s="1"/>
      <c r="D92" s="1"/>
      <c r="E92" s="1"/>
      <c r="F92" s="1"/>
      <c r="G92" s="99"/>
      <c r="H92" s="1"/>
      <c r="I92" s="99"/>
      <c r="J92" s="2"/>
      <c r="K92" s="2"/>
      <c r="L92" s="2"/>
      <c r="M92" s="32"/>
    </row>
    <row r="93" spans="1:13" x14ac:dyDescent="0.25">
      <c r="A93" s="3" t="s">
        <v>31</v>
      </c>
      <c r="B93" s="3"/>
      <c r="C93" s="3"/>
      <c r="D93" s="3"/>
      <c r="E93" s="3"/>
      <c r="F93" s="3"/>
      <c r="G93" s="100"/>
      <c r="H93" s="3"/>
      <c r="I93" s="100"/>
      <c r="J93" s="4"/>
      <c r="K93" s="4"/>
      <c r="L93" s="4"/>
      <c r="M93" s="32"/>
    </row>
    <row r="94" spans="1:13" x14ac:dyDescent="0.25">
      <c r="A94" s="143" t="s">
        <v>0</v>
      </c>
      <c r="B94" s="145" t="s">
        <v>1</v>
      </c>
      <c r="C94" s="147" t="s">
        <v>2</v>
      </c>
      <c r="D94" s="27" t="s">
        <v>3</v>
      </c>
      <c r="E94" s="147" t="s">
        <v>4</v>
      </c>
      <c r="F94" s="5"/>
      <c r="G94" s="149" t="s">
        <v>5</v>
      </c>
      <c r="H94" s="151" t="s">
        <v>6</v>
      </c>
      <c r="I94" s="153" t="s">
        <v>7</v>
      </c>
      <c r="J94" s="155" t="s">
        <v>8</v>
      </c>
      <c r="K94" s="141" t="s">
        <v>9</v>
      </c>
      <c r="L94" s="141" t="s">
        <v>10</v>
      </c>
      <c r="M94" s="32"/>
    </row>
    <row r="95" spans="1:13" ht="22.5" x14ac:dyDescent="0.25">
      <c r="A95" s="144"/>
      <c r="B95" s="146"/>
      <c r="C95" s="148"/>
      <c r="D95" s="6" t="s">
        <v>11</v>
      </c>
      <c r="E95" s="148"/>
      <c r="F95" s="7" t="s">
        <v>12</v>
      </c>
      <c r="G95" s="150"/>
      <c r="H95" s="152"/>
      <c r="I95" s="154"/>
      <c r="J95" s="155"/>
      <c r="K95" s="142"/>
      <c r="L95" s="142"/>
      <c r="M95" s="32"/>
    </row>
    <row r="96" spans="1:13" x14ac:dyDescent="0.25">
      <c r="A96" s="8">
        <v>1</v>
      </c>
      <c r="B96" s="8">
        <v>2</v>
      </c>
      <c r="C96" s="8">
        <v>4</v>
      </c>
      <c r="D96" s="8">
        <v>5</v>
      </c>
      <c r="E96" s="8">
        <v>6</v>
      </c>
      <c r="F96" s="8">
        <v>7</v>
      </c>
      <c r="G96" s="107">
        <v>8</v>
      </c>
      <c r="H96" s="107">
        <v>9</v>
      </c>
      <c r="I96" s="108">
        <v>10</v>
      </c>
      <c r="J96" s="10">
        <v>11</v>
      </c>
      <c r="K96" s="10">
        <v>12</v>
      </c>
      <c r="L96" s="112">
        <v>13</v>
      </c>
    </row>
    <row r="97" spans="1:13" x14ac:dyDescent="0.25">
      <c r="A97" s="12">
        <v>1</v>
      </c>
      <c r="B97" s="13" t="s">
        <v>108</v>
      </c>
      <c r="C97" s="12" t="s">
        <v>14</v>
      </c>
      <c r="D97" s="14">
        <v>10</v>
      </c>
      <c r="E97" s="15"/>
      <c r="F97" s="16">
        <f>ROUND(E97*(1+(H97/100)),2)</f>
        <v>0</v>
      </c>
      <c r="G97" s="98">
        <f>SUM(E97*D97)</f>
        <v>0</v>
      </c>
      <c r="H97" s="70" t="s">
        <v>24</v>
      </c>
      <c r="I97" s="98">
        <f>SUM(G97*1.08)</f>
        <v>0</v>
      </c>
      <c r="J97" s="17"/>
      <c r="K97" s="17"/>
      <c r="L97" s="17"/>
      <c r="M97" s="32"/>
    </row>
    <row r="98" spans="1:13" x14ac:dyDescent="0.25">
      <c r="A98" s="12">
        <v>2</v>
      </c>
      <c r="B98" s="13" t="s">
        <v>109</v>
      </c>
      <c r="C98" s="12" t="s">
        <v>14</v>
      </c>
      <c r="D98" s="14">
        <v>10</v>
      </c>
      <c r="E98" s="15"/>
      <c r="F98" s="16">
        <f t="shared" ref="F98:F101" si="16">ROUND(E98*(1+(H98/100)),2)</f>
        <v>0</v>
      </c>
      <c r="G98" s="98">
        <f t="shared" ref="G98:G101" si="17">SUM(E98*D98)</f>
        <v>0</v>
      </c>
      <c r="H98" s="70" t="s">
        <v>24</v>
      </c>
      <c r="I98" s="98">
        <f t="shared" ref="I98:I101" si="18">SUM(G98*1.08)</f>
        <v>0</v>
      </c>
      <c r="J98" s="17"/>
      <c r="K98" s="17"/>
      <c r="L98" s="17"/>
      <c r="M98" s="32"/>
    </row>
    <row r="99" spans="1:13" x14ac:dyDescent="0.25">
      <c r="A99" s="12">
        <v>3</v>
      </c>
      <c r="B99" s="13" t="s">
        <v>110</v>
      </c>
      <c r="C99" s="12" t="s">
        <v>14</v>
      </c>
      <c r="D99" s="14">
        <v>10</v>
      </c>
      <c r="E99" s="15"/>
      <c r="F99" s="16">
        <f t="shared" si="16"/>
        <v>0</v>
      </c>
      <c r="G99" s="98">
        <f t="shared" si="17"/>
        <v>0</v>
      </c>
      <c r="H99" s="70" t="s">
        <v>24</v>
      </c>
      <c r="I99" s="98">
        <f t="shared" si="18"/>
        <v>0</v>
      </c>
      <c r="J99" s="17"/>
      <c r="K99" s="17"/>
      <c r="L99" s="17"/>
      <c r="M99" s="32"/>
    </row>
    <row r="100" spans="1:13" x14ac:dyDescent="0.25">
      <c r="A100" s="12">
        <v>4</v>
      </c>
      <c r="B100" s="13" t="s">
        <v>111</v>
      </c>
      <c r="C100" s="12" t="s">
        <v>14</v>
      </c>
      <c r="D100" s="14">
        <v>5</v>
      </c>
      <c r="E100" s="15"/>
      <c r="F100" s="16">
        <f t="shared" si="16"/>
        <v>0</v>
      </c>
      <c r="G100" s="98">
        <f t="shared" si="17"/>
        <v>0</v>
      </c>
      <c r="H100" s="70" t="s">
        <v>24</v>
      </c>
      <c r="I100" s="98">
        <f t="shared" si="18"/>
        <v>0</v>
      </c>
      <c r="J100" s="17"/>
      <c r="K100" s="17"/>
      <c r="L100" s="17"/>
      <c r="M100" s="32"/>
    </row>
    <row r="101" spans="1:13" x14ac:dyDescent="0.25">
      <c r="A101" s="12">
        <v>5</v>
      </c>
      <c r="B101" s="13" t="s">
        <v>112</v>
      </c>
      <c r="C101" s="12" t="s">
        <v>14</v>
      </c>
      <c r="D101" s="14">
        <v>5</v>
      </c>
      <c r="E101" s="15"/>
      <c r="F101" s="16">
        <f t="shared" si="16"/>
        <v>0</v>
      </c>
      <c r="G101" s="98">
        <f t="shared" si="17"/>
        <v>0</v>
      </c>
      <c r="H101" s="70" t="s">
        <v>24</v>
      </c>
      <c r="I101" s="98">
        <f t="shared" si="18"/>
        <v>0</v>
      </c>
      <c r="J101" s="17"/>
      <c r="K101" s="17"/>
      <c r="L101" s="17"/>
      <c r="M101" s="32"/>
    </row>
    <row r="102" spans="1:13" x14ac:dyDescent="0.25">
      <c r="A102" s="140" t="s">
        <v>15</v>
      </c>
      <c r="B102" s="140"/>
      <c r="C102" s="140"/>
      <c r="D102" s="140"/>
      <c r="E102" s="18"/>
      <c r="F102" s="18"/>
      <c r="G102" s="101">
        <f>SUM(G97:G101)</f>
        <v>0</v>
      </c>
      <c r="H102" s="19"/>
      <c r="I102" s="105">
        <f>SUM(I97:I101)</f>
        <v>0</v>
      </c>
      <c r="J102" s="20"/>
      <c r="K102" s="20"/>
      <c r="L102" s="20"/>
      <c r="M102" s="32"/>
    </row>
    <row r="103" spans="1:13" x14ac:dyDescent="0.25">
      <c r="A103" s="21" t="s">
        <v>211</v>
      </c>
      <c r="B103" s="22"/>
      <c r="C103" s="22"/>
      <c r="D103" s="23"/>
      <c r="E103" s="23"/>
      <c r="F103" s="23"/>
      <c r="G103" s="102"/>
      <c r="H103" s="24"/>
      <c r="I103" s="104"/>
      <c r="J103" s="20"/>
      <c r="K103" s="20"/>
      <c r="L103" s="20"/>
      <c r="M103" s="32"/>
    </row>
    <row r="104" spans="1:13" x14ac:dyDescent="0.25">
      <c r="A104" s="25" t="s">
        <v>16</v>
      </c>
      <c r="B104" s="25"/>
      <c r="C104" s="22"/>
      <c r="D104" s="23"/>
      <c r="E104" s="23"/>
      <c r="F104" s="23"/>
      <c r="G104" s="103"/>
      <c r="H104" s="24"/>
      <c r="I104" s="103"/>
      <c r="J104" s="20"/>
      <c r="K104" s="20"/>
      <c r="L104" s="20"/>
      <c r="M104" s="32"/>
    </row>
    <row r="105" spans="1:13" x14ac:dyDescent="0.25">
      <c r="A105" s="25" t="s">
        <v>17</v>
      </c>
      <c r="B105" s="25"/>
      <c r="M105" s="32"/>
    </row>
    <row r="106" spans="1:13" x14ac:dyDescent="0.25">
      <c r="A106" s="32" t="s">
        <v>19</v>
      </c>
      <c r="B106" s="25"/>
      <c r="M106" s="32"/>
    </row>
    <row r="107" spans="1:13" x14ac:dyDescent="0.25">
      <c r="M107" s="32"/>
    </row>
    <row r="110" spans="1:13" ht="15.75" x14ac:dyDescent="0.25">
      <c r="A110" s="136" t="s">
        <v>209</v>
      </c>
      <c r="B110" s="136"/>
      <c r="C110" s="1"/>
      <c r="D110" s="1"/>
      <c r="E110" s="1"/>
      <c r="F110" s="1"/>
      <c r="G110" s="99"/>
      <c r="H110" s="1"/>
      <c r="I110" s="99" t="s">
        <v>212</v>
      </c>
      <c r="J110" s="2"/>
      <c r="K110" s="2"/>
      <c r="L110" s="2"/>
    </row>
    <row r="111" spans="1:13" ht="15.75" x14ac:dyDescent="0.25">
      <c r="A111" s="1"/>
      <c r="B111" s="1"/>
      <c r="C111" s="1"/>
      <c r="D111" s="1"/>
      <c r="E111" s="1"/>
      <c r="F111" s="1"/>
      <c r="G111" s="99"/>
      <c r="H111" s="1"/>
      <c r="I111" s="99"/>
      <c r="J111" s="2"/>
      <c r="K111" s="2"/>
      <c r="L111" s="2"/>
    </row>
    <row r="112" spans="1:13" x14ac:dyDescent="0.25">
      <c r="A112" s="3" t="s">
        <v>32</v>
      </c>
      <c r="B112" s="3"/>
      <c r="C112" s="3"/>
      <c r="D112" s="3"/>
      <c r="E112" s="3"/>
      <c r="F112" s="3"/>
      <c r="G112" s="100"/>
      <c r="H112" s="3"/>
      <c r="I112" s="100"/>
      <c r="J112" s="4"/>
      <c r="K112" s="4"/>
      <c r="L112" s="4"/>
    </row>
    <row r="113" spans="1:13" x14ac:dyDescent="0.25">
      <c r="A113" s="143" t="s">
        <v>0</v>
      </c>
      <c r="B113" s="145" t="s">
        <v>1</v>
      </c>
      <c r="C113" s="147" t="s">
        <v>2</v>
      </c>
      <c r="D113" s="27" t="s">
        <v>3</v>
      </c>
      <c r="E113" s="147" t="s">
        <v>4</v>
      </c>
      <c r="F113" s="5"/>
      <c r="G113" s="149" t="s">
        <v>5</v>
      </c>
      <c r="H113" s="151" t="s">
        <v>6</v>
      </c>
      <c r="I113" s="153" t="s">
        <v>7</v>
      </c>
      <c r="J113" s="155" t="s">
        <v>8</v>
      </c>
      <c r="K113" s="141" t="s">
        <v>9</v>
      </c>
      <c r="L113" s="141" t="s">
        <v>10</v>
      </c>
    </row>
    <row r="114" spans="1:13" ht="22.5" x14ac:dyDescent="0.25">
      <c r="A114" s="144"/>
      <c r="B114" s="146"/>
      <c r="C114" s="148"/>
      <c r="D114" s="6" t="s">
        <v>11</v>
      </c>
      <c r="E114" s="148"/>
      <c r="F114" s="7" t="s">
        <v>12</v>
      </c>
      <c r="G114" s="150"/>
      <c r="H114" s="152"/>
      <c r="I114" s="154"/>
      <c r="J114" s="155"/>
      <c r="K114" s="142"/>
      <c r="L114" s="142"/>
    </row>
    <row r="115" spans="1:13" x14ac:dyDescent="0.25">
      <c r="A115" s="8">
        <v>1</v>
      </c>
      <c r="B115" s="8">
        <v>2</v>
      </c>
      <c r="C115" s="8">
        <v>4</v>
      </c>
      <c r="D115" s="8">
        <v>5</v>
      </c>
      <c r="E115" s="8">
        <v>6</v>
      </c>
      <c r="F115" s="8">
        <v>7</v>
      </c>
      <c r="G115" s="107">
        <v>8</v>
      </c>
      <c r="H115" s="107">
        <v>9</v>
      </c>
      <c r="I115" s="108">
        <v>10</v>
      </c>
      <c r="J115" s="10">
        <v>11</v>
      </c>
      <c r="K115" s="10">
        <v>12</v>
      </c>
      <c r="L115" s="112">
        <v>13</v>
      </c>
    </row>
    <row r="116" spans="1:13" x14ac:dyDescent="0.25">
      <c r="A116" s="12">
        <v>1</v>
      </c>
      <c r="B116" s="13" t="s">
        <v>113</v>
      </c>
      <c r="C116" s="12" t="s">
        <v>14</v>
      </c>
      <c r="D116" s="14">
        <v>25</v>
      </c>
      <c r="E116" s="15"/>
      <c r="F116" s="16">
        <f>ROUND(E116*(1+(H116/100)),2)</f>
        <v>0</v>
      </c>
      <c r="G116" s="98">
        <f>SUM(E116*D116)</f>
        <v>0</v>
      </c>
      <c r="H116" s="70" t="s">
        <v>24</v>
      </c>
      <c r="I116" s="98">
        <f>SUM(G116*1.08)</f>
        <v>0</v>
      </c>
      <c r="J116" s="17"/>
      <c r="K116" s="17"/>
      <c r="L116" s="17"/>
    </row>
    <row r="117" spans="1:13" x14ac:dyDescent="0.25">
      <c r="A117" s="12">
        <v>2</v>
      </c>
      <c r="B117" s="13" t="s">
        <v>114</v>
      </c>
      <c r="C117" s="12" t="s">
        <v>14</v>
      </c>
      <c r="D117" s="14">
        <v>20</v>
      </c>
      <c r="E117" s="15"/>
      <c r="F117" s="16">
        <f t="shared" ref="F117:F123" si="19">ROUND(E117*(1+(H117/100)),2)</f>
        <v>0</v>
      </c>
      <c r="G117" s="98">
        <f t="shared" ref="G117" si="20">SUM(E117*D117)</f>
        <v>0</v>
      </c>
      <c r="H117" s="70" t="s">
        <v>24</v>
      </c>
      <c r="I117" s="98">
        <f t="shared" ref="I117:I118" si="21">SUM(G117*1.08)</f>
        <v>0</v>
      </c>
      <c r="J117" s="17"/>
      <c r="K117" s="17"/>
      <c r="L117" s="17"/>
    </row>
    <row r="118" spans="1:13" ht="20.25" customHeight="1" x14ac:dyDescent="0.25">
      <c r="A118" s="12">
        <v>3</v>
      </c>
      <c r="B118" s="13" t="s">
        <v>115</v>
      </c>
      <c r="C118" s="12" t="s">
        <v>14</v>
      </c>
      <c r="D118" s="14">
        <v>15</v>
      </c>
      <c r="E118" s="15"/>
      <c r="F118" s="16">
        <f t="shared" si="19"/>
        <v>0</v>
      </c>
      <c r="G118" s="98">
        <f>SUM(E118*D118)</f>
        <v>0</v>
      </c>
      <c r="H118" s="70" t="s">
        <v>24</v>
      </c>
      <c r="I118" s="98">
        <f t="shared" si="21"/>
        <v>0</v>
      </c>
      <c r="J118" s="17"/>
      <c r="K118" s="17"/>
      <c r="L118" s="17"/>
    </row>
    <row r="119" spans="1:13" x14ac:dyDescent="0.25">
      <c r="A119" s="12">
        <v>4</v>
      </c>
      <c r="B119" s="13" t="s">
        <v>116</v>
      </c>
      <c r="C119" s="12" t="s">
        <v>14</v>
      </c>
      <c r="D119" s="14">
        <v>60</v>
      </c>
      <c r="E119" s="15"/>
      <c r="F119" s="16">
        <f t="shared" si="19"/>
        <v>0</v>
      </c>
      <c r="G119" s="98">
        <f t="shared" ref="G119:G123" si="22">SUM(E119*D119)</f>
        <v>0</v>
      </c>
      <c r="H119" s="70" t="s">
        <v>25</v>
      </c>
      <c r="I119" s="98">
        <f>SUM(G119*1.23)</f>
        <v>0</v>
      </c>
      <c r="J119" s="17"/>
      <c r="K119" s="17"/>
      <c r="L119" s="17"/>
    </row>
    <row r="120" spans="1:13" ht="28.5" customHeight="1" x14ac:dyDescent="0.25">
      <c r="A120" s="12">
        <v>5</v>
      </c>
      <c r="B120" s="13" t="s">
        <v>117</v>
      </c>
      <c r="C120" s="12" t="s">
        <v>14</v>
      </c>
      <c r="D120" s="14">
        <v>10</v>
      </c>
      <c r="E120" s="15"/>
      <c r="F120" s="16">
        <f t="shared" si="19"/>
        <v>0</v>
      </c>
      <c r="G120" s="98">
        <f t="shared" si="22"/>
        <v>0</v>
      </c>
      <c r="H120" s="70" t="s">
        <v>24</v>
      </c>
      <c r="I120" s="98">
        <f t="shared" ref="I120:I123" si="23">SUM(G120*1.08)</f>
        <v>0</v>
      </c>
      <c r="J120" s="17"/>
      <c r="K120" s="17"/>
      <c r="L120" s="17"/>
    </row>
    <row r="121" spans="1:13" ht="24.75" customHeight="1" x14ac:dyDescent="0.25">
      <c r="A121" s="12">
        <v>6</v>
      </c>
      <c r="B121" s="26" t="s">
        <v>118</v>
      </c>
      <c r="C121" s="12" t="s">
        <v>14</v>
      </c>
      <c r="D121" s="14">
        <v>10</v>
      </c>
      <c r="E121" s="15"/>
      <c r="F121" s="16">
        <f t="shared" si="19"/>
        <v>0</v>
      </c>
      <c r="G121" s="98">
        <f t="shared" si="22"/>
        <v>0</v>
      </c>
      <c r="H121" s="70" t="s">
        <v>24</v>
      </c>
      <c r="I121" s="98">
        <f t="shared" si="23"/>
        <v>0</v>
      </c>
      <c r="J121" s="17"/>
      <c r="K121" s="17"/>
      <c r="L121" s="17"/>
    </row>
    <row r="122" spans="1:13" ht="27.75" customHeight="1" x14ac:dyDescent="0.25">
      <c r="A122" s="12">
        <v>7</v>
      </c>
      <c r="B122" s="13" t="s">
        <v>119</v>
      </c>
      <c r="C122" s="12" t="s">
        <v>14</v>
      </c>
      <c r="D122" s="14">
        <v>10</v>
      </c>
      <c r="E122" s="15"/>
      <c r="F122" s="16">
        <f t="shared" si="19"/>
        <v>0</v>
      </c>
      <c r="G122" s="98">
        <f t="shared" si="22"/>
        <v>0</v>
      </c>
      <c r="H122" s="70" t="s">
        <v>24</v>
      </c>
      <c r="I122" s="98">
        <f t="shared" si="23"/>
        <v>0</v>
      </c>
      <c r="J122" s="17"/>
      <c r="K122" s="17"/>
      <c r="L122" s="17"/>
    </row>
    <row r="123" spans="1:13" ht="16.5" customHeight="1" x14ac:dyDescent="0.25">
      <c r="A123" s="12">
        <v>8</v>
      </c>
      <c r="B123" s="31" t="s">
        <v>120</v>
      </c>
      <c r="C123" s="12" t="s">
        <v>14</v>
      </c>
      <c r="D123" s="14">
        <v>30</v>
      </c>
      <c r="E123" s="15"/>
      <c r="F123" s="16">
        <f t="shared" si="19"/>
        <v>0</v>
      </c>
      <c r="G123" s="98">
        <f t="shared" si="22"/>
        <v>0</v>
      </c>
      <c r="H123" s="70" t="s">
        <v>24</v>
      </c>
      <c r="I123" s="98">
        <f t="shared" si="23"/>
        <v>0</v>
      </c>
      <c r="J123" s="17"/>
      <c r="K123" s="17"/>
      <c r="L123" s="17"/>
    </row>
    <row r="124" spans="1:13" x14ac:dyDescent="0.25">
      <c r="A124" s="140" t="s">
        <v>15</v>
      </c>
      <c r="B124" s="140"/>
      <c r="C124" s="140"/>
      <c r="D124" s="140"/>
      <c r="E124" s="18"/>
      <c r="F124" s="18"/>
      <c r="G124" s="101">
        <f>SUM(G116:G123)</f>
        <v>0</v>
      </c>
      <c r="H124" s="19"/>
      <c r="I124" s="105">
        <f>SUM(I116:I123)</f>
        <v>0</v>
      </c>
      <c r="J124" s="20"/>
      <c r="K124" s="20"/>
      <c r="L124" s="20"/>
    </row>
    <row r="125" spans="1:13" x14ac:dyDescent="0.25">
      <c r="A125" s="21" t="s">
        <v>211</v>
      </c>
      <c r="B125" s="22"/>
      <c r="C125" s="22"/>
      <c r="D125" s="23"/>
      <c r="E125" s="23"/>
      <c r="F125" s="23"/>
      <c r="G125" s="102"/>
      <c r="H125" s="24"/>
      <c r="I125" s="104"/>
      <c r="J125" s="20"/>
      <c r="K125" s="20"/>
      <c r="L125" s="20"/>
    </row>
    <row r="126" spans="1:13" x14ac:dyDescent="0.25">
      <c r="A126" s="25" t="s">
        <v>16</v>
      </c>
      <c r="B126" s="25"/>
      <c r="C126" s="22"/>
      <c r="D126" s="23"/>
      <c r="E126" s="23"/>
      <c r="F126" s="23"/>
      <c r="G126" s="103"/>
      <c r="H126" s="24"/>
      <c r="I126" s="103"/>
      <c r="J126" s="20"/>
      <c r="K126" s="20"/>
      <c r="L126" s="20"/>
    </row>
    <row r="127" spans="1:13" x14ac:dyDescent="0.25">
      <c r="A127" s="25" t="s">
        <v>17</v>
      </c>
      <c r="B127" s="25"/>
    </row>
    <row r="128" spans="1:13" x14ac:dyDescent="0.25">
      <c r="A128" s="32" t="s">
        <v>18</v>
      </c>
      <c r="B128" s="25"/>
      <c r="M128" s="32"/>
    </row>
    <row r="129" spans="1:13" x14ac:dyDescent="0.25">
      <c r="M129" s="32"/>
    </row>
    <row r="130" spans="1:13" x14ac:dyDescent="0.25">
      <c r="A130" s="25"/>
      <c r="B130" s="25"/>
      <c r="M130" s="32"/>
    </row>
    <row r="132" spans="1:13" ht="15.75" x14ac:dyDescent="0.25">
      <c r="A132" s="136" t="s">
        <v>209</v>
      </c>
      <c r="B132" s="136"/>
      <c r="C132" s="1"/>
      <c r="D132" s="1"/>
      <c r="E132" s="1"/>
      <c r="F132" s="1"/>
      <c r="G132" s="99"/>
      <c r="H132" s="1"/>
      <c r="I132" s="99" t="s">
        <v>212</v>
      </c>
      <c r="J132" s="2"/>
      <c r="K132" s="2"/>
      <c r="L132" s="2"/>
    </row>
    <row r="133" spans="1:13" ht="15.75" x14ac:dyDescent="0.25">
      <c r="A133" s="1"/>
      <c r="B133" s="1"/>
      <c r="C133" s="1"/>
      <c r="D133" s="1"/>
      <c r="E133" s="1"/>
      <c r="F133" s="1"/>
      <c r="G133" s="99"/>
      <c r="H133" s="1"/>
      <c r="I133" s="99"/>
      <c r="J133" s="2"/>
      <c r="K133" s="2"/>
      <c r="L133" s="2"/>
    </row>
    <row r="134" spans="1:13" x14ac:dyDescent="0.25">
      <c r="A134" s="3" t="s">
        <v>33</v>
      </c>
      <c r="B134" s="3"/>
      <c r="C134" s="3"/>
      <c r="D134" s="3"/>
      <c r="E134" s="3"/>
      <c r="F134" s="3"/>
      <c r="G134" s="100"/>
      <c r="H134" s="3"/>
      <c r="I134" s="100"/>
      <c r="J134" s="4"/>
      <c r="K134" s="4"/>
      <c r="L134" s="4"/>
    </row>
    <row r="135" spans="1:13" x14ac:dyDescent="0.25">
      <c r="A135" s="143" t="s">
        <v>0</v>
      </c>
      <c r="B135" s="145" t="s">
        <v>1</v>
      </c>
      <c r="C135" s="147" t="s">
        <v>2</v>
      </c>
      <c r="D135" s="27" t="s">
        <v>3</v>
      </c>
      <c r="E135" s="147" t="s">
        <v>4</v>
      </c>
      <c r="F135" s="5"/>
      <c r="G135" s="149" t="s">
        <v>5</v>
      </c>
      <c r="H135" s="151" t="s">
        <v>6</v>
      </c>
      <c r="I135" s="153" t="s">
        <v>7</v>
      </c>
      <c r="J135" s="155" t="s">
        <v>8</v>
      </c>
      <c r="K135" s="141" t="s">
        <v>9</v>
      </c>
      <c r="L135" s="141" t="s">
        <v>10</v>
      </c>
    </row>
    <row r="136" spans="1:13" ht="22.5" x14ac:dyDescent="0.25">
      <c r="A136" s="144"/>
      <c r="B136" s="146"/>
      <c r="C136" s="148"/>
      <c r="D136" s="6" t="s">
        <v>11</v>
      </c>
      <c r="E136" s="148"/>
      <c r="F136" s="7" t="s">
        <v>12</v>
      </c>
      <c r="G136" s="150"/>
      <c r="H136" s="152"/>
      <c r="I136" s="154"/>
      <c r="J136" s="155"/>
      <c r="K136" s="142"/>
      <c r="L136" s="142"/>
    </row>
    <row r="137" spans="1:13" x14ac:dyDescent="0.25">
      <c r="A137" s="8">
        <v>1</v>
      </c>
      <c r="B137" s="8">
        <v>2</v>
      </c>
      <c r="C137" s="8">
        <v>4</v>
      </c>
      <c r="D137" s="8">
        <v>5</v>
      </c>
      <c r="E137" s="8">
        <v>6</v>
      </c>
      <c r="F137" s="8">
        <v>7</v>
      </c>
      <c r="G137" s="107">
        <v>8</v>
      </c>
      <c r="H137" s="107">
        <v>9</v>
      </c>
      <c r="I137" s="108">
        <v>10</v>
      </c>
      <c r="J137" s="10">
        <v>11</v>
      </c>
      <c r="K137" s="10">
        <v>12</v>
      </c>
      <c r="L137" s="112">
        <v>13</v>
      </c>
    </row>
    <row r="138" spans="1:13" ht="18" customHeight="1" x14ac:dyDescent="0.25">
      <c r="A138" s="12">
        <v>1</v>
      </c>
      <c r="B138" s="13" t="s">
        <v>121</v>
      </c>
      <c r="C138" s="12" t="s">
        <v>14</v>
      </c>
      <c r="D138" s="14">
        <v>40</v>
      </c>
      <c r="E138" s="15"/>
      <c r="F138" s="16">
        <f>ROUND(E138*(1+(H138/100)),2)</f>
        <v>0</v>
      </c>
      <c r="G138" s="98">
        <f>SUM(E138*D138)</f>
        <v>0</v>
      </c>
      <c r="H138" s="70" t="s">
        <v>24</v>
      </c>
      <c r="I138" s="98">
        <f>SUM(G138*1.08)</f>
        <v>0</v>
      </c>
      <c r="J138" s="17"/>
      <c r="K138" s="17"/>
      <c r="L138" s="17"/>
    </row>
    <row r="139" spans="1:13" ht="18" customHeight="1" x14ac:dyDescent="0.25">
      <c r="A139" s="12">
        <v>2</v>
      </c>
      <c r="B139" s="13" t="s">
        <v>122</v>
      </c>
      <c r="C139" s="12" t="s">
        <v>14</v>
      </c>
      <c r="D139" s="14">
        <v>75</v>
      </c>
      <c r="E139" s="15"/>
      <c r="F139" s="16">
        <f t="shared" ref="F139:F156" si="24">ROUND(E139*(1+(H139/100)),2)</f>
        <v>0</v>
      </c>
      <c r="G139" s="98">
        <f t="shared" ref="G139:G155" si="25">SUM(E139*D139)</f>
        <v>0</v>
      </c>
      <c r="H139" s="70" t="s">
        <v>24</v>
      </c>
      <c r="I139" s="98">
        <f>SUM(G139*1.08)</f>
        <v>0</v>
      </c>
      <c r="J139" s="17"/>
      <c r="K139" s="17"/>
      <c r="L139" s="17"/>
    </row>
    <row r="140" spans="1:13" ht="20.25" customHeight="1" x14ac:dyDescent="0.25">
      <c r="A140" s="12">
        <v>3</v>
      </c>
      <c r="B140" s="13" t="s">
        <v>123</v>
      </c>
      <c r="C140" s="12" t="s">
        <v>14</v>
      </c>
      <c r="D140" s="14">
        <v>20</v>
      </c>
      <c r="E140" s="15"/>
      <c r="F140" s="16">
        <f t="shared" si="24"/>
        <v>0</v>
      </c>
      <c r="G140" s="98">
        <f t="shared" si="25"/>
        <v>0</v>
      </c>
      <c r="H140" s="70" t="s">
        <v>24</v>
      </c>
      <c r="I140" s="98">
        <f t="shared" ref="I140:I153" si="26">SUM(G140*1.08)</f>
        <v>0</v>
      </c>
      <c r="J140" s="17"/>
      <c r="K140" s="17"/>
      <c r="L140" s="17"/>
    </row>
    <row r="141" spans="1:13" x14ac:dyDescent="0.25">
      <c r="A141" s="12">
        <v>4</v>
      </c>
      <c r="B141" s="13" t="s">
        <v>124</v>
      </c>
      <c r="C141" s="12" t="s">
        <v>14</v>
      </c>
      <c r="D141" s="14">
        <v>50</v>
      </c>
      <c r="E141" s="15"/>
      <c r="F141" s="16">
        <f t="shared" si="24"/>
        <v>0</v>
      </c>
      <c r="G141" s="98">
        <f t="shared" si="25"/>
        <v>0</v>
      </c>
      <c r="H141" s="70" t="s">
        <v>24</v>
      </c>
      <c r="I141" s="98">
        <f t="shared" si="26"/>
        <v>0</v>
      </c>
      <c r="J141" s="17"/>
      <c r="K141" s="17"/>
      <c r="L141" s="17"/>
    </row>
    <row r="142" spans="1:13" x14ac:dyDescent="0.25">
      <c r="A142" s="12">
        <v>5</v>
      </c>
      <c r="B142" s="13" t="s">
        <v>125</v>
      </c>
      <c r="C142" s="12" t="s">
        <v>14</v>
      </c>
      <c r="D142" s="14">
        <v>75</v>
      </c>
      <c r="E142" s="15"/>
      <c r="F142" s="16">
        <f t="shared" si="24"/>
        <v>0</v>
      </c>
      <c r="G142" s="98">
        <f t="shared" si="25"/>
        <v>0</v>
      </c>
      <c r="H142" s="70" t="s">
        <v>24</v>
      </c>
      <c r="I142" s="98">
        <f t="shared" ref="I142" si="27">SUM(G142*1.08)</f>
        <v>0</v>
      </c>
      <c r="J142" s="17"/>
      <c r="K142" s="17"/>
      <c r="L142" s="17"/>
    </row>
    <row r="143" spans="1:13" x14ac:dyDescent="0.25">
      <c r="A143" s="12">
        <v>6</v>
      </c>
      <c r="B143" s="26" t="s">
        <v>126</v>
      </c>
      <c r="C143" s="12" t="s">
        <v>14</v>
      </c>
      <c r="D143" s="14">
        <v>20</v>
      </c>
      <c r="E143" s="15"/>
      <c r="F143" s="16">
        <f t="shared" si="24"/>
        <v>0</v>
      </c>
      <c r="G143" s="98">
        <f>SUM(E143*D143)</f>
        <v>0</v>
      </c>
      <c r="H143" s="70" t="s">
        <v>24</v>
      </c>
      <c r="I143" s="98">
        <f t="shared" ref="I143:I144" si="28">SUM(G143*1.08)</f>
        <v>0</v>
      </c>
      <c r="J143" s="17"/>
      <c r="K143" s="17"/>
      <c r="L143" s="17"/>
    </row>
    <row r="144" spans="1:13" x14ac:dyDescent="0.25">
      <c r="A144" s="12">
        <v>7</v>
      </c>
      <c r="B144" s="13" t="s">
        <v>127</v>
      </c>
      <c r="C144" s="12" t="s">
        <v>14</v>
      </c>
      <c r="D144" s="14">
        <v>50</v>
      </c>
      <c r="E144" s="15"/>
      <c r="F144" s="16">
        <f t="shared" si="24"/>
        <v>0</v>
      </c>
      <c r="G144" s="98">
        <f t="shared" si="25"/>
        <v>0</v>
      </c>
      <c r="H144" s="70" t="s">
        <v>24</v>
      </c>
      <c r="I144" s="98">
        <f t="shared" si="28"/>
        <v>0</v>
      </c>
      <c r="J144" s="17"/>
      <c r="K144" s="17"/>
      <c r="L144" s="17"/>
    </row>
    <row r="145" spans="1:12" x14ac:dyDescent="0.25">
      <c r="A145" s="12">
        <v>8</v>
      </c>
      <c r="B145" s="13" t="s">
        <v>128</v>
      </c>
      <c r="C145" s="12" t="s">
        <v>14</v>
      </c>
      <c r="D145" s="14">
        <v>70</v>
      </c>
      <c r="E145" s="15"/>
      <c r="F145" s="16">
        <f t="shared" si="24"/>
        <v>0</v>
      </c>
      <c r="G145" s="98">
        <f t="shared" si="25"/>
        <v>0</v>
      </c>
      <c r="H145" s="70" t="s">
        <v>24</v>
      </c>
      <c r="I145" s="98">
        <f t="shared" si="26"/>
        <v>0</v>
      </c>
      <c r="J145" s="17"/>
      <c r="K145" s="17"/>
      <c r="L145" s="17"/>
    </row>
    <row r="146" spans="1:12" ht="16.5" customHeight="1" x14ac:dyDescent="0.25">
      <c r="A146" s="12">
        <v>9</v>
      </c>
      <c r="B146" s="13" t="s">
        <v>129</v>
      </c>
      <c r="C146" s="12" t="s">
        <v>14</v>
      </c>
      <c r="D146" s="14">
        <v>50</v>
      </c>
      <c r="E146" s="15"/>
      <c r="F146" s="16">
        <f t="shared" si="24"/>
        <v>0</v>
      </c>
      <c r="G146" s="98">
        <f t="shared" si="25"/>
        <v>0</v>
      </c>
      <c r="H146" s="70" t="s">
        <v>24</v>
      </c>
      <c r="I146" s="98">
        <f t="shared" si="26"/>
        <v>0</v>
      </c>
      <c r="J146" s="17"/>
      <c r="K146" s="17"/>
      <c r="L146" s="17"/>
    </row>
    <row r="147" spans="1:12" ht="15.75" customHeight="1" x14ac:dyDescent="0.25">
      <c r="A147" s="12">
        <v>10</v>
      </c>
      <c r="B147" s="13" t="s">
        <v>130</v>
      </c>
      <c r="C147" s="12" t="s">
        <v>14</v>
      </c>
      <c r="D147" s="14">
        <v>50</v>
      </c>
      <c r="E147" s="15"/>
      <c r="F147" s="16">
        <f t="shared" si="24"/>
        <v>0</v>
      </c>
      <c r="G147" s="98">
        <f t="shared" si="25"/>
        <v>0</v>
      </c>
      <c r="H147" s="70" t="s">
        <v>24</v>
      </c>
      <c r="I147" s="98">
        <f t="shared" ref="I147:I148" si="29">SUM(G147*1.08)</f>
        <v>0</v>
      </c>
      <c r="J147" s="17"/>
      <c r="K147" s="17"/>
      <c r="L147" s="17"/>
    </row>
    <row r="148" spans="1:12" x14ac:dyDescent="0.25">
      <c r="A148" s="12">
        <v>11</v>
      </c>
      <c r="B148" s="13" t="s">
        <v>131</v>
      </c>
      <c r="C148" s="12" t="s">
        <v>14</v>
      </c>
      <c r="D148" s="14">
        <v>50</v>
      </c>
      <c r="E148" s="15"/>
      <c r="F148" s="16">
        <f t="shared" si="24"/>
        <v>0</v>
      </c>
      <c r="G148" s="98">
        <f t="shared" si="25"/>
        <v>0</v>
      </c>
      <c r="H148" s="70" t="s">
        <v>24</v>
      </c>
      <c r="I148" s="98">
        <f t="shared" si="29"/>
        <v>0</v>
      </c>
      <c r="J148" s="17"/>
      <c r="K148" s="17"/>
      <c r="L148" s="17"/>
    </row>
    <row r="149" spans="1:12" ht="22.5" x14ac:dyDescent="0.25">
      <c r="A149" s="12">
        <v>12</v>
      </c>
      <c r="B149" s="13" t="s">
        <v>132</v>
      </c>
      <c r="C149" s="12" t="s">
        <v>14</v>
      </c>
      <c r="D149" s="14">
        <v>50</v>
      </c>
      <c r="E149" s="15"/>
      <c r="F149" s="16">
        <f t="shared" si="24"/>
        <v>0</v>
      </c>
      <c r="G149" s="98">
        <f t="shared" si="25"/>
        <v>0</v>
      </c>
      <c r="H149" s="70" t="s">
        <v>24</v>
      </c>
      <c r="I149" s="98">
        <f t="shared" si="26"/>
        <v>0</v>
      </c>
      <c r="J149" s="17"/>
      <c r="K149" s="17"/>
      <c r="L149" s="17"/>
    </row>
    <row r="150" spans="1:12" x14ac:dyDescent="0.25">
      <c r="A150" s="12">
        <v>13</v>
      </c>
      <c r="B150" s="13" t="s">
        <v>133</v>
      </c>
      <c r="C150" s="12" t="s">
        <v>14</v>
      </c>
      <c r="D150" s="14">
        <v>50</v>
      </c>
      <c r="E150" s="15"/>
      <c r="F150" s="16">
        <f t="shared" si="24"/>
        <v>0</v>
      </c>
      <c r="G150" s="98">
        <f t="shared" si="25"/>
        <v>0</v>
      </c>
      <c r="H150" s="70" t="s">
        <v>24</v>
      </c>
      <c r="I150" s="98">
        <f t="shared" ref="I150" si="30">SUM(G150*1.08)</f>
        <v>0</v>
      </c>
      <c r="J150" s="17"/>
      <c r="K150" s="17"/>
      <c r="L150" s="17"/>
    </row>
    <row r="151" spans="1:12" ht="22.5" x14ac:dyDescent="0.25">
      <c r="A151" s="12">
        <v>14</v>
      </c>
      <c r="B151" s="13" t="s">
        <v>134</v>
      </c>
      <c r="C151" s="12" t="s">
        <v>14</v>
      </c>
      <c r="D151" s="14">
        <v>50</v>
      </c>
      <c r="E151" s="15"/>
      <c r="F151" s="16">
        <f t="shared" si="24"/>
        <v>0</v>
      </c>
      <c r="G151" s="98">
        <f t="shared" si="25"/>
        <v>0</v>
      </c>
      <c r="H151" s="70" t="s">
        <v>24</v>
      </c>
      <c r="I151" s="98">
        <f t="shared" si="26"/>
        <v>0</v>
      </c>
      <c r="J151" s="17"/>
      <c r="K151" s="17"/>
      <c r="L151" s="17"/>
    </row>
    <row r="152" spans="1:12" x14ac:dyDescent="0.25">
      <c r="A152" s="12">
        <v>15</v>
      </c>
      <c r="B152" s="13" t="s">
        <v>135</v>
      </c>
      <c r="C152" s="12" t="s">
        <v>14</v>
      </c>
      <c r="D152" s="14">
        <v>30</v>
      </c>
      <c r="E152" s="15"/>
      <c r="F152" s="16">
        <f t="shared" si="24"/>
        <v>0</v>
      </c>
      <c r="G152" s="98">
        <f t="shared" si="25"/>
        <v>0</v>
      </c>
      <c r="H152" s="70" t="s">
        <v>24</v>
      </c>
      <c r="I152" s="98">
        <f>SUM(G152*1.08)</f>
        <v>0</v>
      </c>
      <c r="J152" s="17"/>
      <c r="K152" s="17"/>
      <c r="L152" s="17"/>
    </row>
    <row r="153" spans="1:12" x14ac:dyDescent="0.25">
      <c r="A153" s="12">
        <v>16</v>
      </c>
      <c r="B153" s="13" t="s">
        <v>136</v>
      </c>
      <c r="C153" s="12" t="s">
        <v>14</v>
      </c>
      <c r="D153" s="14">
        <v>30</v>
      </c>
      <c r="E153" s="15"/>
      <c r="F153" s="16">
        <f t="shared" si="24"/>
        <v>0</v>
      </c>
      <c r="G153" s="98">
        <f t="shared" si="25"/>
        <v>0</v>
      </c>
      <c r="H153" s="70" t="s">
        <v>24</v>
      </c>
      <c r="I153" s="98">
        <f t="shared" si="26"/>
        <v>0</v>
      </c>
      <c r="J153" s="17"/>
      <c r="K153" s="17"/>
      <c r="L153" s="17"/>
    </row>
    <row r="154" spans="1:12" ht="22.5" x14ac:dyDescent="0.25">
      <c r="A154" s="12">
        <v>17</v>
      </c>
      <c r="B154" s="13" t="s">
        <v>137</v>
      </c>
      <c r="C154" s="12" t="s">
        <v>14</v>
      </c>
      <c r="D154" s="14">
        <v>20</v>
      </c>
      <c r="E154" s="15"/>
      <c r="F154" s="16">
        <f t="shared" si="24"/>
        <v>0</v>
      </c>
      <c r="G154" s="98">
        <f t="shared" si="25"/>
        <v>0</v>
      </c>
      <c r="H154" s="70" t="s">
        <v>25</v>
      </c>
      <c r="I154" s="98">
        <f>SUM(G154*1.23)</f>
        <v>0</v>
      </c>
      <c r="J154" s="17"/>
      <c r="K154" s="17"/>
      <c r="L154" s="17"/>
    </row>
    <row r="155" spans="1:12" ht="22.5" x14ac:dyDescent="0.25">
      <c r="A155" s="12">
        <v>18</v>
      </c>
      <c r="B155" s="13" t="s">
        <v>138</v>
      </c>
      <c r="C155" s="12" t="s">
        <v>14</v>
      </c>
      <c r="D155" s="14">
        <v>20</v>
      </c>
      <c r="E155" s="15"/>
      <c r="F155" s="16">
        <f t="shared" si="24"/>
        <v>0</v>
      </c>
      <c r="G155" s="98">
        <f t="shared" si="25"/>
        <v>0</v>
      </c>
      <c r="H155" s="70" t="s">
        <v>25</v>
      </c>
      <c r="I155" s="98">
        <f>SUM(G155*1.23)</f>
        <v>0</v>
      </c>
      <c r="J155" s="17"/>
      <c r="K155" s="17"/>
      <c r="L155" s="17"/>
    </row>
    <row r="156" spans="1:12" ht="22.5" x14ac:dyDescent="0.25">
      <c r="A156" s="12">
        <v>19</v>
      </c>
      <c r="B156" s="13" t="s">
        <v>139</v>
      </c>
      <c r="C156" s="12" t="s">
        <v>14</v>
      </c>
      <c r="D156" s="14">
        <v>20</v>
      </c>
      <c r="E156" s="15"/>
      <c r="F156" s="16">
        <f t="shared" si="24"/>
        <v>0</v>
      </c>
      <c r="G156" s="98">
        <f>SUM(E156*D156)</f>
        <v>0</v>
      </c>
      <c r="H156" s="70" t="s">
        <v>25</v>
      </c>
      <c r="I156" s="98">
        <f>SUM(G156*1.23)</f>
        <v>0</v>
      </c>
      <c r="J156" s="17"/>
      <c r="K156" s="17"/>
      <c r="L156" s="17"/>
    </row>
    <row r="157" spans="1:12" x14ac:dyDescent="0.25">
      <c r="A157" s="140" t="s">
        <v>15</v>
      </c>
      <c r="B157" s="140"/>
      <c r="C157" s="140"/>
      <c r="D157" s="140"/>
      <c r="E157" s="18"/>
      <c r="F157" s="18"/>
      <c r="G157" s="101">
        <f>SUM(G138:G156)</f>
        <v>0</v>
      </c>
      <c r="H157" s="19"/>
      <c r="I157" s="105">
        <f>SUM(I138:I156)</f>
        <v>0</v>
      </c>
      <c r="J157" s="20"/>
      <c r="K157" s="20"/>
      <c r="L157" s="20"/>
    </row>
    <row r="158" spans="1:12" x14ac:dyDescent="0.25">
      <c r="A158" s="156" t="s">
        <v>216</v>
      </c>
      <c r="B158" s="157"/>
      <c r="C158" s="157"/>
      <c r="D158" s="158"/>
      <c r="E158" s="158"/>
      <c r="F158" s="23"/>
      <c r="G158" s="102"/>
      <c r="H158" s="24"/>
      <c r="I158" s="104"/>
      <c r="J158" s="20"/>
      <c r="K158" s="20"/>
      <c r="L158" s="20"/>
    </row>
    <row r="159" spans="1:12" x14ac:dyDescent="0.25">
      <c r="A159" s="25" t="s">
        <v>16</v>
      </c>
      <c r="B159" s="25"/>
      <c r="C159" s="22"/>
      <c r="D159" s="23"/>
      <c r="E159" s="23"/>
      <c r="F159" s="23"/>
      <c r="G159" s="103"/>
      <c r="H159" s="24"/>
      <c r="I159" s="103"/>
      <c r="J159" s="20"/>
      <c r="K159" s="20"/>
      <c r="L159" s="20"/>
    </row>
    <row r="160" spans="1:12" x14ac:dyDescent="0.25">
      <c r="A160" s="25" t="s">
        <v>17</v>
      </c>
      <c r="B160" s="25"/>
    </row>
    <row r="161" spans="1:13" x14ac:dyDescent="0.25">
      <c r="A161" s="32" t="s">
        <v>18</v>
      </c>
      <c r="B161" s="25"/>
      <c r="M161" s="32"/>
    </row>
    <row r="162" spans="1:13" x14ac:dyDescent="0.25">
      <c r="M162" s="32"/>
    </row>
    <row r="163" spans="1:13" x14ac:dyDescent="0.25">
      <c r="A163" s="25"/>
      <c r="B163" s="25"/>
      <c r="M163" s="32"/>
    </row>
    <row r="165" spans="1:13" ht="15.75" x14ac:dyDescent="0.25">
      <c r="A165" s="136" t="s">
        <v>209</v>
      </c>
      <c r="B165" s="136"/>
      <c r="C165" s="1"/>
      <c r="D165" s="1"/>
      <c r="E165" s="1"/>
      <c r="F165" s="1"/>
      <c r="G165" s="99"/>
      <c r="H165" s="1"/>
      <c r="I165" s="99" t="s">
        <v>212</v>
      </c>
      <c r="J165" s="2"/>
      <c r="K165" s="2"/>
      <c r="L165" s="2"/>
      <c r="M165" s="32"/>
    </row>
    <row r="166" spans="1:13" ht="15.75" x14ac:dyDescent="0.25">
      <c r="A166" s="1"/>
      <c r="B166" s="1"/>
      <c r="C166" s="1"/>
      <c r="D166" s="1"/>
      <c r="E166" s="1"/>
      <c r="F166" s="1"/>
      <c r="G166" s="99"/>
      <c r="H166" s="1"/>
      <c r="I166" s="99"/>
      <c r="J166" s="2"/>
      <c r="K166" s="2"/>
      <c r="L166" s="2"/>
      <c r="M166" s="32"/>
    </row>
    <row r="167" spans="1:13" x14ac:dyDescent="0.25">
      <c r="A167" s="3" t="s">
        <v>35</v>
      </c>
      <c r="B167" s="3"/>
      <c r="C167" s="3"/>
      <c r="D167" s="3"/>
      <c r="E167" s="3"/>
      <c r="F167" s="3"/>
      <c r="G167" s="100"/>
      <c r="H167" s="3"/>
      <c r="I167" s="100"/>
      <c r="J167" s="4"/>
      <c r="K167" s="4"/>
      <c r="L167" s="4"/>
      <c r="M167" s="32"/>
    </row>
    <row r="168" spans="1:13" x14ac:dyDescent="0.25">
      <c r="A168" s="143" t="s">
        <v>0</v>
      </c>
      <c r="B168" s="145" t="s">
        <v>1</v>
      </c>
      <c r="C168" s="147" t="s">
        <v>2</v>
      </c>
      <c r="D168" s="27" t="s">
        <v>3</v>
      </c>
      <c r="E168" s="147" t="s">
        <v>4</v>
      </c>
      <c r="F168" s="5"/>
      <c r="G168" s="149" t="s">
        <v>5</v>
      </c>
      <c r="H168" s="151" t="s">
        <v>6</v>
      </c>
      <c r="I168" s="153" t="s">
        <v>7</v>
      </c>
      <c r="J168" s="155" t="s">
        <v>8</v>
      </c>
      <c r="K168" s="141" t="s">
        <v>9</v>
      </c>
      <c r="L168" s="141" t="s">
        <v>10</v>
      </c>
      <c r="M168" s="32"/>
    </row>
    <row r="169" spans="1:13" ht="22.5" x14ac:dyDescent="0.25">
      <c r="A169" s="144"/>
      <c r="B169" s="146"/>
      <c r="C169" s="148"/>
      <c r="D169" s="6" t="s">
        <v>11</v>
      </c>
      <c r="E169" s="148"/>
      <c r="F169" s="7" t="s">
        <v>12</v>
      </c>
      <c r="G169" s="150"/>
      <c r="H169" s="152"/>
      <c r="I169" s="154"/>
      <c r="J169" s="155"/>
      <c r="K169" s="142"/>
      <c r="L169" s="142"/>
      <c r="M169" s="32"/>
    </row>
    <row r="170" spans="1:13" x14ac:dyDescent="0.25">
      <c r="A170" s="8">
        <v>1</v>
      </c>
      <c r="B170" s="8">
        <v>2</v>
      </c>
      <c r="C170" s="8">
        <v>4</v>
      </c>
      <c r="D170" s="8">
        <v>5</v>
      </c>
      <c r="E170" s="8">
        <v>6</v>
      </c>
      <c r="F170" s="8">
        <v>7</v>
      </c>
      <c r="G170" s="107">
        <v>8</v>
      </c>
      <c r="H170" s="107">
        <v>9</v>
      </c>
      <c r="I170" s="108">
        <v>10</v>
      </c>
      <c r="J170" s="10">
        <v>11</v>
      </c>
      <c r="K170" s="10">
        <v>12</v>
      </c>
      <c r="L170" s="112">
        <v>13</v>
      </c>
    </row>
    <row r="171" spans="1:13" x14ac:dyDescent="0.25">
      <c r="A171" s="66">
        <v>1</v>
      </c>
      <c r="B171" s="33" t="s">
        <v>140</v>
      </c>
      <c r="C171" s="12" t="s">
        <v>14</v>
      </c>
      <c r="D171" s="14">
        <v>75</v>
      </c>
      <c r="E171" s="15"/>
      <c r="F171" s="16">
        <f>ROUND(E171*(1+(H171/100)),2)</f>
        <v>0</v>
      </c>
      <c r="G171" s="98">
        <f>SUM(E171*D171)</f>
        <v>0</v>
      </c>
      <c r="H171" s="70" t="s">
        <v>24</v>
      </c>
      <c r="I171" s="98">
        <f>SUM(G171*1.08)</f>
        <v>0</v>
      </c>
      <c r="J171" s="17"/>
      <c r="K171" s="17"/>
      <c r="L171" s="17"/>
      <c r="M171" s="32"/>
    </row>
    <row r="172" spans="1:13" x14ac:dyDescent="0.25">
      <c r="A172" s="66">
        <v>2</v>
      </c>
      <c r="B172" s="33" t="s">
        <v>141</v>
      </c>
      <c r="C172" s="12" t="s">
        <v>14</v>
      </c>
      <c r="D172" s="14">
        <v>75</v>
      </c>
      <c r="E172" s="15"/>
      <c r="F172" s="16">
        <f t="shared" ref="F172:F175" si="31">ROUND(E172*(1+(H172/100)),2)</f>
        <v>0</v>
      </c>
      <c r="G172" s="98">
        <f>SUM(E172*D172)</f>
        <v>0</v>
      </c>
      <c r="H172" s="70" t="s">
        <v>24</v>
      </c>
      <c r="I172" s="98">
        <f t="shared" ref="I172:I173" si="32">SUM(G172*1.08)</f>
        <v>0</v>
      </c>
      <c r="J172" s="17"/>
      <c r="K172" s="17"/>
      <c r="L172" s="17"/>
      <c r="M172" s="87"/>
    </row>
    <row r="173" spans="1:13" x14ac:dyDescent="0.25">
      <c r="A173" s="66">
        <v>3</v>
      </c>
      <c r="B173" s="13" t="s">
        <v>142</v>
      </c>
      <c r="C173" s="12" t="s">
        <v>14</v>
      </c>
      <c r="D173" s="14">
        <v>30</v>
      </c>
      <c r="E173" s="15"/>
      <c r="F173" s="16">
        <f t="shared" si="31"/>
        <v>0</v>
      </c>
      <c r="G173" s="98">
        <f>SUM(E173*D173)</f>
        <v>0</v>
      </c>
      <c r="H173" s="70" t="s">
        <v>24</v>
      </c>
      <c r="I173" s="98">
        <f t="shared" si="32"/>
        <v>0</v>
      </c>
      <c r="J173" s="17"/>
      <c r="K173" s="17"/>
      <c r="L173" s="17"/>
      <c r="M173" s="32"/>
    </row>
    <row r="174" spans="1:13" x14ac:dyDescent="0.25">
      <c r="A174" s="66">
        <v>4</v>
      </c>
      <c r="B174" s="13" t="s">
        <v>143</v>
      </c>
      <c r="C174" s="12" t="s">
        <v>14</v>
      </c>
      <c r="D174" s="14">
        <v>10</v>
      </c>
      <c r="E174" s="15"/>
      <c r="F174" s="16">
        <f t="shared" ref="F174" si="33">ROUND(E174*(1+(H174/100)),2)</f>
        <v>0</v>
      </c>
      <c r="G174" s="98">
        <f>SUM(E174*D174)</f>
        <v>0</v>
      </c>
      <c r="H174" s="70" t="s">
        <v>24</v>
      </c>
      <c r="I174" s="98">
        <f t="shared" ref="I174" si="34">SUM(G174*1.08)</f>
        <v>0</v>
      </c>
      <c r="J174" s="17"/>
      <c r="K174" s="17"/>
      <c r="L174" s="17"/>
      <c r="M174" s="32"/>
    </row>
    <row r="175" spans="1:13" ht="13.5" customHeight="1" x14ac:dyDescent="0.25">
      <c r="A175" s="66">
        <v>5</v>
      </c>
      <c r="B175" s="34" t="s">
        <v>144</v>
      </c>
      <c r="C175" s="12" t="s">
        <v>14</v>
      </c>
      <c r="D175" s="14">
        <v>75</v>
      </c>
      <c r="E175" s="15"/>
      <c r="F175" s="16">
        <f t="shared" si="31"/>
        <v>0</v>
      </c>
      <c r="G175" s="98">
        <f t="shared" ref="G175" si="35">SUM(E175*D175)</f>
        <v>0</v>
      </c>
      <c r="H175" s="70" t="s">
        <v>25</v>
      </c>
      <c r="I175" s="98">
        <f>SUM(G175*1.23)</f>
        <v>0</v>
      </c>
      <c r="J175" s="17"/>
      <c r="K175" s="17"/>
      <c r="L175" s="17"/>
      <c r="M175" s="32"/>
    </row>
    <row r="176" spans="1:13" x14ac:dyDescent="0.25">
      <c r="A176" s="140"/>
      <c r="B176" s="140"/>
      <c r="C176" s="140"/>
      <c r="D176" s="140"/>
      <c r="E176" s="18"/>
      <c r="F176" s="18"/>
      <c r="G176" s="101">
        <f>SUM(G171:G175)</f>
        <v>0</v>
      </c>
      <c r="H176" s="19"/>
      <c r="I176" s="105">
        <f>SUM(I171:I175)</f>
        <v>0</v>
      </c>
      <c r="J176" s="20"/>
      <c r="K176" s="20"/>
      <c r="L176" s="20"/>
      <c r="M176" s="32"/>
    </row>
    <row r="177" spans="1:13" x14ac:dyDescent="0.25">
      <c r="A177" s="156" t="s">
        <v>217</v>
      </c>
      <c r="B177" s="157"/>
      <c r="C177" s="157"/>
      <c r="D177" s="158"/>
      <c r="E177" s="158"/>
      <c r="F177" s="158"/>
      <c r="G177" s="102"/>
      <c r="H177" s="24"/>
      <c r="I177" s="104"/>
      <c r="J177" s="20"/>
      <c r="K177" s="20"/>
      <c r="L177" s="20"/>
      <c r="M177" s="32"/>
    </row>
    <row r="178" spans="1:13" x14ac:dyDescent="0.25">
      <c r="A178" s="25" t="s">
        <v>16</v>
      </c>
      <c r="B178" s="25"/>
      <c r="C178" s="22"/>
      <c r="D178" s="23"/>
      <c r="E178" s="23"/>
      <c r="F178" s="23"/>
      <c r="G178" s="103"/>
      <c r="H178" s="24"/>
      <c r="I178" s="103"/>
      <c r="J178" s="20"/>
      <c r="K178" s="20"/>
      <c r="L178" s="20"/>
      <c r="M178" s="32"/>
    </row>
    <row r="179" spans="1:13" x14ac:dyDescent="0.25">
      <c r="A179" s="25" t="s">
        <v>17</v>
      </c>
      <c r="B179" s="25"/>
      <c r="M179" s="32"/>
    </row>
    <row r="180" spans="1:13" x14ac:dyDescent="0.25">
      <c r="A180" s="32" t="s">
        <v>20</v>
      </c>
      <c r="B180" s="25"/>
    </row>
    <row r="183" spans="1:13" x14ac:dyDescent="0.25">
      <c r="M183"/>
    </row>
    <row r="184" spans="1:13" ht="15.75" x14ac:dyDescent="0.25">
      <c r="A184" s="136" t="s">
        <v>209</v>
      </c>
      <c r="B184" s="136"/>
      <c r="C184" s="1"/>
      <c r="D184" s="1"/>
      <c r="E184" s="1"/>
      <c r="F184" s="1"/>
      <c r="G184" s="99"/>
      <c r="H184" s="1"/>
      <c r="I184" s="99" t="s">
        <v>212</v>
      </c>
      <c r="J184" s="2"/>
      <c r="K184" s="2"/>
      <c r="L184" s="2"/>
      <c r="M184"/>
    </row>
    <row r="185" spans="1:13" ht="15.75" x14ac:dyDescent="0.25">
      <c r="A185" s="1"/>
      <c r="B185" s="1"/>
      <c r="C185" s="1"/>
      <c r="D185" s="1"/>
      <c r="E185" s="1"/>
      <c r="F185" s="1"/>
      <c r="G185" s="99"/>
      <c r="H185" s="1"/>
      <c r="I185" s="99"/>
      <c r="J185" s="2"/>
      <c r="K185" s="2"/>
      <c r="L185" s="2"/>
      <c r="M185"/>
    </row>
    <row r="186" spans="1:13" x14ac:dyDescent="0.25">
      <c r="A186" s="3" t="s">
        <v>36</v>
      </c>
      <c r="B186" s="3"/>
      <c r="C186" s="3"/>
      <c r="D186" s="3"/>
      <c r="E186" s="3"/>
      <c r="F186" s="3"/>
      <c r="G186" s="100"/>
      <c r="H186" s="3"/>
      <c r="I186" s="100"/>
      <c r="J186" s="4"/>
      <c r="K186" s="4"/>
      <c r="L186" s="4"/>
      <c r="M186"/>
    </row>
    <row r="187" spans="1:13" x14ac:dyDescent="0.25">
      <c r="A187" s="143" t="s">
        <v>0</v>
      </c>
      <c r="B187" s="145" t="s">
        <v>1</v>
      </c>
      <c r="C187" s="147" t="s">
        <v>2</v>
      </c>
      <c r="D187" s="27" t="s">
        <v>3</v>
      </c>
      <c r="E187" s="147" t="s">
        <v>4</v>
      </c>
      <c r="F187" s="5"/>
      <c r="G187" s="149" t="s">
        <v>5</v>
      </c>
      <c r="H187" s="151" t="s">
        <v>6</v>
      </c>
      <c r="I187" s="153" t="s">
        <v>7</v>
      </c>
      <c r="J187" s="155" t="s">
        <v>8</v>
      </c>
      <c r="K187" s="141" t="s">
        <v>9</v>
      </c>
      <c r="L187" s="141" t="s">
        <v>10</v>
      </c>
      <c r="M187"/>
    </row>
    <row r="188" spans="1:13" ht="22.5" x14ac:dyDescent="0.25">
      <c r="A188" s="144"/>
      <c r="B188" s="146"/>
      <c r="C188" s="148"/>
      <c r="D188" s="6" t="s">
        <v>11</v>
      </c>
      <c r="E188" s="148"/>
      <c r="F188" s="7" t="s">
        <v>12</v>
      </c>
      <c r="G188" s="150"/>
      <c r="H188" s="152"/>
      <c r="I188" s="154"/>
      <c r="J188" s="155"/>
      <c r="K188" s="142"/>
      <c r="L188" s="142"/>
    </row>
    <row r="189" spans="1:13" ht="16.5" customHeight="1" x14ac:dyDescent="0.25">
      <c r="A189" s="8">
        <v>1</v>
      </c>
      <c r="B189" s="8">
        <v>2</v>
      </c>
      <c r="C189" s="8">
        <v>4</v>
      </c>
      <c r="D189" s="8">
        <v>5</v>
      </c>
      <c r="E189" s="8">
        <v>6</v>
      </c>
      <c r="F189" s="8">
        <v>7</v>
      </c>
      <c r="G189" s="107">
        <v>8</v>
      </c>
      <c r="H189" s="107">
        <v>9</v>
      </c>
      <c r="I189" s="108">
        <v>10</v>
      </c>
      <c r="J189" s="113">
        <v>11</v>
      </c>
      <c r="K189" s="113">
        <v>12</v>
      </c>
      <c r="L189" s="114">
        <v>13</v>
      </c>
      <c r="M189" s="37"/>
    </row>
    <row r="190" spans="1:13" ht="27.75" customHeight="1" x14ac:dyDescent="0.25">
      <c r="A190" s="12">
        <v>1</v>
      </c>
      <c r="B190" s="13" t="s">
        <v>145</v>
      </c>
      <c r="C190" s="12" t="s">
        <v>14</v>
      </c>
      <c r="D190" s="14">
        <v>20</v>
      </c>
      <c r="E190" s="15"/>
      <c r="F190" s="16">
        <f>ROUND(E190*(1+(H190/100)),2)</f>
        <v>0</v>
      </c>
      <c r="G190" s="98">
        <f>SUM(E190*D190)</f>
        <v>0</v>
      </c>
      <c r="H190" s="70" t="s">
        <v>24</v>
      </c>
      <c r="I190" s="98">
        <f>SUM(G190*1.08)</f>
        <v>0</v>
      </c>
      <c r="J190" s="17"/>
      <c r="K190" s="38"/>
      <c r="L190" s="17"/>
      <c r="M190" s="88"/>
    </row>
    <row r="191" spans="1:13" ht="24" customHeight="1" x14ac:dyDescent="0.25">
      <c r="A191" s="12">
        <v>2</v>
      </c>
      <c r="B191" s="13" t="s">
        <v>146</v>
      </c>
      <c r="C191" s="12" t="s">
        <v>14</v>
      </c>
      <c r="D191" s="14">
        <v>20</v>
      </c>
      <c r="E191" s="15"/>
      <c r="F191" s="16">
        <f>E191*1.08</f>
        <v>0</v>
      </c>
      <c r="G191" s="98">
        <f t="shared" ref="G191" si="36">SUM(E191*D191)</f>
        <v>0</v>
      </c>
      <c r="H191" s="70" t="s">
        <v>24</v>
      </c>
      <c r="I191" s="98">
        <f>SUM(G191*1.08)</f>
        <v>0</v>
      </c>
      <c r="J191" s="17"/>
      <c r="K191" s="38"/>
      <c r="L191" s="17"/>
      <c r="M191"/>
    </row>
    <row r="192" spans="1:13" x14ac:dyDescent="0.25">
      <c r="A192" s="140" t="s">
        <v>15</v>
      </c>
      <c r="B192" s="140"/>
      <c r="C192" s="140"/>
      <c r="D192" s="140"/>
      <c r="E192" s="18"/>
      <c r="F192" s="18"/>
      <c r="G192" s="101">
        <f>SUM(G190:G191)</f>
        <v>0</v>
      </c>
      <c r="H192" s="19"/>
      <c r="I192" s="105">
        <f>SUM(I190:I191)</f>
        <v>0</v>
      </c>
      <c r="J192" s="20"/>
      <c r="K192" s="20"/>
      <c r="L192" s="20"/>
      <c r="M192"/>
    </row>
    <row r="193" spans="1:13" x14ac:dyDescent="0.25">
      <c r="A193" s="21" t="s">
        <v>213</v>
      </c>
      <c r="B193" s="22"/>
      <c r="C193" s="22"/>
      <c r="D193" s="23"/>
      <c r="E193" s="23"/>
      <c r="F193" s="23"/>
      <c r="G193" s="102"/>
      <c r="H193" s="24"/>
      <c r="I193" s="104"/>
      <c r="J193" s="20"/>
      <c r="K193" s="20"/>
      <c r="L193" s="20"/>
      <c r="M193"/>
    </row>
    <row r="194" spans="1:13" x14ac:dyDescent="0.25">
      <c r="A194" s="25" t="s">
        <v>21</v>
      </c>
      <c r="B194" s="25"/>
      <c r="C194" s="22"/>
      <c r="D194" s="23"/>
      <c r="E194" s="23"/>
      <c r="F194" s="23"/>
      <c r="G194" s="103"/>
      <c r="H194" s="24"/>
      <c r="I194" s="103"/>
      <c r="J194" s="20"/>
      <c r="K194" s="20"/>
      <c r="L194" s="20"/>
      <c r="M194"/>
    </row>
    <row r="195" spans="1:13" x14ac:dyDescent="0.25">
      <c r="A195" s="25" t="s">
        <v>17</v>
      </c>
      <c r="B195" s="25"/>
      <c r="M195"/>
    </row>
    <row r="196" spans="1:13" x14ac:dyDescent="0.25">
      <c r="A196" s="32" t="s">
        <v>20</v>
      </c>
      <c r="B196" s="25"/>
    </row>
    <row r="199" spans="1:13" x14ac:dyDescent="0.25">
      <c r="M199"/>
    </row>
    <row r="200" spans="1:13" ht="15.75" x14ac:dyDescent="0.25">
      <c r="A200" s="136" t="s">
        <v>209</v>
      </c>
      <c r="B200" s="136"/>
      <c r="C200" s="1"/>
      <c r="D200" s="1"/>
      <c r="E200" s="1"/>
      <c r="F200" s="1"/>
      <c r="G200" s="99"/>
      <c r="H200" s="1"/>
      <c r="I200" s="99" t="s">
        <v>212</v>
      </c>
      <c r="J200" s="2"/>
      <c r="K200" s="2"/>
      <c r="L200" s="2"/>
      <c r="M200"/>
    </row>
    <row r="201" spans="1:13" ht="15.75" x14ac:dyDescent="0.25">
      <c r="A201" s="1"/>
      <c r="B201" s="1"/>
      <c r="C201" s="1"/>
      <c r="D201" s="1"/>
      <c r="E201" s="1"/>
      <c r="F201" s="1"/>
      <c r="G201" s="99"/>
      <c r="H201" s="1"/>
      <c r="I201" s="99"/>
      <c r="J201" s="2"/>
      <c r="K201" s="2"/>
      <c r="L201" s="2"/>
      <c r="M201"/>
    </row>
    <row r="202" spans="1:13" x14ac:dyDescent="0.25">
      <c r="A202" s="3" t="s">
        <v>37</v>
      </c>
      <c r="B202" s="3"/>
      <c r="C202" s="3"/>
      <c r="D202" s="3"/>
      <c r="E202" s="3"/>
      <c r="F202" s="3"/>
      <c r="G202" s="100"/>
      <c r="H202" s="3"/>
      <c r="I202" s="100"/>
      <c r="J202" s="4"/>
      <c r="K202" s="4"/>
      <c r="L202" s="4"/>
      <c r="M202"/>
    </row>
    <row r="203" spans="1:13" x14ac:dyDescent="0.25">
      <c r="A203" s="143" t="s">
        <v>0</v>
      </c>
      <c r="B203" s="145" t="s">
        <v>1</v>
      </c>
      <c r="C203" s="147" t="s">
        <v>2</v>
      </c>
      <c r="D203" s="27" t="s">
        <v>3</v>
      </c>
      <c r="E203" s="147" t="s">
        <v>4</v>
      </c>
      <c r="F203" s="5"/>
      <c r="G203" s="149" t="s">
        <v>5</v>
      </c>
      <c r="H203" s="151" t="s">
        <v>6</v>
      </c>
      <c r="I203" s="153" t="s">
        <v>7</v>
      </c>
      <c r="J203" s="155" t="s">
        <v>8</v>
      </c>
      <c r="K203" s="141" t="s">
        <v>9</v>
      </c>
      <c r="L203" s="141" t="s">
        <v>10</v>
      </c>
      <c r="M203"/>
    </row>
    <row r="204" spans="1:13" ht="22.5" x14ac:dyDescent="0.25">
      <c r="A204" s="144"/>
      <c r="B204" s="146"/>
      <c r="C204" s="148"/>
      <c r="D204" s="6" t="s">
        <v>11</v>
      </c>
      <c r="E204" s="148"/>
      <c r="F204" s="7" t="s">
        <v>12</v>
      </c>
      <c r="G204" s="150"/>
      <c r="H204" s="152"/>
      <c r="I204" s="154"/>
      <c r="J204" s="155"/>
      <c r="K204" s="142"/>
      <c r="L204" s="142"/>
    </row>
    <row r="205" spans="1:13" ht="17.25" customHeight="1" x14ac:dyDescent="0.25">
      <c r="A205" s="8">
        <v>1</v>
      </c>
      <c r="B205" s="8">
        <v>2</v>
      </c>
      <c r="C205" s="8">
        <v>4</v>
      </c>
      <c r="D205" s="8">
        <v>5</v>
      </c>
      <c r="E205" s="8"/>
      <c r="F205" s="8">
        <v>7</v>
      </c>
      <c r="G205" s="107">
        <v>8</v>
      </c>
      <c r="H205" s="107">
        <v>9</v>
      </c>
      <c r="I205" s="108">
        <v>10</v>
      </c>
      <c r="J205" s="113">
        <v>11</v>
      </c>
      <c r="K205" s="113">
        <v>12</v>
      </c>
      <c r="L205" s="114">
        <v>13</v>
      </c>
      <c r="M205" s="37"/>
    </row>
    <row r="206" spans="1:13" x14ac:dyDescent="0.25">
      <c r="A206" s="12">
        <v>1</v>
      </c>
      <c r="B206" s="52" t="s">
        <v>147</v>
      </c>
      <c r="C206" s="12" t="s">
        <v>14</v>
      </c>
      <c r="D206" s="14">
        <v>20</v>
      </c>
      <c r="E206" s="15"/>
      <c r="F206" s="16">
        <f>ROUND(E206*(1+(H206/100)),2)</f>
        <v>0</v>
      </c>
      <c r="G206" s="98">
        <f>SUM(E206*D206)</f>
        <v>0</v>
      </c>
      <c r="H206" s="70" t="s">
        <v>24</v>
      </c>
      <c r="I206" s="98">
        <f>SUM(G206*1.08)</f>
        <v>0</v>
      </c>
      <c r="J206" s="17"/>
      <c r="K206" s="38"/>
      <c r="L206" s="17"/>
      <c r="M206"/>
    </row>
    <row r="207" spans="1:13" x14ac:dyDescent="0.25">
      <c r="A207" s="140" t="s">
        <v>15</v>
      </c>
      <c r="B207" s="140"/>
      <c r="C207" s="140"/>
      <c r="D207" s="140"/>
      <c r="E207" s="18"/>
      <c r="F207" s="18"/>
      <c r="G207" s="101">
        <f>SUM(G206:G206)</f>
        <v>0</v>
      </c>
      <c r="H207" s="19"/>
      <c r="I207" s="105">
        <f>SUM(I206:I206)</f>
        <v>0</v>
      </c>
      <c r="J207" s="20"/>
      <c r="K207" s="20"/>
      <c r="L207" s="20"/>
      <c r="M207"/>
    </row>
    <row r="208" spans="1:13" x14ac:dyDescent="0.25">
      <c r="A208" s="21" t="s">
        <v>214</v>
      </c>
      <c r="B208" s="22"/>
      <c r="C208" s="22"/>
      <c r="D208" s="23"/>
      <c r="E208" s="23"/>
      <c r="F208" s="23"/>
      <c r="G208" s="102"/>
      <c r="H208" s="24"/>
      <c r="I208" s="104"/>
      <c r="J208" s="20"/>
      <c r="K208" s="20"/>
      <c r="L208" s="20"/>
      <c r="M208"/>
    </row>
    <row r="209" spans="1:14" x14ac:dyDescent="0.25">
      <c r="A209" s="22" t="s">
        <v>21</v>
      </c>
      <c r="B209" s="22"/>
      <c r="C209" s="22"/>
      <c r="D209" s="23"/>
      <c r="E209" s="23"/>
      <c r="F209" s="23"/>
      <c r="G209" s="103"/>
      <c r="H209" s="24"/>
      <c r="I209" s="103"/>
      <c r="J209" s="20"/>
      <c r="K209" s="20"/>
      <c r="L209" s="20"/>
      <c r="M209"/>
    </row>
    <row r="210" spans="1:14" x14ac:dyDescent="0.25">
      <c r="A210" s="25" t="s">
        <v>17</v>
      </c>
      <c r="B210" s="25"/>
      <c r="M210"/>
    </row>
    <row r="211" spans="1:14" x14ac:dyDescent="0.25">
      <c r="A211" s="25" t="s">
        <v>18</v>
      </c>
      <c r="B211" s="25"/>
    </row>
    <row r="212" spans="1:14" x14ac:dyDescent="0.25">
      <c r="B212" s="25"/>
    </row>
    <row r="214" spans="1:14" x14ac:dyDescent="0.25">
      <c r="M214"/>
    </row>
    <row r="215" spans="1:14" ht="15.75" x14ac:dyDescent="0.25">
      <c r="A215" s="136" t="s">
        <v>209</v>
      </c>
      <c r="B215" s="136"/>
      <c r="C215" s="1"/>
      <c r="D215" s="1"/>
      <c r="E215" s="1"/>
      <c r="F215" s="1"/>
      <c r="G215" s="99"/>
      <c r="H215" s="1"/>
      <c r="I215" s="99" t="s">
        <v>212</v>
      </c>
      <c r="J215" s="2"/>
      <c r="K215" s="2"/>
      <c r="L215" s="2"/>
      <c r="M215"/>
    </row>
    <row r="216" spans="1:14" ht="15.75" x14ac:dyDescent="0.25">
      <c r="A216" s="1"/>
      <c r="B216" s="1"/>
      <c r="C216" s="1"/>
      <c r="D216" s="1"/>
      <c r="E216" s="1"/>
      <c r="F216" s="1"/>
      <c r="G216" s="99"/>
      <c r="H216" s="1"/>
      <c r="I216" s="99"/>
      <c r="J216" s="2"/>
      <c r="K216" s="2"/>
      <c r="L216" s="2"/>
      <c r="M216"/>
    </row>
    <row r="217" spans="1:14" x14ac:dyDescent="0.25">
      <c r="A217" s="3" t="s">
        <v>38</v>
      </c>
      <c r="B217" s="3"/>
      <c r="C217" s="3"/>
      <c r="D217" s="3"/>
      <c r="E217" s="3"/>
      <c r="F217" s="3"/>
      <c r="G217" s="100"/>
      <c r="H217" s="3"/>
      <c r="I217" s="100"/>
      <c r="J217" s="4"/>
      <c r="K217" s="4"/>
      <c r="L217" s="4"/>
      <c r="M217"/>
    </row>
    <row r="218" spans="1:14" x14ac:dyDescent="0.25">
      <c r="A218" s="143" t="s">
        <v>0</v>
      </c>
      <c r="B218" s="145" t="s">
        <v>1</v>
      </c>
      <c r="C218" s="147" t="s">
        <v>2</v>
      </c>
      <c r="D218" s="27" t="s">
        <v>3</v>
      </c>
      <c r="E218" s="147" t="s">
        <v>4</v>
      </c>
      <c r="F218" s="5"/>
      <c r="G218" s="149" t="s">
        <v>5</v>
      </c>
      <c r="H218" s="151" t="s">
        <v>6</v>
      </c>
      <c r="I218" s="153" t="s">
        <v>7</v>
      </c>
      <c r="J218" s="155" t="s">
        <v>8</v>
      </c>
      <c r="K218" s="141" t="s">
        <v>9</v>
      </c>
      <c r="L218" s="141" t="s">
        <v>10</v>
      </c>
      <c r="M218"/>
      <c r="N218" s="61"/>
    </row>
    <row r="219" spans="1:14" ht="22.5" x14ac:dyDescent="0.25">
      <c r="A219" s="144"/>
      <c r="B219" s="146"/>
      <c r="C219" s="148"/>
      <c r="D219" s="6" t="s">
        <v>11</v>
      </c>
      <c r="E219" s="148"/>
      <c r="F219" s="7" t="s">
        <v>12</v>
      </c>
      <c r="G219" s="150"/>
      <c r="H219" s="152"/>
      <c r="I219" s="154"/>
      <c r="J219" s="155"/>
      <c r="K219" s="142"/>
      <c r="L219" s="142"/>
    </row>
    <row r="220" spans="1:14" ht="17.25" customHeight="1" x14ac:dyDescent="0.25">
      <c r="A220" s="8">
        <v>1</v>
      </c>
      <c r="B220" s="8">
        <v>2</v>
      </c>
      <c r="C220" s="8">
        <v>4</v>
      </c>
      <c r="D220" s="8">
        <v>5</v>
      </c>
      <c r="E220" s="8">
        <v>6</v>
      </c>
      <c r="F220" s="8">
        <v>7</v>
      </c>
      <c r="G220" s="107">
        <v>8</v>
      </c>
      <c r="H220" s="107">
        <v>9</v>
      </c>
      <c r="I220" s="108">
        <v>10</v>
      </c>
      <c r="J220" s="113">
        <v>11</v>
      </c>
      <c r="K220" s="113">
        <v>12</v>
      </c>
      <c r="L220" s="114">
        <v>13</v>
      </c>
      <c r="M220"/>
    </row>
    <row r="221" spans="1:14" ht="25.5" customHeight="1" x14ac:dyDescent="0.25">
      <c r="A221" s="12">
        <v>1</v>
      </c>
      <c r="B221" s="52" t="s">
        <v>148</v>
      </c>
      <c r="C221" s="12" t="s">
        <v>14</v>
      </c>
      <c r="D221" s="14">
        <v>100</v>
      </c>
      <c r="E221" s="15"/>
      <c r="F221" s="16">
        <f>ROUND(E221*(1+(H221/100)),2)</f>
        <v>0</v>
      </c>
      <c r="G221" s="98">
        <f>SUM(E221*D221)</f>
        <v>0</v>
      </c>
      <c r="H221" s="70" t="s">
        <v>24</v>
      </c>
      <c r="I221" s="98">
        <f>SUM(G221*1.08)</f>
        <v>0</v>
      </c>
      <c r="J221" s="17"/>
      <c r="K221" s="17"/>
      <c r="L221" s="17"/>
      <c r="M221"/>
    </row>
    <row r="222" spans="1:14" x14ac:dyDescent="0.25">
      <c r="A222" s="140" t="s">
        <v>15</v>
      </c>
      <c r="B222" s="140"/>
      <c r="C222" s="140"/>
      <c r="D222" s="140"/>
      <c r="E222" s="18"/>
      <c r="F222" s="18"/>
      <c r="G222" s="101">
        <f>SUM(G221:G221)</f>
        <v>0</v>
      </c>
      <c r="H222" s="19"/>
      <c r="I222" s="105">
        <f>SUM(I221:I221)</f>
        <v>0</v>
      </c>
      <c r="J222" s="20"/>
      <c r="K222" s="20"/>
      <c r="L222" s="20"/>
      <c r="M222"/>
    </row>
    <row r="223" spans="1:14" x14ac:dyDescent="0.25">
      <c r="A223" s="21" t="s">
        <v>211</v>
      </c>
      <c r="B223" s="22"/>
      <c r="C223" s="22"/>
      <c r="D223" s="23"/>
      <c r="E223" s="23"/>
      <c r="F223" s="23"/>
      <c r="G223" s="102"/>
      <c r="H223" s="24"/>
      <c r="I223" s="104"/>
      <c r="J223" s="20"/>
      <c r="K223" s="20"/>
      <c r="L223" s="20"/>
      <c r="M223"/>
    </row>
    <row r="224" spans="1:14" x14ac:dyDescent="0.25">
      <c r="A224" s="25" t="s">
        <v>21</v>
      </c>
      <c r="B224" s="25"/>
      <c r="C224" s="22"/>
      <c r="D224" s="23"/>
      <c r="E224" s="23"/>
      <c r="F224" s="23"/>
      <c r="G224" s="103"/>
      <c r="H224" s="24"/>
      <c r="I224" s="103"/>
      <c r="J224" s="20"/>
      <c r="K224" s="20"/>
      <c r="L224" s="20"/>
      <c r="M224"/>
    </row>
    <row r="225" spans="1:14" x14ac:dyDescent="0.25">
      <c r="A225" s="25" t="s">
        <v>17</v>
      </c>
      <c r="B225" s="25"/>
      <c r="M225"/>
    </row>
    <row r="226" spans="1:14" x14ac:dyDescent="0.25">
      <c r="A226" s="32" t="s">
        <v>20</v>
      </c>
      <c r="B226" s="25"/>
      <c r="M226"/>
    </row>
    <row r="227" spans="1:14" x14ac:dyDescent="0.25">
      <c r="M227"/>
    </row>
    <row r="229" spans="1:14" x14ac:dyDescent="0.25">
      <c r="M229"/>
    </row>
    <row r="230" spans="1:14" ht="15.75" x14ac:dyDescent="0.25">
      <c r="A230" s="136" t="s">
        <v>209</v>
      </c>
      <c r="B230" s="136"/>
      <c r="C230" s="1"/>
      <c r="D230" s="1"/>
      <c r="E230" s="1"/>
      <c r="F230" s="1"/>
      <c r="G230" s="99"/>
      <c r="H230" s="1"/>
      <c r="I230" s="99" t="s">
        <v>212</v>
      </c>
      <c r="J230" s="2"/>
      <c r="K230" s="2"/>
      <c r="L230" s="2"/>
      <c r="M230"/>
    </row>
    <row r="231" spans="1:14" ht="15.75" x14ac:dyDescent="0.25">
      <c r="A231" s="1"/>
      <c r="B231" s="1"/>
      <c r="C231" s="1"/>
      <c r="D231" s="1"/>
      <c r="E231" s="1"/>
      <c r="F231" s="1"/>
      <c r="G231" s="99"/>
      <c r="H231" s="1"/>
      <c r="I231" s="99"/>
      <c r="J231" s="2"/>
      <c r="K231" s="2"/>
      <c r="L231" s="2"/>
      <c r="M231"/>
    </row>
    <row r="232" spans="1:14" x14ac:dyDescent="0.25">
      <c r="A232" s="3" t="s">
        <v>39</v>
      </c>
      <c r="B232" s="3"/>
      <c r="C232" s="3"/>
      <c r="D232" s="3"/>
      <c r="E232" s="3"/>
      <c r="F232" s="3"/>
      <c r="G232" s="100"/>
      <c r="H232" s="3"/>
      <c r="I232" s="100"/>
      <c r="J232" s="4"/>
      <c r="K232" s="4"/>
      <c r="L232" s="4"/>
      <c r="M232"/>
    </row>
    <row r="233" spans="1:14" ht="36" customHeight="1" x14ac:dyDescent="0.25">
      <c r="A233" s="143" t="s">
        <v>0</v>
      </c>
      <c r="B233" s="145" t="s">
        <v>1</v>
      </c>
      <c r="C233" s="147" t="s">
        <v>2</v>
      </c>
      <c r="D233" s="27" t="s">
        <v>3</v>
      </c>
      <c r="E233" s="147" t="s">
        <v>4</v>
      </c>
      <c r="F233" s="5"/>
      <c r="G233" s="149" t="s">
        <v>5</v>
      </c>
      <c r="H233" s="151" t="s">
        <v>6</v>
      </c>
      <c r="I233" s="153" t="s">
        <v>7</v>
      </c>
      <c r="J233" s="155" t="s">
        <v>8</v>
      </c>
      <c r="K233" s="141" t="s">
        <v>9</v>
      </c>
      <c r="L233" s="141" t="s">
        <v>10</v>
      </c>
      <c r="M233"/>
    </row>
    <row r="234" spans="1:14" ht="22.5" x14ac:dyDescent="0.25">
      <c r="A234" s="144"/>
      <c r="B234" s="146"/>
      <c r="C234" s="148"/>
      <c r="D234" s="6" t="s">
        <v>11</v>
      </c>
      <c r="E234" s="148"/>
      <c r="F234" s="7" t="s">
        <v>12</v>
      </c>
      <c r="G234" s="150"/>
      <c r="H234" s="152"/>
      <c r="I234" s="154"/>
      <c r="J234" s="155"/>
      <c r="K234" s="142"/>
      <c r="L234" s="142"/>
    </row>
    <row r="235" spans="1:14" ht="24" customHeight="1" x14ac:dyDescent="0.25">
      <c r="A235" s="8">
        <v>1</v>
      </c>
      <c r="B235" s="8">
        <v>2</v>
      </c>
      <c r="C235" s="8">
        <v>4</v>
      </c>
      <c r="D235" s="8">
        <v>5</v>
      </c>
      <c r="E235" s="8">
        <v>6</v>
      </c>
      <c r="F235" s="8">
        <v>7</v>
      </c>
      <c r="G235" s="107">
        <v>8</v>
      </c>
      <c r="H235" s="107">
        <v>9</v>
      </c>
      <c r="I235" s="108">
        <v>10</v>
      </c>
      <c r="J235" s="113">
        <v>11</v>
      </c>
      <c r="K235" s="113">
        <v>12</v>
      </c>
      <c r="L235" s="114">
        <v>13</v>
      </c>
      <c r="M235" s="45"/>
      <c r="N235" s="45"/>
    </row>
    <row r="236" spans="1:14" ht="21.75" customHeight="1" x14ac:dyDescent="0.25">
      <c r="A236" s="12">
        <v>1</v>
      </c>
      <c r="B236" s="13" t="s">
        <v>149</v>
      </c>
      <c r="C236" s="12" t="s">
        <v>14</v>
      </c>
      <c r="D236" s="14">
        <v>60</v>
      </c>
      <c r="E236" s="15"/>
      <c r="F236" s="16">
        <f>ROUND(E236*(1+(H236/100)),2)</f>
        <v>0</v>
      </c>
      <c r="G236" s="98">
        <f>SUM(E236*D236)</f>
        <v>0</v>
      </c>
      <c r="H236" s="70" t="s">
        <v>24</v>
      </c>
      <c r="I236" s="98">
        <f>SUM(G236*1.08)</f>
        <v>0</v>
      </c>
      <c r="J236" s="17"/>
      <c r="K236" s="17"/>
      <c r="L236" s="39"/>
      <c r="M236" s="89"/>
    </row>
    <row r="237" spans="1:14" x14ac:dyDescent="0.25">
      <c r="A237" s="140" t="s">
        <v>15</v>
      </c>
      <c r="B237" s="140"/>
      <c r="C237" s="140"/>
      <c r="D237" s="140"/>
      <c r="E237" s="18"/>
      <c r="F237" s="18"/>
      <c r="G237" s="101">
        <f>SUM(G236:G236)</f>
        <v>0</v>
      </c>
      <c r="H237" s="19"/>
      <c r="I237" s="105">
        <f>SUM(I236:I236)</f>
        <v>0</v>
      </c>
      <c r="J237" s="20"/>
      <c r="K237" s="20"/>
      <c r="L237" s="20"/>
      <c r="M237"/>
    </row>
    <row r="238" spans="1:14" x14ac:dyDescent="0.25">
      <c r="A238" s="21" t="s">
        <v>211</v>
      </c>
      <c r="B238" s="22"/>
      <c r="C238" s="22"/>
      <c r="D238" s="23"/>
      <c r="E238" s="23"/>
      <c r="F238" s="23"/>
      <c r="G238" s="102"/>
      <c r="H238" s="24"/>
      <c r="I238" s="104"/>
      <c r="J238" s="20"/>
      <c r="K238" s="20"/>
      <c r="L238" s="20"/>
      <c r="M238"/>
    </row>
    <row r="239" spans="1:14" x14ac:dyDescent="0.25">
      <c r="A239" s="25" t="s">
        <v>21</v>
      </c>
      <c r="B239" s="25"/>
      <c r="C239" s="22"/>
      <c r="D239" s="23"/>
      <c r="E239" s="23"/>
      <c r="F239" s="23"/>
      <c r="G239" s="103"/>
      <c r="H239" s="24"/>
      <c r="I239" s="103"/>
      <c r="J239" s="20"/>
      <c r="K239" s="20"/>
      <c r="L239" s="20"/>
      <c r="M239"/>
    </row>
    <row r="240" spans="1:14" x14ac:dyDescent="0.25">
      <c r="A240" s="25" t="s">
        <v>17</v>
      </c>
      <c r="B240" s="25"/>
      <c r="M240"/>
    </row>
    <row r="241" spans="1:14" x14ac:dyDescent="0.25">
      <c r="A241" s="32" t="s">
        <v>18</v>
      </c>
      <c r="B241" s="25"/>
    </row>
    <row r="244" spans="1:14" x14ac:dyDescent="0.25">
      <c r="M244"/>
    </row>
    <row r="245" spans="1:14" ht="15.75" x14ac:dyDescent="0.25">
      <c r="A245" s="136" t="s">
        <v>209</v>
      </c>
      <c r="B245" s="136"/>
      <c r="C245" s="1"/>
      <c r="D245" s="1"/>
      <c r="E245" s="1"/>
      <c r="F245" s="1"/>
      <c r="G245" s="99"/>
      <c r="H245" s="1"/>
      <c r="I245" s="99" t="s">
        <v>212</v>
      </c>
      <c r="J245" s="2"/>
      <c r="K245" s="2"/>
      <c r="L245" s="2"/>
      <c r="M245"/>
    </row>
    <row r="246" spans="1:14" ht="15.75" x14ac:dyDescent="0.25">
      <c r="A246" s="1"/>
      <c r="B246" s="1"/>
      <c r="C246" s="1"/>
      <c r="D246" s="1"/>
      <c r="E246" s="1"/>
      <c r="F246" s="1"/>
      <c r="G246" s="99"/>
      <c r="H246" s="1"/>
      <c r="I246" s="99"/>
      <c r="J246" s="2"/>
      <c r="K246" s="2"/>
      <c r="L246" s="2"/>
      <c r="M246"/>
    </row>
    <row r="247" spans="1:14" x14ac:dyDescent="0.25">
      <c r="A247" s="3" t="s">
        <v>40</v>
      </c>
      <c r="B247" s="3"/>
      <c r="C247" s="3"/>
      <c r="D247" s="3"/>
      <c r="E247" s="3"/>
      <c r="F247" s="3"/>
      <c r="G247" s="100"/>
      <c r="H247" s="3"/>
      <c r="I247" s="100"/>
      <c r="J247" s="4"/>
      <c r="K247" s="4"/>
      <c r="L247" s="4"/>
      <c r="M247"/>
    </row>
    <row r="248" spans="1:14" x14ac:dyDescent="0.25">
      <c r="A248" s="143" t="s">
        <v>0</v>
      </c>
      <c r="B248" s="145" t="s">
        <v>1</v>
      </c>
      <c r="C248" s="147" t="s">
        <v>2</v>
      </c>
      <c r="D248" s="27" t="s">
        <v>3</v>
      </c>
      <c r="E248" s="147" t="s">
        <v>4</v>
      </c>
      <c r="F248" s="59"/>
      <c r="G248" s="149" t="s">
        <v>5</v>
      </c>
      <c r="H248" s="151" t="s">
        <v>6</v>
      </c>
      <c r="I248" s="153" t="s">
        <v>7</v>
      </c>
      <c r="J248" s="155" t="s">
        <v>8</v>
      </c>
      <c r="K248" s="141" t="s">
        <v>9</v>
      </c>
      <c r="L248" s="141" t="s">
        <v>10</v>
      </c>
      <c r="M248"/>
    </row>
    <row r="249" spans="1:14" ht="22.5" x14ac:dyDescent="0.25">
      <c r="A249" s="144"/>
      <c r="B249" s="146"/>
      <c r="C249" s="148"/>
      <c r="D249" s="6" t="s">
        <v>11</v>
      </c>
      <c r="E249" s="148"/>
      <c r="F249" s="60" t="s">
        <v>12</v>
      </c>
      <c r="G249" s="150"/>
      <c r="H249" s="152"/>
      <c r="I249" s="154"/>
      <c r="J249" s="155"/>
      <c r="K249" s="142"/>
      <c r="L249" s="142"/>
    </row>
    <row r="250" spans="1:14" x14ac:dyDescent="0.25">
      <c r="A250" s="8">
        <v>1</v>
      </c>
      <c r="B250" s="8">
        <v>2</v>
      </c>
      <c r="C250" s="8">
        <v>4</v>
      </c>
      <c r="D250" s="8">
        <v>5</v>
      </c>
      <c r="E250" s="8">
        <v>6</v>
      </c>
      <c r="F250" s="8">
        <v>7</v>
      </c>
      <c r="G250" s="107">
        <v>8</v>
      </c>
      <c r="H250" s="107">
        <v>9</v>
      </c>
      <c r="I250" s="108">
        <v>10</v>
      </c>
      <c r="J250" s="113">
        <v>11</v>
      </c>
      <c r="K250" s="113">
        <v>12</v>
      </c>
      <c r="L250" s="114">
        <v>13</v>
      </c>
      <c r="M250" s="67"/>
      <c r="N250" s="45"/>
    </row>
    <row r="251" spans="1:14" ht="23.25" customHeight="1" x14ac:dyDescent="0.25">
      <c r="A251" s="12">
        <v>1</v>
      </c>
      <c r="B251" s="13" t="s">
        <v>150</v>
      </c>
      <c r="C251" s="12" t="s">
        <v>14</v>
      </c>
      <c r="D251" s="14">
        <v>50</v>
      </c>
      <c r="E251" s="15"/>
      <c r="F251" s="16">
        <f>ROUND(E251*(1+(H251/100)),2)</f>
        <v>0</v>
      </c>
      <c r="G251" s="98">
        <f>SUM(E251*D251)</f>
        <v>0</v>
      </c>
      <c r="H251" s="70" t="s">
        <v>24</v>
      </c>
      <c r="I251" s="98">
        <f>SUM(G251*1.08)</f>
        <v>0</v>
      </c>
      <c r="J251" s="17"/>
      <c r="K251" s="17"/>
      <c r="L251" s="39"/>
      <c r="M251"/>
    </row>
    <row r="252" spans="1:14" x14ac:dyDescent="0.25">
      <c r="A252" s="140" t="s">
        <v>15</v>
      </c>
      <c r="B252" s="140"/>
      <c r="C252" s="140"/>
      <c r="D252" s="140"/>
      <c r="E252" s="58"/>
      <c r="F252" s="58"/>
      <c r="G252" s="101">
        <f>SUM(G251:G251)</f>
        <v>0</v>
      </c>
      <c r="H252" s="19"/>
      <c r="I252" s="105">
        <f>SUM(I251:I251)</f>
        <v>0</v>
      </c>
      <c r="J252" s="20"/>
      <c r="K252" s="20"/>
      <c r="L252" s="20"/>
      <c r="M252"/>
    </row>
    <row r="253" spans="1:14" x14ac:dyDescent="0.25">
      <c r="A253" s="21" t="s">
        <v>211</v>
      </c>
      <c r="B253" s="22"/>
      <c r="C253" s="22"/>
      <c r="D253" s="23"/>
      <c r="E253" s="23"/>
      <c r="F253" s="23"/>
      <c r="G253" s="102"/>
      <c r="H253" s="24"/>
      <c r="I253" s="104"/>
      <c r="J253" s="20"/>
      <c r="K253" s="20"/>
      <c r="L253" s="20"/>
      <c r="M253"/>
    </row>
    <row r="254" spans="1:14" x14ac:dyDescent="0.25">
      <c r="A254" s="25" t="s">
        <v>21</v>
      </c>
      <c r="B254" s="25"/>
      <c r="C254" s="22"/>
      <c r="D254" s="23"/>
      <c r="E254" s="23"/>
      <c r="F254" s="23"/>
      <c r="G254" s="103"/>
      <c r="H254" s="24"/>
      <c r="I254" s="103"/>
      <c r="J254" s="20"/>
      <c r="K254" s="20"/>
      <c r="L254" s="20"/>
      <c r="M254"/>
    </row>
    <row r="255" spans="1:14" x14ac:dyDescent="0.25">
      <c r="A255" s="25" t="s">
        <v>17</v>
      </c>
      <c r="B255" s="25"/>
      <c r="M255"/>
    </row>
    <row r="256" spans="1:14" x14ac:dyDescent="0.25">
      <c r="A256" s="32" t="s">
        <v>20</v>
      </c>
      <c r="B256" s="25"/>
      <c r="M256"/>
    </row>
    <row r="257" spans="1:13" x14ac:dyDescent="0.25">
      <c r="A257" s="32"/>
      <c r="B257" s="25"/>
      <c r="M257"/>
    </row>
    <row r="258" spans="1:13" x14ac:dyDescent="0.25">
      <c r="A258" s="25"/>
      <c r="B258" s="25"/>
    </row>
    <row r="259" spans="1:13" x14ac:dyDescent="0.25">
      <c r="M259"/>
    </row>
    <row r="260" spans="1:13" ht="15.75" x14ac:dyDescent="0.25">
      <c r="A260" s="136" t="s">
        <v>209</v>
      </c>
      <c r="B260" s="136"/>
      <c r="C260" s="1"/>
      <c r="D260" s="1"/>
      <c r="E260" s="1"/>
      <c r="F260" s="1"/>
      <c r="G260" s="99"/>
      <c r="H260" s="1"/>
      <c r="I260" s="99" t="s">
        <v>212</v>
      </c>
      <c r="J260" s="2"/>
      <c r="K260" s="2"/>
      <c r="L260" s="2"/>
      <c r="M260"/>
    </row>
    <row r="261" spans="1:13" ht="15.75" x14ac:dyDescent="0.25">
      <c r="A261" s="1"/>
      <c r="B261" s="1"/>
      <c r="C261" s="1"/>
      <c r="D261" s="1"/>
      <c r="E261" s="1"/>
      <c r="F261" s="1"/>
      <c r="G261" s="99"/>
      <c r="H261" s="1"/>
      <c r="I261" s="99"/>
      <c r="J261" s="2"/>
      <c r="K261" s="2"/>
      <c r="L261" s="2"/>
      <c r="M261"/>
    </row>
    <row r="262" spans="1:13" x14ac:dyDescent="0.25">
      <c r="A262" s="3" t="s">
        <v>41</v>
      </c>
      <c r="B262" s="3"/>
      <c r="C262" s="3"/>
      <c r="D262" s="3"/>
      <c r="E262" s="3"/>
      <c r="F262" s="3"/>
      <c r="G262" s="100"/>
      <c r="H262" s="3"/>
      <c r="I262" s="100"/>
      <c r="J262" s="4"/>
      <c r="K262" s="4"/>
      <c r="L262" s="4"/>
      <c r="M262"/>
    </row>
    <row r="263" spans="1:13" x14ac:dyDescent="0.25">
      <c r="A263" s="143" t="s">
        <v>0</v>
      </c>
      <c r="B263" s="145" t="s">
        <v>1</v>
      </c>
      <c r="C263" s="147" t="s">
        <v>2</v>
      </c>
      <c r="D263" s="27" t="s">
        <v>3</v>
      </c>
      <c r="E263" s="147" t="s">
        <v>4</v>
      </c>
      <c r="F263" s="5"/>
      <c r="G263" s="149" t="s">
        <v>5</v>
      </c>
      <c r="H263" s="151" t="s">
        <v>6</v>
      </c>
      <c r="I263" s="153" t="s">
        <v>7</v>
      </c>
      <c r="J263" s="155" t="s">
        <v>8</v>
      </c>
      <c r="K263" s="141" t="s">
        <v>9</v>
      </c>
      <c r="L263" s="141" t="s">
        <v>10</v>
      </c>
      <c r="M263"/>
    </row>
    <row r="264" spans="1:13" ht="36" customHeight="1" x14ac:dyDescent="0.25">
      <c r="A264" s="144"/>
      <c r="B264" s="146"/>
      <c r="C264" s="148"/>
      <c r="D264" s="6" t="s">
        <v>11</v>
      </c>
      <c r="E264" s="148"/>
      <c r="F264" s="7" t="s">
        <v>12</v>
      </c>
      <c r="G264" s="150"/>
      <c r="H264" s="152"/>
      <c r="I264" s="154"/>
      <c r="J264" s="155"/>
      <c r="K264" s="142"/>
      <c r="L264" s="142"/>
    </row>
    <row r="265" spans="1:13" x14ac:dyDescent="0.25">
      <c r="A265" s="8">
        <v>1</v>
      </c>
      <c r="B265" s="8">
        <v>2</v>
      </c>
      <c r="C265" s="8">
        <v>4</v>
      </c>
      <c r="D265" s="8">
        <v>5</v>
      </c>
      <c r="E265" s="8">
        <v>6</v>
      </c>
      <c r="F265" s="8">
        <v>7</v>
      </c>
      <c r="G265" s="107">
        <v>8</v>
      </c>
      <c r="H265" s="107">
        <v>9</v>
      </c>
      <c r="I265" s="108">
        <v>10</v>
      </c>
      <c r="J265" s="113">
        <v>11</v>
      </c>
      <c r="K265" s="113">
        <v>12</v>
      </c>
      <c r="L265" s="114">
        <v>13</v>
      </c>
      <c r="M265" s="40"/>
    </row>
    <row r="266" spans="1:13" ht="24" customHeight="1" x14ac:dyDescent="0.25">
      <c r="A266" s="12">
        <v>1</v>
      </c>
      <c r="B266" s="13" t="s">
        <v>151</v>
      </c>
      <c r="C266" s="12" t="s">
        <v>14</v>
      </c>
      <c r="D266" s="14">
        <v>30</v>
      </c>
      <c r="E266" s="46"/>
      <c r="F266" s="47">
        <f>ROUND(E266*(1+(H266/100)),2)</f>
        <v>0</v>
      </c>
      <c r="G266" s="98">
        <f>SUM(E266*D266)</f>
        <v>0</v>
      </c>
      <c r="H266" s="70" t="s">
        <v>24</v>
      </c>
      <c r="I266" s="98">
        <f>SUM(G266*1.08)</f>
        <v>0</v>
      </c>
      <c r="J266" s="17"/>
      <c r="K266" s="17"/>
      <c r="L266" s="17"/>
      <c r="M266"/>
    </row>
    <row r="267" spans="1:13" x14ac:dyDescent="0.25">
      <c r="A267" s="140" t="s">
        <v>15</v>
      </c>
      <c r="B267" s="140"/>
      <c r="C267" s="140"/>
      <c r="D267" s="140"/>
      <c r="E267" s="18"/>
      <c r="F267" s="18"/>
      <c r="G267" s="101">
        <f>SUM(G266:G266)</f>
        <v>0</v>
      </c>
      <c r="H267" s="19"/>
      <c r="I267" s="105">
        <f>SUM(I266:I266)</f>
        <v>0</v>
      </c>
      <c r="J267" s="20"/>
      <c r="K267" s="20"/>
      <c r="L267" s="20"/>
      <c r="M267"/>
    </row>
    <row r="268" spans="1:13" x14ac:dyDescent="0.25">
      <c r="A268" s="21" t="s">
        <v>211</v>
      </c>
      <c r="B268" s="22"/>
      <c r="C268" s="22"/>
      <c r="D268" s="23"/>
      <c r="E268" s="23"/>
      <c r="F268" s="23"/>
      <c r="G268" s="102"/>
      <c r="H268" s="24"/>
      <c r="I268" s="104"/>
      <c r="J268" s="20"/>
      <c r="K268" s="20"/>
      <c r="L268" s="20"/>
      <c r="M268"/>
    </row>
    <row r="269" spans="1:13" x14ac:dyDescent="0.25">
      <c r="A269" s="25" t="s">
        <v>21</v>
      </c>
      <c r="B269" s="25"/>
      <c r="C269" s="22"/>
      <c r="D269" s="23"/>
      <c r="E269" s="23"/>
      <c r="F269" s="23"/>
      <c r="G269" s="103"/>
      <c r="H269" s="24"/>
      <c r="I269" s="103"/>
      <c r="J269" s="20"/>
      <c r="K269" s="20"/>
      <c r="L269" s="20"/>
      <c r="M269"/>
    </row>
    <row r="270" spans="1:13" x14ac:dyDescent="0.25">
      <c r="A270" s="25" t="s">
        <v>17</v>
      </c>
      <c r="B270" s="25"/>
      <c r="M270"/>
    </row>
    <row r="271" spans="1:13" x14ac:dyDescent="0.25">
      <c r="A271" s="32" t="s">
        <v>20</v>
      </c>
      <c r="B271" s="25"/>
    </row>
    <row r="272" spans="1:13" x14ac:dyDescent="0.25">
      <c r="A272" s="32"/>
      <c r="B272" s="25"/>
    </row>
    <row r="274" spans="1:13" x14ac:dyDescent="0.25">
      <c r="M274"/>
    </row>
    <row r="275" spans="1:13" ht="15.75" x14ac:dyDescent="0.25">
      <c r="A275" s="136" t="s">
        <v>209</v>
      </c>
      <c r="B275" s="136"/>
      <c r="C275" s="1"/>
      <c r="D275" s="1"/>
      <c r="E275" s="1"/>
      <c r="F275" s="1"/>
      <c r="G275" s="99"/>
      <c r="H275" s="1"/>
      <c r="I275" s="99" t="s">
        <v>212</v>
      </c>
      <c r="J275" s="2"/>
      <c r="K275" s="2"/>
      <c r="L275" s="2"/>
      <c r="M275"/>
    </row>
    <row r="276" spans="1:13" ht="15.75" x14ac:dyDescent="0.25">
      <c r="A276" s="1"/>
      <c r="B276" s="1"/>
      <c r="C276" s="1"/>
      <c r="D276" s="1"/>
      <c r="E276" s="1"/>
      <c r="F276" s="1"/>
      <c r="G276" s="99"/>
      <c r="H276" s="1"/>
      <c r="I276" s="99"/>
      <c r="J276" s="2"/>
      <c r="K276" s="2"/>
      <c r="L276" s="2"/>
      <c r="M276"/>
    </row>
    <row r="277" spans="1:13" x14ac:dyDescent="0.25">
      <c r="A277" s="3" t="s">
        <v>42</v>
      </c>
      <c r="B277" s="3"/>
      <c r="C277" s="3"/>
      <c r="D277" s="3"/>
      <c r="E277" s="3"/>
      <c r="F277" s="3"/>
      <c r="G277" s="100"/>
      <c r="H277" s="3"/>
      <c r="I277" s="100"/>
      <c r="J277" s="4"/>
      <c r="K277" s="4"/>
      <c r="L277" s="4"/>
      <c r="M277"/>
    </row>
    <row r="278" spans="1:13" x14ac:dyDescent="0.25">
      <c r="A278" s="143" t="s">
        <v>0</v>
      </c>
      <c r="B278" s="145" t="s">
        <v>1</v>
      </c>
      <c r="C278" s="147" t="s">
        <v>2</v>
      </c>
      <c r="D278" s="27" t="s">
        <v>3</v>
      </c>
      <c r="E278" s="147" t="s">
        <v>4</v>
      </c>
      <c r="F278" s="5"/>
      <c r="G278" s="149" t="s">
        <v>5</v>
      </c>
      <c r="H278" s="151" t="s">
        <v>6</v>
      </c>
      <c r="I278" s="153" t="s">
        <v>7</v>
      </c>
      <c r="J278" s="155" t="s">
        <v>8</v>
      </c>
      <c r="K278" s="141" t="s">
        <v>9</v>
      </c>
      <c r="L278" s="141" t="s">
        <v>10</v>
      </c>
      <c r="M278"/>
    </row>
    <row r="279" spans="1:13" ht="22.5" x14ac:dyDescent="0.25">
      <c r="A279" s="144"/>
      <c r="B279" s="146"/>
      <c r="C279" s="148"/>
      <c r="D279" s="6" t="s">
        <v>11</v>
      </c>
      <c r="E279" s="148"/>
      <c r="F279" s="7" t="s">
        <v>12</v>
      </c>
      <c r="G279" s="150"/>
      <c r="H279" s="152"/>
      <c r="I279" s="154"/>
      <c r="J279" s="155"/>
      <c r="K279" s="142"/>
      <c r="L279" s="142"/>
    </row>
    <row r="280" spans="1:13" x14ac:dyDescent="0.25">
      <c r="A280" s="8">
        <v>1</v>
      </c>
      <c r="B280" s="8">
        <v>2</v>
      </c>
      <c r="C280" s="8">
        <v>4</v>
      </c>
      <c r="D280" s="8">
        <v>5</v>
      </c>
      <c r="E280" s="8">
        <v>6</v>
      </c>
      <c r="F280" s="8">
        <v>7</v>
      </c>
      <c r="G280" s="107">
        <v>8</v>
      </c>
      <c r="H280" s="107">
        <v>9</v>
      </c>
      <c r="I280" s="108">
        <v>10</v>
      </c>
      <c r="J280" s="113">
        <v>11</v>
      </c>
      <c r="K280" s="113">
        <v>12</v>
      </c>
      <c r="L280" s="114">
        <v>13</v>
      </c>
      <c r="M280" s="40"/>
    </row>
    <row r="281" spans="1:13" x14ac:dyDescent="0.25">
      <c r="A281" s="12">
        <v>1</v>
      </c>
      <c r="B281" s="13" t="s">
        <v>152</v>
      </c>
      <c r="C281" s="12" t="s">
        <v>14</v>
      </c>
      <c r="D281" s="14">
        <v>30</v>
      </c>
      <c r="E281" s="15"/>
      <c r="F281" s="16">
        <f>ROUND(E281*(1+(H281/100)),2)</f>
        <v>0</v>
      </c>
      <c r="G281" s="98">
        <f>SUM(E281*D281)</f>
        <v>0</v>
      </c>
      <c r="H281" s="70" t="s">
        <v>24</v>
      </c>
      <c r="I281" s="98">
        <f>SUM(G281*1.08)</f>
        <v>0</v>
      </c>
      <c r="J281" s="17"/>
      <c r="K281" s="17"/>
      <c r="L281" s="17"/>
      <c r="M281" s="89"/>
    </row>
    <row r="282" spans="1:13" x14ac:dyDescent="0.25">
      <c r="A282" s="140" t="s">
        <v>15</v>
      </c>
      <c r="B282" s="140"/>
      <c r="C282" s="140"/>
      <c r="D282" s="140"/>
      <c r="E282" s="18"/>
      <c r="F282" s="18"/>
      <c r="G282" s="101">
        <f>SUM(G281:G281)</f>
        <v>0</v>
      </c>
      <c r="H282" s="19"/>
      <c r="I282" s="105">
        <f>SUM(I281:I281)</f>
        <v>0</v>
      </c>
      <c r="J282" s="20"/>
      <c r="K282" s="20"/>
      <c r="L282" s="20"/>
      <c r="M282"/>
    </row>
    <row r="283" spans="1:13" x14ac:dyDescent="0.25">
      <c r="A283" s="21" t="s">
        <v>211</v>
      </c>
      <c r="B283" s="22"/>
      <c r="C283" s="22"/>
      <c r="D283" s="23"/>
      <c r="E283" s="23"/>
      <c r="F283" s="23"/>
      <c r="G283" s="102"/>
      <c r="H283" s="24"/>
      <c r="I283" s="104"/>
      <c r="J283" s="20"/>
      <c r="K283" s="20"/>
      <c r="L283" s="20"/>
      <c r="M283"/>
    </row>
    <row r="284" spans="1:13" x14ac:dyDescent="0.25">
      <c r="A284" s="25" t="s">
        <v>21</v>
      </c>
      <c r="B284" s="25"/>
      <c r="C284" s="22"/>
      <c r="D284" s="23"/>
      <c r="E284" s="23"/>
      <c r="F284" s="23"/>
      <c r="G284" s="103"/>
      <c r="H284" s="24"/>
      <c r="I284" s="103"/>
      <c r="J284" s="20"/>
      <c r="K284" s="20"/>
      <c r="L284" s="20"/>
      <c r="M284"/>
    </row>
    <row r="285" spans="1:13" x14ac:dyDescent="0.25">
      <c r="A285" s="25" t="s">
        <v>17</v>
      </c>
      <c r="B285" s="25"/>
      <c r="M285"/>
    </row>
    <row r="286" spans="1:13" x14ac:dyDescent="0.25">
      <c r="A286" s="32" t="s">
        <v>20</v>
      </c>
      <c r="B286" s="25"/>
      <c r="M286"/>
    </row>
    <row r="287" spans="1:13" x14ac:dyDescent="0.25">
      <c r="M287"/>
    </row>
    <row r="289" spans="1:13" x14ac:dyDescent="0.25">
      <c r="M289"/>
    </row>
    <row r="290" spans="1:13" ht="15.75" x14ac:dyDescent="0.25">
      <c r="A290" s="136" t="s">
        <v>209</v>
      </c>
      <c r="B290" s="136"/>
      <c r="C290" s="1"/>
      <c r="D290" s="1"/>
      <c r="E290" s="1"/>
      <c r="F290" s="1"/>
      <c r="G290" s="99"/>
      <c r="H290" s="1"/>
      <c r="I290" s="99" t="s">
        <v>212</v>
      </c>
      <c r="J290" s="2"/>
      <c r="K290" s="2"/>
      <c r="L290" s="2"/>
      <c r="M290"/>
    </row>
    <row r="291" spans="1:13" ht="15.75" x14ac:dyDescent="0.25">
      <c r="A291" s="1"/>
      <c r="B291" s="1"/>
      <c r="C291" s="1"/>
      <c r="D291" s="1"/>
      <c r="E291" s="1"/>
      <c r="F291" s="1"/>
      <c r="G291" s="99"/>
      <c r="H291" s="1"/>
      <c r="I291" s="99"/>
      <c r="J291" s="2"/>
      <c r="K291" s="2"/>
      <c r="L291" s="2"/>
      <c r="M291"/>
    </row>
    <row r="292" spans="1:13" x14ac:dyDescent="0.25">
      <c r="A292" s="3" t="s">
        <v>43</v>
      </c>
      <c r="B292" s="3"/>
      <c r="C292" s="3"/>
      <c r="D292" s="3"/>
      <c r="E292" s="3"/>
      <c r="F292" s="3"/>
      <c r="G292" s="100"/>
      <c r="H292" s="3"/>
      <c r="I292" s="100"/>
      <c r="J292" s="4"/>
      <c r="K292" s="4"/>
      <c r="L292" s="4"/>
      <c r="M292"/>
    </row>
    <row r="293" spans="1:13" x14ac:dyDescent="0.25">
      <c r="A293" s="143" t="s">
        <v>0</v>
      </c>
      <c r="B293" s="145" t="s">
        <v>1</v>
      </c>
      <c r="C293" s="147" t="s">
        <v>2</v>
      </c>
      <c r="D293" s="27" t="s">
        <v>3</v>
      </c>
      <c r="E293" s="147" t="s">
        <v>4</v>
      </c>
      <c r="F293" s="5"/>
      <c r="G293" s="149" t="s">
        <v>5</v>
      </c>
      <c r="H293" s="151" t="s">
        <v>6</v>
      </c>
      <c r="I293" s="153" t="s">
        <v>7</v>
      </c>
      <c r="J293" s="155" t="s">
        <v>8</v>
      </c>
      <c r="K293" s="141" t="s">
        <v>9</v>
      </c>
      <c r="L293" s="141" t="s">
        <v>10</v>
      </c>
      <c r="M293"/>
    </row>
    <row r="294" spans="1:13" ht="22.5" x14ac:dyDescent="0.25">
      <c r="A294" s="144"/>
      <c r="B294" s="146"/>
      <c r="C294" s="148"/>
      <c r="D294" s="6" t="s">
        <v>11</v>
      </c>
      <c r="E294" s="148"/>
      <c r="F294" s="7" t="s">
        <v>12</v>
      </c>
      <c r="G294" s="150"/>
      <c r="H294" s="152"/>
      <c r="I294" s="154"/>
      <c r="J294" s="155"/>
      <c r="K294" s="142"/>
      <c r="L294" s="142"/>
    </row>
    <row r="295" spans="1:13" x14ac:dyDescent="0.25">
      <c r="A295" s="8">
        <v>1</v>
      </c>
      <c r="B295" s="8">
        <v>2</v>
      </c>
      <c r="C295" s="8">
        <v>4</v>
      </c>
      <c r="D295" s="8">
        <v>5</v>
      </c>
      <c r="E295" s="8">
        <v>6</v>
      </c>
      <c r="F295" s="8">
        <v>7</v>
      </c>
      <c r="G295" s="107">
        <v>8</v>
      </c>
      <c r="H295" s="107">
        <v>9</v>
      </c>
      <c r="I295" s="108">
        <v>10</v>
      </c>
      <c r="J295" s="113">
        <v>11</v>
      </c>
      <c r="K295" s="113">
        <v>12</v>
      </c>
      <c r="L295" s="114">
        <v>13</v>
      </c>
      <c r="M295" s="40"/>
    </row>
    <row r="296" spans="1:13" ht="28.5" customHeight="1" x14ac:dyDescent="0.25">
      <c r="A296" s="12">
        <v>1</v>
      </c>
      <c r="B296" s="13" t="s">
        <v>153</v>
      </c>
      <c r="C296" s="12" t="s">
        <v>23</v>
      </c>
      <c r="D296" s="14">
        <v>20</v>
      </c>
      <c r="E296" s="15"/>
      <c r="F296" s="16">
        <f>ROUND(E296*(1+(H296/100)),2)</f>
        <v>0</v>
      </c>
      <c r="G296" s="98">
        <f>SUM(E296*D296)</f>
        <v>0</v>
      </c>
      <c r="H296" s="70" t="s">
        <v>24</v>
      </c>
      <c r="I296" s="98">
        <f>SUM(G296*1.08)</f>
        <v>0</v>
      </c>
      <c r="J296" s="17"/>
      <c r="K296" s="17"/>
      <c r="L296" s="17"/>
      <c r="M296" s="89"/>
    </row>
    <row r="297" spans="1:13" x14ac:dyDescent="0.25">
      <c r="A297" s="140" t="s">
        <v>15</v>
      </c>
      <c r="B297" s="140"/>
      <c r="C297" s="140"/>
      <c r="D297" s="140"/>
      <c r="E297" s="18"/>
      <c r="F297" s="18"/>
      <c r="G297" s="101">
        <f>SUM(G296:G296)</f>
        <v>0</v>
      </c>
      <c r="H297" s="19"/>
      <c r="I297" s="105">
        <f>SUM(I296:I296)</f>
        <v>0</v>
      </c>
      <c r="J297" s="20"/>
      <c r="K297" s="20"/>
      <c r="L297" s="20"/>
      <c r="M297"/>
    </row>
    <row r="298" spans="1:13" x14ac:dyDescent="0.25">
      <c r="A298" s="21" t="s">
        <v>211</v>
      </c>
      <c r="B298" s="22"/>
      <c r="C298" s="22"/>
      <c r="D298" s="23"/>
      <c r="E298" s="23"/>
      <c r="F298" s="23"/>
      <c r="G298" s="102"/>
      <c r="H298" s="24"/>
      <c r="I298" s="104"/>
      <c r="J298" s="20"/>
      <c r="K298" s="20"/>
      <c r="L298" s="20"/>
      <c r="M298"/>
    </row>
    <row r="299" spans="1:13" x14ac:dyDescent="0.25">
      <c r="A299" s="25" t="s">
        <v>21</v>
      </c>
      <c r="B299" s="25"/>
      <c r="C299" s="22"/>
      <c r="D299" s="23"/>
      <c r="E299" s="23"/>
      <c r="F299" s="23"/>
      <c r="G299" s="103"/>
      <c r="H299" s="24"/>
      <c r="I299" s="103"/>
      <c r="J299" s="20"/>
      <c r="K299" s="20"/>
      <c r="L299" s="20"/>
      <c r="M299"/>
    </row>
    <row r="300" spans="1:13" x14ac:dyDescent="0.25">
      <c r="A300" s="25" t="s">
        <v>17</v>
      </c>
      <c r="B300" s="25"/>
      <c r="M300"/>
    </row>
    <row r="301" spans="1:13" x14ac:dyDescent="0.25">
      <c r="A301" s="32" t="s">
        <v>20</v>
      </c>
      <c r="B301" s="25"/>
    </row>
    <row r="304" spans="1:13" x14ac:dyDescent="0.25">
      <c r="M304"/>
    </row>
    <row r="305" spans="1:13" ht="15.75" x14ac:dyDescent="0.25">
      <c r="A305" s="136" t="s">
        <v>209</v>
      </c>
      <c r="B305" s="136"/>
      <c r="C305" s="1"/>
      <c r="D305" s="1"/>
      <c r="E305" s="1"/>
      <c r="F305" s="1"/>
      <c r="G305" s="99"/>
      <c r="H305" s="1"/>
      <c r="I305" s="99" t="s">
        <v>212</v>
      </c>
      <c r="J305" s="2"/>
      <c r="K305" s="2"/>
      <c r="L305" s="2"/>
      <c r="M305"/>
    </row>
    <row r="306" spans="1:13" ht="15.75" x14ac:dyDescent="0.25">
      <c r="A306" s="1"/>
      <c r="B306" s="1"/>
      <c r="C306" s="1"/>
      <c r="D306" s="1"/>
      <c r="E306" s="1"/>
      <c r="F306" s="1"/>
      <c r="G306" s="99"/>
      <c r="H306" s="1"/>
      <c r="I306" s="99"/>
      <c r="J306" s="2"/>
      <c r="K306" s="2"/>
      <c r="L306" s="2"/>
      <c r="M306"/>
    </row>
    <row r="307" spans="1:13" x14ac:dyDescent="0.25">
      <c r="A307" s="3" t="s">
        <v>44</v>
      </c>
      <c r="B307" s="3"/>
      <c r="C307" s="3"/>
      <c r="D307" s="3"/>
      <c r="E307" s="3"/>
      <c r="F307" s="3"/>
      <c r="G307" s="100"/>
      <c r="H307" s="3"/>
      <c r="I307" s="100"/>
      <c r="J307" s="4"/>
      <c r="K307" s="4"/>
      <c r="L307" s="4"/>
      <c r="M307"/>
    </row>
    <row r="308" spans="1:13" x14ac:dyDescent="0.25">
      <c r="A308" s="143" t="s">
        <v>0</v>
      </c>
      <c r="B308" s="145" t="s">
        <v>1</v>
      </c>
      <c r="C308" s="147" t="s">
        <v>2</v>
      </c>
      <c r="D308" s="27" t="s">
        <v>3</v>
      </c>
      <c r="E308" s="147" t="s">
        <v>4</v>
      </c>
      <c r="F308" s="5"/>
      <c r="G308" s="149" t="s">
        <v>5</v>
      </c>
      <c r="H308" s="151" t="s">
        <v>6</v>
      </c>
      <c r="I308" s="153" t="s">
        <v>7</v>
      </c>
      <c r="J308" s="155" t="s">
        <v>8</v>
      </c>
      <c r="K308" s="141" t="s">
        <v>9</v>
      </c>
      <c r="L308" s="141" t="s">
        <v>10</v>
      </c>
      <c r="M308"/>
    </row>
    <row r="309" spans="1:13" ht="22.5" x14ac:dyDescent="0.25">
      <c r="A309" s="144"/>
      <c r="B309" s="146"/>
      <c r="C309" s="148"/>
      <c r="D309" s="6" t="s">
        <v>11</v>
      </c>
      <c r="E309" s="148"/>
      <c r="F309" s="7" t="s">
        <v>12</v>
      </c>
      <c r="G309" s="150"/>
      <c r="H309" s="152"/>
      <c r="I309" s="154"/>
      <c r="J309" s="155"/>
      <c r="K309" s="142"/>
      <c r="L309" s="142"/>
    </row>
    <row r="310" spans="1:13" x14ac:dyDescent="0.25">
      <c r="A310" s="8">
        <v>1</v>
      </c>
      <c r="B310" s="8">
        <v>2</v>
      </c>
      <c r="C310" s="8">
        <v>4</v>
      </c>
      <c r="D310" s="8">
        <v>5</v>
      </c>
      <c r="E310" s="8">
        <v>6</v>
      </c>
      <c r="F310" s="8">
        <v>7</v>
      </c>
      <c r="G310" s="107">
        <v>8</v>
      </c>
      <c r="H310" s="107">
        <v>9</v>
      </c>
      <c r="I310" s="108">
        <v>10</v>
      </c>
      <c r="J310" s="113">
        <v>11</v>
      </c>
      <c r="K310" s="113">
        <v>12</v>
      </c>
      <c r="L310" s="114">
        <v>13</v>
      </c>
      <c r="M310" s="40"/>
    </row>
    <row r="311" spans="1:13" x14ac:dyDescent="0.25">
      <c r="A311" s="12">
        <v>1</v>
      </c>
      <c r="B311" s="13" t="s">
        <v>154</v>
      </c>
      <c r="C311" s="12" t="s">
        <v>14</v>
      </c>
      <c r="D311" s="14">
        <v>50</v>
      </c>
      <c r="E311" s="15"/>
      <c r="F311" s="16">
        <f>ROUND(E311*(1+(H311/100)),2)</f>
        <v>0</v>
      </c>
      <c r="G311" s="98">
        <f>SUM(E311*D311)</f>
        <v>0</v>
      </c>
      <c r="H311" s="70" t="s">
        <v>24</v>
      </c>
      <c r="I311" s="98">
        <f>SUM(G311*1.08)</f>
        <v>0</v>
      </c>
      <c r="J311" s="17"/>
      <c r="K311" s="17"/>
      <c r="L311" s="17"/>
      <c r="M311" s="89"/>
    </row>
    <row r="312" spans="1:13" x14ac:dyDescent="0.25">
      <c r="A312" s="140" t="s">
        <v>15</v>
      </c>
      <c r="B312" s="140"/>
      <c r="C312" s="140"/>
      <c r="D312" s="140"/>
      <c r="E312" s="18"/>
      <c r="F312" s="18"/>
      <c r="G312" s="101">
        <f>SUM(G311:G311)</f>
        <v>0</v>
      </c>
      <c r="H312" s="19"/>
      <c r="I312" s="105">
        <f>SUM(I311:I311)</f>
        <v>0</v>
      </c>
      <c r="J312" s="20"/>
      <c r="K312" s="20"/>
      <c r="L312" s="20"/>
      <c r="M312"/>
    </row>
    <row r="313" spans="1:13" x14ac:dyDescent="0.25">
      <c r="A313" s="21" t="s">
        <v>211</v>
      </c>
      <c r="B313" s="22"/>
      <c r="C313" s="22"/>
      <c r="D313" s="23"/>
      <c r="E313" s="23"/>
      <c r="F313" s="23"/>
      <c r="G313" s="102"/>
      <c r="H313" s="24"/>
      <c r="I313" s="104"/>
      <c r="J313" s="20"/>
      <c r="K313" s="20"/>
      <c r="L313" s="20"/>
      <c r="M313"/>
    </row>
    <row r="314" spans="1:13" x14ac:dyDescent="0.25">
      <c r="A314" s="25" t="s">
        <v>21</v>
      </c>
      <c r="B314" s="25"/>
      <c r="C314" s="22"/>
      <c r="D314" s="23"/>
      <c r="E314" s="23"/>
      <c r="F314" s="23"/>
      <c r="G314" s="103"/>
      <c r="H314" s="24"/>
      <c r="I314" s="103"/>
      <c r="J314" s="20"/>
      <c r="K314" s="20"/>
      <c r="L314" s="20"/>
      <c r="M314"/>
    </row>
    <row r="315" spans="1:13" x14ac:dyDescent="0.25">
      <c r="A315" s="25" t="s">
        <v>17</v>
      </c>
      <c r="B315" s="25"/>
      <c r="M315"/>
    </row>
    <row r="316" spans="1:13" x14ac:dyDescent="0.25">
      <c r="A316" s="32" t="s">
        <v>20</v>
      </c>
      <c r="B316" s="25"/>
    </row>
    <row r="319" spans="1:13" x14ac:dyDescent="0.25">
      <c r="M319"/>
    </row>
    <row r="320" spans="1:13" ht="15.75" x14ac:dyDescent="0.25">
      <c r="A320" s="136" t="s">
        <v>209</v>
      </c>
      <c r="B320" s="136"/>
      <c r="C320" s="1"/>
      <c r="D320" s="1"/>
      <c r="E320" s="1"/>
      <c r="F320" s="1"/>
      <c r="G320" s="99"/>
      <c r="H320" s="1"/>
      <c r="I320" s="99" t="s">
        <v>212</v>
      </c>
      <c r="J320" s="2"/>
      <c r="K320" s="2"/>
      <c r="L320" s="2"/>
      <c r="M320"/>
    </row>
    <row r="321" spans="1:13" ht="15.75" x14ac:dyDescent="0.25">
      <c r="A321" s="1"/>
      <c r="B321" s="1"/>
      <c r="C321" s="1"/>
      <c r="D321" s="1"/>
      <c r="E321" s="1"/>
      <c r="F321" s="1"/>
      <c r="G321" s="99"/>
      <c r="H321" s="1"/>
      <c r="I321" s="99"/>
      <c r="J321" s="2"/>
      <c r="K321" s="2"/>
      <c r="L321" s="2"/>
      <c r="M321"/>
    </row>
    <row r="322" spans="1:13" x14ac:dyDescent="0.25">
      <c r="A322" s="3" t="s">
        <v>45</v>
      </c>
      <c r="B322" s="3"/>
      <c r="C322" s="3"/>
      <c r="D322" s="3"/>
      <c r="E322" s="3"/>
      <c r="F322" s="3"/>
      <c r="G322" s="100"/>
      <c r="H322" s="3"/>
      <c r="I322" s="100"/>
      <c r="J322" s="4"/>
      <c r="K322" s="4"/>
      <c r="L322" s="4"/>
      <c r="M322"/>
    </row>
    <row r="323" spans="1:13" x14ac:dyDescent="0.25">
      <c r="A323" s="143" t="s">
        <v>0</v>
      </c>
      <c r="B323" s="145" t="s">
        <v>1</v>
      </c>
      <c r="C323" s="147" t="s">
        <v>2</v>
      </c>
      <c r="D323" s="27" t="s">
        <v>3</v>
      </c>
      <c r="E323" s="147" t="s">
        <v>4</v>
      </c>
      <c r="F323" s="5"/>
      <c r="G323" s="149" t="s">
        <v>5</v>
      </c>
      <c r="H323" s="151" t="s">
        <v>6</v>
      </c>
      <c r="I323" s="153" t="s">
        <v>7</v>
      </c>
      <c r="J323" s="155" t="s">
        <v>8</v>
      </c>
      <c r="K323" s="141" t="s">
        <v>9</v>
      </c>
      <c r="L323" s="141" t="s">
        <v>10</v>
      </c>
      <c r="M323"/>
    </row>
    <row r="324" spans="1:13" ht="22.5" x14ac:dyDescent="0.25">
      <c r="A324" s="144"/>
      <c r="B324" s="146"/>
      <c r="C324" s="148"/>
      <c r="D324" s="6" t="s">
        <v>11</v>
      </c>
      <c r="E324" s="148"/>
      <c r="F324" s="7" t="s">
        <v>12</v>
      </c>
      <c r="G324" s="150"/>
      <c r="H324" s="152"/>
      <c r="I324" s="154"/>
      <c r="J324" s="155"/>
      <c r="K324" s="142"/>
      <c r="L324" s="142"/>
      <c r="M324" s="32"/>
    </row>
    <row r="325" spans="1:13" ht="16.5" customHeight="1" x14ac:dyDescent="0.25">
      <c r="A325" s="8">
        <v>1</v>
      </c>
      <c r="B325" s="8">
        <v>2</v>
      </c>
      <c r="C325" s="8">
        <v>4</v>
      </c>
      <c r="D325" s="8">
        <v>5</v>
      </c>
      <c r="E325" s="8">
        <v>6</v>
      </c>
      <c r="F325" s="8">
        <v>7</v>
      </c>
      <c r="G325" s="107">
        <v>8</v>
      </c>
      <c r="H325" s="107">
        <v>9</v>
      </c>
      <c r="I325" s="108">
        <v>10</v>
      </c>
      <c r="J325" s="113">
        <v>11</v>
      </c>
      <c r="K325" s="113">
        <v>12</v>
      </c>
      <c r="L325" s="114">
        <v>13</v>
      </c>
      <c r="M325" s="40"/>
    </row>
    <row r="326" spans="1:13" x14ac:dyDescent="0.25">
      <c r="A326" s="12">
        <v>1</v>
      </c>
      <c r="B326" s="52" t="s">
        <v>155</v>
      </c>
      <c r="C326" s="12" t="s">
        <v>14</v>
      </c>
      <c r="D326" s="14">
        <v>100</v>
      </c>
      <c r="E326" s="15"/>
      <c r="F326" s="16">
        <f>ROUND(E326*(1+(H326/100)),2)</f>
        <v>0</v>
      </c>
      <c r="G326" s="98">
        <f>SUM(E326*D326)</f>
        <v>0</v>
      </c>
      <c r="H326" s="70" t="s">
        <v>25</v>
      </c>
      <c r="I326" s="98">
        <f>SUM(G326*1.23)</f>
        <v>0</v>
      </c>
      <c r="J326" s="17"/>
      <c r="K326" s="17"/>
      <c r="L326" s="17"/>
      <c r="M326" s="40"/>
    </row>
    <row r="327" spans="1:13" ht="18" customHeight="1" x14ac:dyDescent="0.25">
      <c r="A327" s="12">
        <v>2</v>
      </c>
      <c r="B327" s="52" t="s">
        <v>156</v>
      </c>
      <c r="C327" s="12" t="s">
        <v>14</v>
      </c>
      <c r="D327" s="14">
        <v>100</v>
      </c>
      <c r="E327" s="15"/>
      <c r="F327" s="16">
        <f>ROUND(E327*(1+(H327/100)),2)</f>
        <v>0</v>
      </c>
      <c r="G327" s="98">
        <f>SUM(E327*D327)</f>
        <v>0</v>
      </c>
      <c r="H327" s="70" t="s">
        <v>25</v>
      </c>
      <c r="I327" s="98">
        <f>SUM(G327*1.23)</f>
        <v>0</v>
      </c>
      <c r="J327" s="17"/>
      <c r="K327" s="17"/>
      <c r="L327" s="17"/>
      <c r="M327"/>
    </row>
    <row r="328" spans="1:13" x14ac:dyDescent="0.25">
      <c r="A328" s="140" t="s">
        <v>15</v>
      </c>
      <c r="B328" s="140"/>
      <c r="C328" s="140"/>
      <c r="D328" s="140"/>
      <c r="E328" s="18"/>
      <c r="F328" s="18"/>
      <c r="G328" s="101">
        <f>SUM(G326:G327)</f>
        <v>0</v>
      </c>
      <c r="H328" s="19"/>
      <c r="I328" s="105">
        <f>SUM(I326:I327)</f>
        <v>0</v>
      </c>
      <c r="J328" s="20"/>
      <c r="K328" s="20"/>
      <c r="L328" s="20"/>
      <c r="M328"/>
    </row>
    <row r="329" spans="1:13" x14ac:dyDescent="0.25">
      <c r="A329" s="21" t="s">
        <v>211</v>
      </c>
      <c r="B329" s="22"/>
      <c r="C329" s="22"/>
      <c r="D329" s="23"/>
      <c r="E329" s="23"/>
      <c r="F329" s="23"/>
      <c r="G329" s="102"/>
      <c r="H329" s="24"/>
      <c r="I329" s="104"/>
      <c r="J329" s="20"/>
      <c r="K329" s="20"/>
      <c r="L329" s="20"/>
      <c r="M329"/>
    </row>
    <row r="330" spans="1:13" x14ac:dyDescent="0.25">
      <c r="A330" s="25" t="s">
        <v>21</v>
      </c>
      <c r="B330" s="25"/>
      <c r="C330" s="22"/>
      <c r="D330" s="23"/>
      <c r="E330" s="23"/>
      <c r="F330" s="23"/>
      <c r="G330" s="103"/>
      <c r="H330" s="24"/>
      <c r="I330" s="103"/>
      <c r="J330" s="20"/>
      <c r="K330" s="20"/>
      <c r="L330" s="20"/>
      <c r="M330"/>
    </row>
    <row r="331" spans="1:13" x14ac:dyDescent="0.25">
      <c r="A331" s="25" t="s">
        <v>17</v>
      </c>
      <c r="B331" s="25"/>
      <c r="M331"/>
    </row>
    <row r="332" spans="1:13" x14ac:dyDescent="0.25">
      <c r="A332" s="32" t="s">
        <v>18</v>
      </c>
    </row>
    <row r="334" spans="1:13" x14ac:dyDescent="0.25">
      <c r="A334" s="32"/>
    </row>
    <row r="335" spans="1:13" x14ac:dyDescent="0.25">
      <c r="M335"/>
    </row>
    <row r="336" spans="1:13" ht="15.75" x14ac:dyDescent="0.25">
      <c r="A336" s="136" t="s">
        <v>209</v>
      </c>
      <c r="B336" s="136"/>
      <c r="C336" s="1"/>
      <c r="D336" s="1"/>
      <c r="E336" s="1"/>
      <c r="F336" s="1"/>
      <c r="G336" s="99"/>
      <c r="H336" s="1"/>
      <c r="I336" s="99" t="s">
        <v>212</v>
      </c>
      <c r="J336" s="2"/>
      <c r="K336" s="2"/>
      <c r="L336" s="2"/>
      <c r="M336"/>
    </row>
    <row r="337" spans="1:13" ht="15.75" x14ac:dyDescent="0.25">
      <c r="A337" s="1"/>
      <c r="B337" s="1"/>
      <c r="C337" s="1"/>
      <c r="D337" s="1"/>
      <c r="E337" s="1"/>
      <c r="F337" s="1"/>
      <c r="G337" s="99"/>
      <c r="H337" s="1"/>
      <c r="I337" s="99"/>
      <c r="J337" s="2"/>
      <c r="K337" s="2"/>
      <c r="L337" s="2"/>
      <c r="M337"/>
    </row>
    <row r="338" spans="1:13" x14ac:dyDescent="0.25">
      <c r="A338" s="3" t="s">
        <v>46</v>
      </c>
      <c r="B338" s="3"/>
      <c r="C338" s="3"/>
      <c r="D338" s="3"/>
      <c r="E338" s="3"/>
      <c r="F338" s="3"/>
      <c r="G338" s="100"/>
      <c r="H338" s="3"/>
      <c r="I338" s="100"/>
      <c r="J338" s="4"/>
      <c r="K338" s="4"/>
      <c r="L338" s="4"/>
      <c r="M338"/>
    </row>
    <row r="339" spans="1:13" x14ac:dyDescent="0.25">
      <c r="A339" s="143" t="s">
        <v>0</v>
      </c>
      <c r="B339" s="145" t="s">
        <v>1</v>
      </c>
      <c r="C339" s="147" t="s">
        <v>2</v>
      </c>
      <c r="D339" s="27" t="s">
        <v>3</v>
      </c>
      <c r="E339" s="147" t="s">
        <v>4</v>
      </c>
      <c r="F339" s="5"/>
      <c r="G339" s="149" t="s">
        <v>5</v>
      </c>
      <c r="H339" s="151" t="s">
        <v>6</v>
      </c>
      <c r="I339" s="153" t="s">
        <v>7</v>
      </c>
      <c r="J339" s="155" t="s">
        <v>8</v>
      </c>
      <c r="K339" s="141" t="s">
        <v>9</v>
      </c>
      <c r="L339" s="141" t="s">
        <v>10</v>
      </c>
      <c r="M339"/>
    </row>
    <row r="340" spans="1:13" ht="22.5" x14ac:dyDescent="0.25">
      <c r="A340" s="144"/>
      <c r="B340" s="146"/>
      <c r="C340" s="148"/>
      <c r="D340" s="6" t="s">
        <v>11</v>
      </c>
      <c r="E340" s="148"/>
      <c r="F340" s="7" t="s">
        <v>12</v>
      </c>
      <c r="G340" s="150"/>
      <c r="H340" s="152"/>
      <c r="I340" s="154"/>
      <c r="J340" s="155"/>
      <c r="K340" s="142"/>
      <c r="L340" s="142"/>
    </row>
    <row r="341" spans="1:13" x14ac:dyDescent="0.25">
      <c r="A341" s="8">
        <v>1</v>
      </c>
      <c r="B341" s="8">
        <v>2</v>
      </c>
      <c r="C341" s="8">
        <v>4</v>
      </c>
      <c r="D341" s="8">
        <v>5</v>
      </c>
      <c r="E341" s="8">
        <v>6</v>
      </c>
      <c r="F341" s="8">
        <v>7</v>
      </c>
      <c r="G341" s="107">
        <v>8</v>
      </c>
      <c r="H341" s="107">
        <v>9</v>
      </c>
      <c r="I341" s="108">
        <v>10</v>
      </c>
      <c r="J341" s="113">
        <v>11</v>
      </c>
      <c r="K341" s="113">
        <v>12</v>
      </c>
      <c r="L341" s="114">
        <v>13</v>
      </c>
      <c r="M341" s="42"/>
    </row>
    <row r="342" spans="1:13" ht="22.5" x14ac:dyDescent="0.25">
      <c r="A342" s="8">
        <v>1</v>
      </c>
      <c r="B342" s="57" t="s">
        <v>157</v>
      </c>
      <c r="C342" s="8" t="s">
        <v>14</v>
      </c>
      <c r="D342" s="8">
        <v>30</v>
      </c>
      <c r="E342" s="43"/>
      <c r="F342" s="44">
        <f>ROUND(E342*(1+(H342/100)),2)</f>
        <v>0</v>
      </c>
      <c r="G342" s="69">
        <f>SUM(E342*D342)</f>
        <v>0</v>
      </c>
      <c r="H342" s="70" t="s">
        <v>24</v>
      </c>
      <c r="I342" s="98">
        <f>SUM(G342*1.08)</f>
        <v>0</v>
      </c>
      <c r="J342" s="10"/>
      <c r="K342" s="10"/>
      <c r="L342" s="11"/>
      <c r="M342" s="90"/>
    </row>
    <row r="343" spans="1:13" ht="22.5" x14ac:dyDescent="0.25">
      <c r="A343" s="8">
        <v>2</v>
      </c>
      <c r="B343" s="57" t="s">
        <v>158</v>
      </c>
      <c r="C343" s="8" t="s">
        <v>14</v>
      </c>
      <c r="D343" s="8">
        <v>40</v>
      </c>
      <c r="E343" s="43"/>
      <c r="F343" s="44">
        <f t="shared" ref="F343" si="37">ROUND(E343*(1+(H343/100)),2)</f>
        <v>0</v>
      </c>
      <c r="G343" s="69">
        <f t="shared" ref="G343" si="38">SUM(E343*D343)</f>
        <v>0</v>
      </c>
      <c r="H343" s="70" t="s">
        <v>24</v>
      </c>
      <c r="I343" s="98">
        <f>SUM(G343*1.08)</f>
        <v>0</v>
      </c>
      <c r="J343" s="41"/>
      <c r="K343" s="41"/>
      <c r="L343" s="11"/>
      <c r="M343" s="40"/>
    </row>
    <row r="344" spans="1:13" x14ac:dyDescent="0.25">
      <c r="A344" s="140" t="s">
        <v>15</v>
      </c>
      <c r="B344" s="140"/>
      <c r="C344" s="140"/>
      <c r="D344" s="140"/>
      <c r="E344" s="18"/>
      <c r="F344" s="18"/>
      <c r="G344" s="101">
        <f>SUM(G342:G343)</f>
        <v>0</v>
      </c>
      <c r="H344" s="19"/>
      <c r="I344" s="106">
        <f>SUM(I342:I343)</f>
        <v>0</v>
      </c>
      <c r="J344" s="20"/>
      <c r="K344" s="20"/>
      <c r="L344" s="20"/>
      <c r="M344"/>
    </row>
    <row r="345" spans="1:13" x14ac:dyDescent="0.25">
      <c r="A345" s="21" t="s">
        <v>211</v>
      </c>
      <c r="B345" s="22"/>
      <c r="C345" s="22"/>
      <c r="D345" s="23"/>
      <c r="E345" s="23"/>
      <c r="F345" s="23"/>
      <c r="G345" s="102"/>
      <c r="H345" s="24"/>
      <c r="I345" s="104"/>
      <c r="J345" s="20"/>
      <c r="K345" s="20"/>
      <c r="L345" s="20"/>
      <c r="M345"/>
    </row>
    <row r="346" spans="1:13" x14ac:dyDescent="0.25">
      <c r="A346" s="25" t="s">
        <v>21</v>
      </c>
      <c r="B346" s="25"/>
      <c r="C346" s="22"/>
      <c r="D346" s="23"/>
      <c r="E346" s="23"/>
      <c r="F346" s="23"/>
      <c r="G346" s="103"/>
      <c r="H346" s="24"/>
      <c r="I346" s="103"/>
      <c r="J346" s="20"/>
      <c r="K346" s="20"/>
      <c r="L346" s="20"/>
      <c r="M346"/>
    </row>
    <row r="347" spans="1:13" x14ac:dyDescent="0.25">
      <c r="A347" s="25" t="s">
        <v>17</v>
      </c>
      <c r="B347" s="25"/>
      <c r="M347"/>
    </row>
    <row r="348" spans="1:13" ht="15.75" customHeight="1" x14ac:dyDescent="0.25">
      <c r="A348" s="32" t="s">
        <v>22</v>
      </c>
      <c r="B348" s="25"/>
    </row>
    <row r="349" spans="1:13" ht="15.75" customHeight="1" x14ac:dyDescent="0.25"/>
    <row r="351" spans="1:13" x14ac:dyDescent="0.25">
      <c r="M351"/>
    </row>
    <row r="352" spans="1:13" ht="15.75" x14ac:dyDescent="0.25">
      <c r="A352" s="136" t="s">
        <v>209</v>
      </c>
      <c r="B352" s="136"/>
      <c r="C352" s="1"/>
      <c r="D352" s="1"/>
      <c r="E352" s="1"/>
      <c r="F352" s="1"/>
      <c r="G352" s="99"/>
      <c r="H352" s="1"/>
      <c r="I352" s="99" t="s">
        <v>212</v>
      </c>
      <c r="J352" s="2"/>
      <c r="K352" s="2"/>
      <c r="L352" s="2"/>
      <c r="M352"/>
    </row>
    <row r="353" spans="1:14" ht="15.75" x14ac:dyDescent="0.25">
      <c r="A353" s="1"/>
      <c r="B353" s="1"/>
      <c r="C353" s="1"/>
      <c r="D353" s="1"/>
      <c r="E353" s="1"/>
      <c r="F353" s="1"/>
      <c r="G353" s="99"/>
      <c r="H353" s="1"/>
      <c r="I353" s="99"/>
      <c r="J353" s="2"/>
      <c r="K353" s="2"/>
      <c r="L353" s="2"/>
      <c r="M353"/>
    </row>
    <row r="354" spans="1:14" x14ac:dyDescent="0.25">
      <c r="A354" s="3" t="s">
        <v>47</v>
      </c>
      <c r="B354" s="3"/>
      <c r="C354" s="3"/>
      <c r="D354" s="3"/>
      <c r="E354" s="3"/>
      <c r="F354" s="3"/>
      <c r="G354" s="100"/>
      <c r="H354" s="3"/>
      <c r="I354" s="100"/>
      <c r="J354" s="4"/>
      <c r="K354" s="4"/>
      <c r="L354" s="4"/>
      <c r="M354"/>
    </row>
    <row r="355" spans="1:14" x14ac:dyDescent="0.25">
      <c r="A355" s="143" t="s">
        <v>0</v>
      </c>
      <c r="B355" s="145" t="s">
        <v>1</v>
      </c>
      <c r="C355" s="147" t="s">
        <v>2</v>
      </c>
      <c r="D355" s="27" t="s">
        <v>3</v>
      </c>
      <c r="E355" s="147" t="s">
        <v>4</v>
      </c>
      <c r="F355" s="5"/>
      <c r="G355" s="149" t="s">
        <v>5</v>
      </c>
      <c r="H355" s="151" t="s">
        <v>6</v>
      </c>
      <c r="I355" s="153" t="s">
        <v>7</v>
      </c>
      <c r="J355" s="155" t="s">
        <v>8</v>
      </c>
      <c r="K355" s="141" t="s">
        <v>9</v>
      </c>
      <c r="L355" s="141" t="s">
        <v>10</v>
      </c>
      <c r="M355"/>
    </row>
    <row r="356" spans="1:14" ht="22.5" x14ac:dyDescent="0.25">
      <c r="A356" s="144"/>
      <c r="B356" s="146"/>
      <c r="C356" s="148"/>
      <c r="D356" s="6" t="s">
        <v>11</v>
      </c>
      <c r="E356" s="148"/>
      <c r="F356" s="7" t="s">
        <v>12</v>
      </c>
      <c r="G356" s="150"/>
      <c r="H356" s="152"/>
      <c r="I356" s="154"/>
      <c r="J356" s="155"/>
      <c r="K356" s="142"/>
      <c r="L356" s="142"/>
    </row>
    <row r="357" spans="1:14" x14ac:dyDescent="0.25">
      <c r="A357" s="8">
        <v>1</v>
      </c>
      <c r="B357" s="8">
        <v>2</v>
      </c>
      <c r="C357" s="8">
        <v>4</v>
      </c>
      <c r="D357" s="8">
        <v>5</v>
      </c>
      <c r="E357" s="8">
        <v>6</v>
      </c>
      <c r="F357" s="108">
        <v>7</v>
      </c>
      <c r="G357" s="107">
        <v>8</v>
      </c>
      <c r="H357" s="107">
        <v>9</v>
      </c>
      <c r="I357" s="108">
        <v>10</v>
      </c>
      <c r="J357" s="113">
        <v>11</v>
      </c>
      <c r="K357" s="113">
        <v>12</v>
      </c>
      <c r="L357" s="114">
        <v>13</v>
      </c>
      <c r="M357" s="40"/>
      <c r="N357" s="51"/>
    </row>
    <row r="358" spans="1:14" x14ac:dyDescent="0.25">
      <c r="A358" s="12">
        <v>1</v>
      </c>
      <c r="B358" s="52" t="s">
        <v>159</v>
      </c>
      <c r="C358" s="12" t="s">
        <v>14</v>
      </c>
      <c r="D358" s="14">
        <v>15</v>
      </c>
      <c r="E358" s="53"/>
      <c r="F358" s="54">
        <f>ROUND(E358*(1+(H358/100)),2)</f>
        <v>0</v>
      </c>
      <c r="G358" s="98">
        <f>SUM(E358*D358)</f>
        <v>0</v>
      </c>
      <c r="H358" s="70" t="s">
        <v>25</v>
      </c>
      <c r="I358" s="98">
        <f>SUM(G358*1.23)</f>
        <v>0</v>
      </c>
      <c r="J358" s="48"/>
      <c r="K358" s="49"/>
      <c r="L358" s="50"/>
      <c r="M358" s="40"/>
      <c r="N358" s="51"/>
    </row>
    <row r="359" spans="1:14" x14ac:dyDescent="0.25">
      <c r="A359" s="12">
        <v>2</v>
      </c>
      <c r="B359" s="124" t="s">
        <v>160</v>
      </c>
      <c r="C359" s="12" t="s">
        <v>14</v>
      </c>
      <c r="D359" s="14">
        <v>15</v>
      </c>
      <c r="E359" s="15"/>
      <c r="F359" s="54">
        <f t="shared" ref="F359" si="39">ROUND(E359*(1+(H359/100)),2)</f>
        <v>0</v>
      </c>
      <c r="G359" s="98">
        <f t="shared" ref="G359" si="40">SUM(E359*D359)</f>
        <v>0</v>
      </c>
      <c r="H359" s="70" t="s">
        <v>25</v>
      </c>
      <c r="I359" s="98">
        <f>SUM(G359*1.23)</f>
        <v>0</v>
      </c>
      <c r="J359" s="50"/>
      <c r="K359" s="49"/>
      <c r="L359" s="50"/>
      <c r="M359"/>
    </row>
    <row r="360" spans="1:14" x14ac:dyDescent="0.25">
      <c r="A360" s="140" t="s">
        <v>15</v>
      </c>
      <c r="B360" s="140"/>
      <c r="C360" s="140"/>
      <c r="D360" s="140"/>
      <c r="E360" s="18"/>
      <c r="F360" s="18"/>
      <c r="G360" s="101">
        <f>SUM(G358:G359)</f>
        <v>0</v>
      </c>
      <c r="H360" s="19"/>
      <c r="I360" s="105">
        <f>SUM(I358:I359)</f>
        <v>0</v>
      </c>
      <c r="J360" s="20"/>
      <c r="K360" s="20"/>
      <c r="L360" s="20"/>
      <c r="M360"/>
    </row>
    <row r="361" spans="1:14" x14ac:dyDescent="0.25">
      <c r="A361" s="21" t="s">
        <v>215</v>
      </c>
      <c r="B361" s="22"/>
      <c r="C361" s="22"/>
      <c r="D361" s="23"/>
      <c r="E361" s="23"/>
      <c r="F361" s="23"/>
      <c r="G361" s="102"/>
      <c r="H361" s="24"/>
      <c r="I361" s="104"/>
      <c r="J361" s="20"/>
      <c r="K361" s="20"/>
      <c r="L361" s="20"/>
      <c r="M361"/>
    </row>
    <row r="362" spans="1:14" x14ac:dyDescent="0.25">
      <c r="A362" s="25" t="s">
        <v>21</v>
      </c>
      <c r="B362" s="25"/>
      <c r="C362" s="22"/>
      <c r="D362" s="23"/>
      <c r="E362" s="23"/>
      <c r="F362" s="23"/>
      <c r="G362" s="103"/>
      <c r="H362" s="24"/>
      <c r="I362" s="103"/>
      <c r="J362" s="20"/>
      <c r="K362" s="20"/>
      <c r="L362" s="20"/>
      <c r="M362"/>
    </row>
    <row r="363" spans="1:14" x14ac:dyDescent="0.25">
      <c r="A363" s="25" t="s">
        <v>17</v>
      </c>
      <c r="B363" s="25"/>
      <c r="M363"/>
    </row>
    <row r="364" spans="1:14" x14ac:dyDescent="0.25">
      <c r="A364" s="32" t="s">
        <v>18</v>
      </c>
      <c r="B364" s="25"/>
    </row>
    <row r="367" spans="1:14" x14ac:dyDescent="0.25">
      <c r="M367"/>
    </row>
    <row r="368" spans="1:14" ht="15.75" x14ac:dyDescent="0.25">
      <c r="A368" s="136" t="s">
        <v>209</v>
      </c>
      <c r="B368" s="136"/>
      <c r="C368" s="1"/>
      <c r="D368" s="1"/>
      <c r="E368" s="1"/>
      <c r="F368" s="1"/>
      <c r="G368" s="99"/>
      <c r="H368" s="1"/>
      <c r="I368" s="99" t="s">
        <v>212</v>
      </c>
      <c r="J368" s="2"/>
      <c r="K368" s="2"/>
      <c r="L368" s="2"/>
      <c r="M368"/>
    </row>
    <row r="369" spans="1:14" ht="15.75" x14ac:dyDescent="0.25">
      <c r="A369" s="1"/>
      <c r="B369" s="1"/>
      <c r="C369" s="1"/>
      <c r="D369" s="1"/>
      <c r="E369" s="1"/>
      <c r="F369" s="1"/>
      <c r="G369" s="99"/>
      <c r="H369" s="1"/>
      <c r="I369" s="99"/>
      <c r="J369" s="2"/>
      <c r="K369" s="2"/>
      <c r="L369" s="2"/>
      <c r="M369"/>
    </row>
    <row r="370" spans="1:14" x14ac:dyDescent="0.25">
      <c r="A370" s="3" t="s">
        <v>48</v>
      </c>
      <c r="B370" s="3"/>
      <c r="C370" s="3"/>
      <c r="D370" s="3"/>
      <c r="E370" s="3"/>
      <c r="F370" s="3"/>
      <c r="G370" s="100"/>
      <c r="H370" s="3"/>
      <c r="I370" s="100"/>
      <c r="J370" s="4"/>
      <c r="K370" s="4"/>
      <c r="L370" s="4"/>
      <c r="M370"/>
    </row>
    <row r="371" spans="1:14" x14ac:dyDescent="0.25">
      <c r="A371" s="143" t="s">
        <v>0</v>
      </c>
      <c r="B371" s="145" t="s">
        <v>1</v>
      </c>
      <c r="C371" s="147" t="s">
        <v>2</v>
      </c>
      <c r="D371" s="27" t="s">
        <v>3</v>
      </c>
      <c r="E371" s="147" t="s">
        <v>4</v>
      </c>
      <c r="F371" s="59"/>
      <c r="G371" s="149" t="s">
        <v>5</v>
      </c>
      <c r="H371" s="151" t="s">
        <v>6</v>
      </c>
      <c r="I371" s="153" t="s">
        <v>7</v>
      </c>
      <c r="J371" s="155" t="s">
        <v>8</v>
      </c>
      <c r="K371" s="141" t="s">
        <v>9</v>
      </c>
      <c r="L371" s="141" t="s">
        <v>10</v>
      </c>
      <c r="M371"/>
    </row>
    <row r="372" spans="1:14" ht="22.5" x14ac:dyDescent="0.25">
      <c r="A372" s="144"/>
      <c r="B372" s="146"/>
      <c r="C372" s="148"/>
      <c r="D372" s="6" t="s">
        <v>11</v>
      </c>
      <c r="E372" s="148"/>
      <c r="F372" s="60" t="s">
        <v>12</v>
      </c>
      <c r="G372" s="150"/>
      <c r="H372" s="152"/>
      <c r="I372" s="154"/>
      <c r="J372" s="155"/>
      <c r="K372" s="142"/>
      <c r="L372" s="142"/>
    </row>
    <row r="373" spans="1:14" x14ac:dyDescent="0.25">
      <c r="A373" s="8">
        <v>1</v>
      </c>
      <c r="B373" s="8">
        <v>2</v>
      </c>
      <c r="C373" s="8">
        <v>4</v>
      </c>
      <c r="D373" s="8">
        <v>5</v>
      </c>
      <c r="E373" s="8">
        <v>6</v>
      </c>
      <c r="F373" s="8">
        <v>7</v>
      </c>
      <c r="G373" s="107">
        <v>8</v>
      </c>
      <c r="H373" s="107">
        <v>9</v>
      </c>
      <c r="I373" s="108">
        <v>10</v>
      </c>
      <c r="J373" s="113">
        <v>11</v>
      </c>
      <c r="K373" s="113">
        <v>12</v>
      </c>
      <c r="L373" s="114">
        <v>13</v>
      </c>
      <c r="M373" s="40"/>
      <c r="N373" s="51"/>
    </row>
    <row r="374" spans="1:14" ht="19.5" customHeight="1" x14ac:dyDescent="0.25">
      <c r="A374" s="12">
        <v>1</v>
      </c>
      <c r="B374" s="28" t="s">
        <v>161</v>
      </c>
      <c r="C374" s="12" t="s">
        <v>14</v>
      </c>
      <c r="D374" s="14">
        <v>20</v>
      </c>
      <c r="E374" s="53"/>
      <c r="F374" s="54">
        <f>ROUND(E374*(1+(H374/100)),2)</f>
        <v>0</v>
      </c>
      <c r="G374" s="98">
        <f>SUM(E374*D374)</f>
        <v>0</v>
      </c>
      <c r="H374" s="70" t="s">
        <v>24</v>
      </c>
      <c r="I374" s="98">
        <f>SUM(G374*1.08)</f>
        <v>0</v>
      </c>
      <c r="J374" s="48"/>
      <c r="K374" s="49"/>
      <c r="L374" s="50"/>
      <c r="M374" s="40"/>
      <c r="N374" s="51"/>
    </row>
    <row r="375" spans="1:14" ht="18.75" customHeight="1" x14ac:dyDescent="0.25">
      <c r="A375" s="12">
        <v>2</v>
      </c>
      <c r="B375" s="62" t="s">
        <v>162</v>
      </c>
      <c r="C375" s="12" t="s">
        <v>14</v>
      </c>
      <c r="D375" s="14">
        <v>10</v>
      </c>
      <c r="E375" s="53"/>
      <c r="F375" s="54">
        <f t="shared" ref="F375:F376" si="41">ROUND(E375*(1+(H375/100)),2)</f>
        <v>0</v>
      </c>
      <c r="G375" s="98">
        <f t="shared" ref="G375:G377" si="42">SUM(E375*D375)</f>
        <v>0</v>
      </c>
      <c r="H375" s="70" t="s">
        <v>24</v>
      </c>
      <c r="I375" s="98">
        <f>SUM(G375*1.08)</f>
        <v>0</v>
      </c>
      <c r="J375" s="48"/>
      <c r="K375" s="49"/>
      <c r="L375" s="50"/>
      <c r="M375" s="40"/>
    </row>
    <row r="376" spans="1:14" ht="15.75" customHeight="1" x14ac:dyDescent="0.25">
      <c r="A376" s="12">
        <v>3</v>
      </c>
      <c r="B376" s="28" t="s">
        <v>163</v>
      </c>
      <c r="C376" s="12" t="s">
        <v>14</v>
      </c>
      <c r="D376" s="14">
        <v>5</v>
      </c>
      <c r="E376" s="53"/>
      <c r="F376" s="54">
        <f t="shared" si="41"/>
        <v>0</v>
      </c>
      <c r="G376" s="98">
        <f t="shared" si="42"/>
        <v>0</v>
      </c>
      <c r="H376" s="70" t="s">
        <v>24</v>
      </c>
      <c r="I376" s="98">
        <f>SUM(G376*1.08)</f>
        <v>0</v>
      </c>
      <c r="J376" s="48"/>
      <c r="K376" s="49"/>
      <c r="L376" s="50"/>
      <c r="M376"/>
    </row>
    <row r="377" spans="1:14" ht="17.25" customHeight="1" x14ac:dyDescent="0.25">
      <c r="A377" s="12">
        <v>4</v>
      </c>
      <c r="B377" s="28" t="s">
        <v>164</v>
      </c>
      <c r="C377" s="12" t="s">
        <v>14</v>
      </c>
      <c r="D377" s="14">
        <v>10</v>
      </c>
      <c r="E377" s="53"/>
      <c r="F377" s="54">
        <f t="shared" ref="F377" si="43">ROUND(E377*(1+(H377/100)),2)</f>
        <v>0</v>
      </c>
      <c r="G377" s="98">
        <f t="shared" si="42"/>
        <v>0</v>
      </c>
      <c r="H377" s="70" t="s">
        <v>25</v>
      </c>
      <c r="I377" s="98">
        <f>SUM(G377*1.23)</f>
        <v>0</v>
      </c>
      <c r="J377" s="48"/>
      <c r="K377" s="49"/>
      <c r="L377" s="50"/>
      <c r="M377"/>
    </row>
    <row r="378" spans="1:14" x14ac:dyDescent="0.25">
      <c r="A378" s="140" t="s">
        <v>15</v>
      </c>
      <c r="B378" s="140"/>
      <c r="C378" s="140"/>
      <c r="D378" s="140"/>
      <c r="E378" s="58"/>
      <c r="F378" s="58"/>
      <c r="G378" s="101">
        <f>SUM(G374:G377)</f>
        <v>0</v>
      </c>
      <c r="H378" s="19"/>
      <c r="I378" s="105">
        <f>SUM(I374:I377)</f>
        <v>0</v>
      </c>
      <c r="J378" s="20"/>
      <c r="K378" s="20"/>
      <c r="L378" s="20"/>
      <c r="M378"/>
    </row>
    <row r="379" spans="1:14" x14ac:dyDescent="0.25">
      <c r="A379" s="21" t="s">
        <v>215</v>
      </c>
      <c r="B379" s="22"/>
      <c r="C379" s="22"/>
      <c r="D379" s="23"/>
      <c r="E379" s="23"/>
      <c r="F379" s="23"/>
      <c r="G379" s="102"/>
      <c r="H379" s="24"/>
      <c r="I379" s="104"/>
      <c r="J379" s="20"/>
      <c r="K379" s="20"/>
      <c r="L379" s="20"/>
      <c r="M379"/>
    </row>
    <row r="380" spans="1:14" x14ac:dyDescent="0.25">
      <c r="A380" s="25" t="s">
        <v>21</v>
      </c>
      <c r="B380" s="25"/>
      <c r="C380" s="22"/>
      <c r="D380" s="23"/>
      <c r="E380" s="23"/>
      <c r="F380" s="23"/>
      <c r="G380" s="103"/>
      <c r="H380" s="24"/>
      <c r="I380" s="103"/>
      <c r="J380" s="20"/>
      <c r="K380" s="20"/>
      <c r="L380" s="20"/>
      <c r="M380"/>
    </row>
    <row r="381" spans="1:14" x14ac:dyDescent="0.25">
      <c r="A381" s="25" t="s">
        <v>17</v>
      </c>
      <c r="B381" s="25"/>
      <c r="M381"/>
    </row>
    <row r="382" spans="1:14" x14ac:dyDescent="0.25">
      <c r="A382" s="32" t="s">
        <v>20</v>
      </c>
      <c r="B382" s="25"/>
    </row>
    <row r="385" spans="1:13" x14ac:dyDescent="0.25">
      <c r="M385" s="32"/>
    </row>
    <row r="386" spans="1:13" ht="15.75" x14ac:dyDescent="0.25">
      <c r="A386" s="136" t="s">
        <v>209</v>
      </c>
      <c r="B386" s="136"/>
      <c r="C386" s="1"/>
      <c r="D386" s="1"/>
      <c r="E386" s="1"/>
      <c r="F386" s="1"/>
      <c r="G386" s="99"/>
      <c r="H386" s="1"/>
      <c r="I386" s="99" t="s">
        <v>212</v>
      </c>
      <c r="J386" s="2"/>
      <c r="K386" s="2"/>
      <c r="L386" s="2"/>
      <c r="M386" s="32"/>
    </row>
    <row r="387" spans="1:13" ht="15.75" x14ac:dyDescent="0.25">
      <c r="A387" s="1"/>
      <c r="B387" s="1"/>
      <c r="C387" s="1"/>
      <c r="D387" s="1"/>
      <c r="E387" s="1"/>
      <c r="F387" s="1"/>
      <c r="G387" s="99"/>
      <c r="H387" s="1"/>
      <c r="I387" s="99"/>
      <c r="J387" s="2"/>
      <c r="K387" s="2"/>
      <c r="L387" s="2"/>
      <c r="M387" s="32"/>
    </row>
    <row r="388" spans="1:13" x14ac:dyDescent="0.25">
      <c r="A388" s="3" t="s">
        <v>49</v>
      </c>
      <c r="B388" s="3"/>
      <c r="C388" s="3"/>
      <c r="D388" s="3"/>
      <c r="E388" s="3"/>
      <c r="F388" s="3"/>
      <c r="G388" s="100"/>
      <c r="H388" s="3"/>
      <c r="I388" s="100"/>
      <c r="J388" s="4"/>
      <c r="K388" s="4"/>
      <c r="L388" s="4"/>
      <c r="M388" s="32"/>
    </row>
    <row r="389" spans="1:13" x14ac:dyDescent="0.25">
      <c r="A389" s="143" t="s">
        <v>0</v>
      </c>
      <c r="B389" s="145" t="s">
        <v>1</v>
      </c>
      <c r="C389" s="147" t="s">
        <v>2</v>
      </c>
      <c r="D389" s="27" t="s">
        <v>3</v>
      </c>
      <c r="E389" s="147" t="s">
        <v>4</v>
      </c>
      <c r="F389" s="64"/>
      <c r="G389" s="149" t="s">
        <v>5</v>
      </c>
      <c r="H389" s="151" t="s">
        <v>6</v>
      </c>
      <c r="I389" s="153" t="s">
        <v>7</v>
      </c>
      <c r="J389" s="155" t="s">
        <v>8</v>
      </c>
      <c r="K389" s="141" t="s">
        <v>9</v>
      </c>
      <c r="L389" s="141" t="s">
        <v>10</v>
      </c>
      <c r="M389" s="32"/>
    </row>
    <row r="390" spans="1:13" ht="22.5" x14ac:dyDescent="0.25">
      <c r="A390" s="144"/>
      <c r="B390" s="146"/>
      <c r="C390" s="148"/>
      <c r="D390" s="6" t="s">
        <v>11</v>
      </c>
      <c r="E390" s="148"/>
      <c r="F390" s="65" t="s">
        <v>12</v>
      </c>
      <c r="G390" s="150"/>
      <c r="H390" s="152"/>
      <c r="I390" s="154"/>
      <c r="J390" s="155"/>
      <c r="K390" s="142"/>
      <c r="L390" s="142"/>
    </row>
    <row r="391" spans="1:13" x14ac:dyDescent="0.25">
      <c r="A391" s="8">
        <v>1</v>
      </c>
      <c r="B391" s="8">
        <v>2</v>
      </c>
      <c r="C391" s="8">
        <v>4</v>
      </c>
      <c r="D391" s="8">
        <v>5</v>
      </c>
      <c r="E391" s="8">
        <v>6</v>
      </c>
      <c r="F391" s="108">
        <v>7</v>
      </c>
      <c r="G391" s="107">
        <v>8</v>
      </c>
      <c r="H391" s="107">
        <v>9</v>
      </c>
      <c r="I391" s="108">
        <v>10</v>
      </c>
      <c r="J391" s="113">
        <v>11</v>
      </c>
      <c r="K391" s="113">
        <v>12</v>
      </c>
      <c r="L391" s="114">
        <v>13</v>
      </c>
      <c r="M391" s="32"/>
    </row>
    <row r="392" spans="1:13" ht="15.75" customHeight="1" x14ac:dyDescent="0.25">
      <c r="A392" s="66">
        <v>1</v>
      </c>
      <c r="B392" s="28" t="s">
        <v>165</v>
      </c>
      <c r="C392" s="12" t="s">
        <v>14</v>
      </c>
      <c r="D392" s="14">
        <v>100</v>
      </c>
      <c r="E392" s="15"/>
      <c r="F392" s="16">
        <f>ROUND(E392*(1+(H392/100)),2)</f>
        <v>0</v>
      </c>
      <c r="G392" s="98">
        <f>SUM(E392*D392)</f>
        <v>0</v>
      </c>
      <c r="H392" s="70" t="s">
        <v>25</v>
      </c>
      <c r="I392" s="98">
        <f>SUM(G392*1.23)</f>
        <v>0</v>
      </c>
      <c r="J392" s="17"/>
      <c r="K392" s="17"/>
      <c r="L392" s="17"/>
      <c r="M392" s="32"/>
    </row>
    <row r="393" spans="1:13" ht="15" customHeight="1" x14ac:dyDescent="0.25">
      <c r="A393" s="66">
        <v>2</v>
      </c>
      <c r="B393" s="28" t="s">
        <v>166</v>
      </c>
      <c r="C393" s="12" t="s">
        <v>14</v>
      </c>
      <c r="D393" s="14">
        <v>100</v>
      </c>
      <c r="E393" s="15"/>
      <c r="F393" s="16">
        <f t="shared" ref="F393:F395" si="44">ROUND(E393*(1+(H393/100)),2)</f>
        <v>0</v>
      </c>
      <c r="G393" s="98">
        <f>SUM(E393*D393)</f>
        <v>0</v>
      </c>
      <c r="H393" s="70" t="s">
        <v>25</v>
      </c>
      <c r="I393" s="98">
        <f>SUM(G393*1.23)</f>
        <v>0</v>
      </c>
      <c r="J393" s="17"/>
      <c r="K393" s="17"/>
      <c r="L393" s="17"/>
      <c r="M393" s="32"/>
    </row>
    <row r="394" spans="1:13" ht="15" customHeight="1" x14ac:dyDescent="0.25">
      <c r="A394" s="66">
        <v>3</v>
      </c>
      <c r="B394" s="28" t="s">
        <v>167</v>
      </c>
      <c r="C394" s="12" t="s">
        <v>14</v>
      </c>
      <c r="D394" s="14">
        <v>100</v>
      </c>
      <c r="E394" s="15"/>
      <c r="F394" s="16">
        <f t="shared" si="44"/>
        <v>0</v>
      </c>
      <c r="G394" s="98">
        <f>SUM(E394*D394)</f>
        <v>0</v>
      </c>
      <c r="H394" s="70" t="s">
        <v>25</v>
      </c>
      <c r="I394" s="98">
        <f>SUM(G394*1.23)</f>
        <v>0</v>
      </c>
      <c r="J394" s="17"/>
      <c r="K394" s="17"/>
      <c r="L394" s="17"/>
      <c r="M394" s="32"/>
    </row>
    <row r="395" spans="1:13" x14ac:dyDescent="0.25">
      <c r="A395" s="12">
        <v>4</v>
      </c>
      <c r="B395" s="28" t="s">
        <v>168</v>
      </c>
      <c r="C395" s="12" t="s">
        <v>14</v>
      </c>
      <c r="D395" s="14">
        <v>100</v>
      </c>
      <c r="E395" s="15"/>
      <c r="F395" s="16">
        <f t="shared" si="44"/>
        <v>0</v>
      </c>
      <c r="G395" s="98">
        <f>SUM(E395*D395)</f>
        <v>0</v>
      </c>
      <c r="H395" s="70" t="s">
        <v>24</v>
      </c>
      <c r="I395" s="98">
        <f t="shared" ref="I395" si="45">SUM(G395*1.08)</f>
        <v>0</v>
      </c>
      <c r="J395" s="17"/>
      <c r="K395" s="17"/>
      <c r="L395" s="17"/>
      <c r="M395" s="32"/>
    </row>
    <row r="396" spans="1:13" x14ac:dyDescent="0.25">
      <c r="A396" s="140"/>
      <c r="B396" s="140"/>
      <c r="C396" s="140"/>
      <c r="D396" s="140"/>
      <c r="E396" s="63"/>
      <c r="F396" s="63"/>
      <c r="G396" s="101">
        <f>SUM(G392:G395)</f>
        <v>0</v>
      </c>
      <c r="H396" s="19"/>
      <c r="I396" s="105">
        <f>SUM(I392:I395)</f>
        <v>0</v>
      </c>
      <c r="J396" s="20"/>
      <c r="K396" s="20"/>
      <c r="L396" s="20"/>
      <c r="M396" s="32"/>
    </row>
    <row r="397" spans="1:13" x14ac:dyDescent="0.25">
      <c r="A397" s="21" t="s">
        <v>211</v>
      </c>
      <c r="B397" s="22"/>
      <c r="C397" s="22"/>
      <c r="D397" s="23"/>
      <c r="E397" s="23"/>
      <c r="F397" s="23"/>
      <c r="G397" s="102"/>
      <c r="H397" s="24"/>
      <c r="I397" s="104"/>
      <c r="J397" s="20"/>
      <c r="K397" s="20"/>
      <c r="L397" s="20"/>
      <c r="M397" s="32"/>
    </row>
    <row r="398" spans="1:13" x14ac:dyDescent="0.25">
      <c r="A398" s="25" t="s">
        <v>16</v>
      </c>
      <c r="B398" s="25"/>
      <c r="C398" s="22"/>
      <c r="D398" s="23"/>
      <c r="E398" s="23"/>
      <c r="F398" s="23"/>
      <c r="G398" s="103"/>
      <c r="H398" s="24"/>
      <c r="I398" s="103"/>
      <c r="J398" s="20"/>
      <c r="K398" s="20"/>
      <c r="L398" s="20"/>
      <c r="M398" s="32"/>
    </row>
    <row r="399" spans="1:13" x14ac:dyDescent="0.25">
      <c r="A399" s="25" t="s">
        <v>17</v>
      </c>
      <c r="B399" s="25"/>
      <c r="M399" s="32"/>
    </row>
    <row r="400" spans="1:13" x14ac:dyDescent="0.25">
      <c r="A400" s="32" t="s">
        <v>20</v>
      </c>
      <c r="B400" s="25"/>
    </row>
    <row r="403" spans="1:13" x14ac:dyDescent="0.25">
      <c r="M403" s="32"/>
    </row>
    <row r="404" spans="1:13" ht="15.75" x14ac:dyDescent="0.25">
      <c r="A404" s="136" t="s">
        <v>209</v>
      </c>
      <c r="B404" s="136"/>
      <c r="C404" s="1"/>
      <c r="D404" s="1"/>
      <c r="E404" s="1"/>
      <c r="F404" s="1"/>
      <c r="G404" s="99"/>
      <c r="H404" s="1"/>
      <c r="I404" s="99" t="s">
        <v>212</v>
      </c>
      <c r="J404" s="2"/>
      <c r="K404" s="2"/>
      <c r="L404" s="2"/>
      <c r="M404" s="32"/>
    </row>
    <row r="405" spans="1:13" ht="15.75" x14ac:dyDescent="0.25">
      <c r="A405" s="1"/>
      <c r="B405" s="1"/>
      <c r="C405" s="1"/>
      <c r="D405" s="1"/>
      <c r="E405" s="1"/>
      <c r="F405" s="1"/>
      <c r="G405" s="99"/>
      <c r="H405" s="1"/>
      <c r="I405" s="99"/>
      <c r="J405" s="2"/>
      <c r="K405" s="2"/>
      <c r="L405" s="2"/>
      <c r="M405" s="32"/>
    </row>
    <row r="406" spans="1:13" x14ac:dyDescent="0.25">
      <c r="A406" s="3" t="s">
        <v>50</v>
      </c>
      <c r="B406" s="3"/>
      <c r="C406" s="3"/>
      <c r="D406" s="3"/>
      <c r="E406" s="3"/>
      <c r="F406" s="3"/>
      <c r="G406" s="100"/>
      <c r="H406" s="3"/>
      <c r="I406" s="100"/>
      <c r="J406" s="4"/>
      <c r="K406" s="4"/>
      <c r="L406" s="4"/>
      <c r="M406" s="32"/>
    </row>
    <row r="407" spans="1:13" x14ac:dyDescent="0.25">
      <c r="A407" s="143" t="s">
        <v>0</v>
      </c>
      <c r="B407" s="145" t="s">
        <v>1</v>
      </c>
      <c r="C407" s="147" t="s">
        <v>2</v>
      </c>
      <c r="D407" s="27" t="s">
        <v>3</v>
      </c>
      <c r="E407" s="147" t="s">
        <v>4</v>
      </c>
      <c r="F407" s="72"/>
      <c r="G407" s="149" t="s">
        <v>5</v>
      </c>
      <c r="H407" s="151" t="s">
        <v>6</v>
      </c>
      <c r="I407" s="153" t="s">
        <v>7</v>
      </c>
      <c r="J407" s="155" t="s">
        <v>8</v>
      </c>
      <c r="K407" s="141" t="s">
        <v>9</v>
      </c>
      <c r="L407" s="141" t="s">
        <v>10</v>
      </c>
      <c r="M407" s="32"/>
    </row>
    <row r="408" spans="1:13" ht="22.5" x14ac:dyDescent="0.25">
      <c r="A408" s="144"/>
      <c r="B408" s="146"/>
      <c r="C408" s="148"/>
      <c r="D408" s="6" t="s">
        <v>11</v>
      </c>
      <c r="E408" s="148"/>
      <c r="F408" s="73" t="s">
        <v>12</v>
      </c>
      <c r="G408" s="150"/>
      <c r="H408" s="152"/>
      <c r="I408" s="154"/>
      <c r="J408" s="155"/>
      <c r="K408" s="142"/>
      <c r="L408" s="142"/>
    </row>
    <row r="409" spans="1:13" x14ac:dyDescent="0.25">
      <c r="A409" s="8">
        <v>1</v>
      </c>
      <c r="B409" s="8">
        <v>2</v>
      </c>
      <c r="C409" s="8">
        <v>4</v>
      </c>
      <c r="D409" s="8">
        <v>5</v>
      </c>
      <c r="E409" s="8">
        <v>6</v>
      </c>
      <c r="F409" s="8">
        <v>7</v>
      </c>
      <c r="G409" s="107">
        <v>8</v>
      </c>
      <c r="H409" s="107">
        <v>9</v>
      </c>
      <c r="I409" s="108">
        <v>10</v>
      </c>
      <c r="J409" s="113">
        <v>11</v>
      </c>
      <c r="K409" s="113">
        <v>12</v>
      </c>
      <c r="L409" s="114">
        <v>13</v>
      </c>
      <c r="M409" s="32"/>
    </row>
    <row r="410" spans="1:13" ht="22.5" x14ac:dyDescent="0.25">
      <c r="A410" s="66">
        <v>1</v>
      </c>
      <c r="B410" s="28" t="s">
        <v>169</v>
      </c>
      <c r="C410" s="12" t="s">
        <v>14</v>
      </c>
      <c r="D410" s="14">
        <v>150</v>
      </c>
      <c r="E410" s="15"/>
      <c r="F410" s="16">
        <f t="shared" ref="F410:F412" si="46">ROUND(E410*(1+(H410/100)),2)</f>
        <v>0</v>
      </c>
      <c r="G410" s="98">
        <f>SUM(E410*D410)</f>
        <v>0</v>
      </c>
      <c r="H410" s="70" t="s">
        <v>24</v>
      </c>
      <c r="I410" s="98">
        <f>SUM(G410*1.08)</f>
        <v>0</v>
      </c>
      <c r="J410" s="17"/>
      <c r="K410" s="17"/>
      <c r="L410" s="17"/>
      <c r="M410" s="32"/>
    </row>
    <row r="411" spans="1:13" ht="24.75" customHeight="1" x14ac:dyDescent="0.25">
      <c r="A411" s="66">
        <v>2</v>
      </c>
      <c r="B411" s="28" t="s">
        <v>170</v>
      </c>
      <c r="C411" s="12" t="s">
        <v>14</v>
      </c>
      <c r="D411" s="14">
        <v>150</v>
      </c>
      <c r="E411" s="15"/>
      <c r="F411" s="16">
        <f>ROUND(E411*(1+(H411/100)),2)</f>
        <v>0</v>
      </c>
      <c r="G411" s="98">
        <f>SUM(E411*D411)</f>
        <v>0</v>
      </c>
      <c r="H411" s="70" t="s">
        <v>24</v>
      </c>
      <c r="I411" s="98">
        <f>SUM(G411*1.08)</f>
        <v>0</v>
      </c>
      <c r="J411" s="17"/>
      <c r="K411" s="17"/>
      <c r="L411" s="17"/>
      <c r="M411" s="32"/>
    </row>
    <row r="412" spans="1:13" ht="33.75" customHeight="1" x14ac:dyDescent="0.25">
      <c r="A412" s="66">
        <v>3</v>
      </c>
      <c r="B412" s="28" t="s">
        <v>171</v>
      </c>
      <c r="C412" s="12" t="s">
        <v>14</v>
      </c>
      <c r="D412" s="14">
        <v>200</v>
      </c>
      <c r="E412" s="15"/>
      <c r="F412" s="16">
        <f t="shared" si="46"/>
        <v>0</v>
      </c>
      <c r="G412" s="98">
        <f>SUM(E412*D412)</f>
        <v>0</v>
      </c>
      <c r="H412" s="70" t="s">
        <v>24</v>
      </c>
      <c r="I412" s="98">
        <f t="shared" ref="I412" si="47">SUM(G412*1.08)</f>
        <v>0</v>
      </c>
      <c r="J412" s="17"/>
      <c r="K412" s="17"/>
      <c r="L412" s="17"/>
      <c r="M412" s="32"/>
    </row>
    <row r="413" spans="1:13" ht="25.5" customHeight="1" x14ac:dyDescent="0.25">
      <c r="A413" s="66">
        <v>4</v>
      </c>
      <c r="B413" s="68" t="s">
        <v>172</v>
      </c>
      <c r="C413" s="12" t="s">
        <v>14</v>
      </c>
      <c r="D413" s="14">
        <v>200</v>
      </c>
      <c r="E413" s="15"/>
      <c r="F413" s="16">
        <f>ROUND(E413*(1+(H413/100)),2)</f>
        <v>0</v>
      </c>
      <c r="G413" s="98">
        <f t="shared" ref="G413" si="48">SUM(E413*D413)</f>
        <v>0</v>
      </c>
      <c r="H413" s="70" t="s">
        <v>24</v>
      </c>
      <c r="I413" s="98">
        <f>SUM(G413*1.08)</f>
        <v>0</v>
      </c>
      <c r="J413" s="17"/>
      <c r="K413" s="17"/>
      <c r="L413" s="17"/>
      <c r="M413" s="32"/>
    </row>
    <row r="414" spans="1:13" x14ac:dyDescent="0.25">
      <c r="A414" s="140" t="s">
        <v>15</v>
      </c>
      <c r="B414" s="140"/>
      <c r="C414" s="140"/>
      <c r="D414" s="140"/>
      <c r="E414" s="71"/>
      <c r="F414" s="71"/>
      <c r="G414" s="101">
        <f>SUM(G410:G413)</f>
        <v>0</v>
      </c>
      <c r="H414" s="19"/>
      <c r="I414" s="105">
        <f>SUM(I410:I413)</f>
        <v>0</v>
      </c>
      <c r="J414" s="20"/>
      <c r="K414" s="20"/>
      <c r="L414" s="20"/>
      <c r="M414" s="32"/>
    </row>
    <row r="415" spans="1:13" x14ac:dyDescent="0.25">
      <c r="A415" s="21" t="s">
        <v>211</v>
      </c>
      <c r="B415" s="22"/>
      <c r="C415" s="22"/>
      <c r="D415" s="23"/>
      <c r="E415" s="23"/>
      <c r="F415" s="23"/>
      <c r="G415" s="102"/>
      <c r="H415" s="24"/>
      <c r="I415" s="104"/>
      <c r="J415" s="20"/>
      <c r="K415" s="20"/>
      <c r="L415" s="20"/>
      <c r="M415" s="32"/>
    </row>
    <row r="416" spans="1:13" x14ac:dyDescent="0.25">
      <c r="A416" s="25" t="s">
        <v>16</v>
      </c>
      <c r="B416" s="25"/>
      <c r="C416" s="22"/>
      <c r="D416" s="23"/>
      <c r="E416" s="23"/>
      <c r="F416" s="23"/>
      <c r="G416" s="103"/>
      <c r="H416" s="24"/>
      <c r="I416" s="103"/>
      <c r="J416" s="20"/>
      <c r="K416" s="20"/>
      <c r="L416" s="20"/>
      <c r="M416" s="32"/>
    </row>
    <row r="417" spans="1:13" x14ac:dyDescent="0.25">
      <c r="A417" s="25" t="s">
        <v>17</v>
      </c>
      <c r="B417" s="25"/>
      <c r="M417" s="32"/>
    </row>
    <row r="418" spans="1:13" x14ac:dyDescent="0.25">
      <c r="A418" s="32" t="s">
        <v>18</v>
      </c>
      <c r="B418" s="25"/>
    </row>
    <row r="421" spans="1:13" x14ac:dyDescent="0.25">
      <c r="M421" s="32"/>
    </row>
    <row r="422" spans="1:13" ht="15.75" x14ac:dyDescent="0.25">
      <c r="A422" s="136" t="s">
        <v>209</v>
      </c>
      <c r="B422" s="136"/>
      <c r="C422" s="1"/>
      <c r="D422" s="1"/>
      <c r="E422" s="1"/>
      <c r="F422" s="1"/>
      <c r="G422" s="99"/>
      <c r="H422" s="1"/>
      <c r="I422" s="99" t="s">
        <v>212</v>
      </c>
      <c r="J422" s="2"/>
      <c r="K422" s="2"/>
      <c r="L422" s="2"/>
      <c r="M422" s="32"/>
    </row>
    <row r="423" spans="1:13" ht="15.75" x14ac:dyDescent="0.25">
      <c r="A423" s="1"/>
      <c r="B423" s="1"/>
      <c r="C423" s="1"/>
      <c r="D423" s="1"/>
      <c r="E423" s="1"/>
      <c r="F423" s="1"/>
      <c r="G423" s="99"/>
      <c r="H423" s="1"/>
      <c r="I423" s="99"/>
      <c r="J423" s="2"/>
      <c r="K423" s="2"/>
      <c r="L423" s="2"/>
      <c r="M423" s="32"/>
    </row>
    <row r="424" spans="1:13" x14ac:dyDescent="0.25">
      <c r="A424" s="3" t="s">
        <v>51</v>
      </c>
      <c r="B424" s="3"/>
      <c r="C424" s="3"/>
      <c r="D424" s="3"/>
      <c r="E424" s="3"/>
      <c r="F424" s="3"/>
      <c r="G424" s="100"/>
      <c r="H424" s="3"/>
      <c r="I424" s="100"/>
      <c r="J424" s="4"/>
      <c r="K424" s="4"/>
      <c r="L424" s="4"/>
      <c r="M424" s="32"/>
    </row>
    <row r="425" spans="1:13" x14ac:dyDescent="0.25">
      <c r="A425" s="143" t="s">
        <v>0</v>
      </c>
      <c r="B425" s="145" t="s">
        <v>1</v>
      </c>
      <c r="C425" s="147" t="s">
        <v>2</v>
      </c>
      <c r="D425" s="27" t="s">
        <v>3</v>
      </c>
      <c r="E425" s="147" t="s">
        <v>4</v>
      </c>
      <c r="F425" s="75"/>
      <c r="G425" s="149" t="s">
        <v>5</v>
      </c>
      <c r="H425" s="151" t="s">
        <v>6</v>
      </c>
      <c r="I425" s="153" t="s">
        <v>7</v>
      </c>
      <c r="J425" s="155" t="s">
        <v>8</v>
      </c>
      <c r="K425" s="141" t="s">
        <v>9</v>
      </c>
      <c r="L425" s="141" t="s">
        <v>10</v>
      </c>
      <c r="M425" s="32"/>
    </row>
    <row r="426" spans="1:13" ht="22.5" x14ac:dyDescent="0.25">
      <c r="A426" s="144"/>
      <c r="B426" s="146"/>
      <c r="C426" s="148"/>
      <c r="D426" s="6" t="s">
        <v>11</v>
      </c>
      <c r="E426" s="148"/>
      <c r="F426" s="76" t="s">
        <v>12</v>
      </c>
      <c r="G426" s="150"/>
      <c r="H426" s="152"/>
      <c r="I426" s="154"/>
      <c r="J426" s="155"/>
      <c r="K426" s="142"/>
      <c r="L426" s="142"/>
    </row>
    <row r="427" spans="1:13" ht="18" customHeight="1" x14ac:dyDescent="0.25">
      <c r="A427" s="8">
        <v>1</v>
      </c>
      <c r="B427" s="8">
        <v>2</v>
      </c>
      <c r="C427" s="8">
        <v>4</v>
      </c>
      <c r="D427" s="8">
        <v>5</v>
      </c>
      <c r="E427" s="8">
        <v>6</v>
      </c>
      <c r="F427" s="8">
        <v>7</v>
      </c>
      <c r="G427" s="107">
        <v>8</v>
      </c>
      <c r="H427" s="107">
        <v>9</v>
      </c>
      <c r="I427" s="108">
        <v>10</v>
      </c>
      <c r="J427" s="113">
        <v>11</v>
      </c>
      <c r="K427" s="113">
        <v>12</v>
      </c>
      <c r="L427" s="114">
        <v>13</v>
      </c>
      <c r="M427" s="32"/>
    </row>
    <row r="428" spans="1:13" ht="15.75" customHeight="1" x14ac:dyDescent="0.25">
      <c r="A428" s="66">
        <v>1</v>
      </c>
      <c r="B428" s="28" t="s">
        <v>173</v>
      </c>
      <c r="C428" s="12" t="s">
        <v>14</v>
      </c>
      <c r="D428" s="14">
        <v>100</v>
      </c>
      <c r="E428" s="15"/>
      <c r="F428" s="16">
        <f t="shared" ref="F428:F429" si="49">ROUND(E428*(1+(H428/100)),2)</f>
        <v>0</v>
      </c>
      <c r="G428" s="98">
        <f>SUM(E428*D428)</f>
        <v>0</v>
      </c>
      <c r="H428" s="70" t="s">
        <v>24</v>
      </c>
      <c r="I428" s="98">
        <f>SUM(G428*1.08)</f>
        <v>0</v>
      </c>
      <c r="J428" s="17"/>
      <c r="K428" s="17"/>
      <c r="L428" s="17"/>
      <c r="M428" s="32"/>
    </row>
    <row r="429" spans="1:13" ht="15.75" customHeight="1" x14ac:dyDescent="0.25">
      <c r="A429" s="66">
        <v>2</v>
      </c>
      <c r="B429" s="28" t="s">
        <v>174</v>
      </c>
      <c r="C429" s="12" t="s">
        <v>14</v>
      </c>
      <c r="D429" s="14">
        <v>100</v>
      </c>
      <c r="E429" s="15"/>
      <c r="F429" s="16">
        <f t="shared" si="49"/>
        <v>0</v>
      </c>
      <c r="G429" s="98">
        <f>SUM(E429*D429)</f>
        <v>0</v>
      </c>
      <c r="H429" s="70" t="s">
        <v>24</v>
      </c>
      <c r="I429" s="98">
        <f>SUM(G429*1.08)</f>
        <v>0</v>
      </c>
      <c r="J429" s="17"/>
      <c r="K429" s="17"/>
      <c r="L429" s="17"/>
      <c r="M429" s="32"/>
    </row>
    <row r="430" spans="1:13" x14ac:dyDescent="0.25">
      <c r="A430" s="140" t="s">
        <v>15</v>
      </c>
      <c r="B430" s="140"/>
      <c r="C430" s="140"/>
      <c r="D430" s="140"/>
      <c r="E430" s="74"/>
      <c r="F430" s="74"/>
      <c r="G430" s="101">
        <f>SUM(G428:G429)</f>
        <v>0</v>
      </c>
      <c r="H430" s="19"/>
      <c r="I430" s="105">
        <f>SUM(I428:I429)</f>
        <v>0</v>
      </c>
      <c r="J430" s="20"/>
      <c r="K430" s="20"/>
      <c r="L430" s="20"/>
      <c r="M430" s="32"/>
    </row>
    <row r="431" spans="1:13" x14ac:dyDescent="0.25">
      <c r="A431" s="21" t="s">
        <v>211</v>
      </c>
      <c r="B431" s="22"/>
      <c r="C431" s="22"/>
      <c r="D431" s="23"/>
      <c r="E431" s="23"/>
      <c r="F431" s="23"/>
      <c r="G431" s="102"/>
      <c r="H431" s="24"/>
      <c r="I431" s="104"/>
      <c r="J431" s="20"/>
      <c r="K431" s="20"/>
      <c r="L431" s="20"/>
      <c r="M431" s="32"/>
    </row>
    <row r="432" spans="1:13" x14ac:dyDescent="0.25">
      <c r="A432" s="25" t="s">
        <v>16</v>
      </c>
      <c r="B432" s="25"/>
      <c r="C432" s="22"/>
      <c r="D432" s="23"/>
      <c r="E432" s="23"/>
      <c r="F432" s="23"/>
      <c r="G432" s="103"/>
      <c r="H432" s="24"/>
      <c r="I432" s="103"/>
      <c r="J432" s="20"/>
      <c r="K432" s="20"/>
      <c r="L432" s="20"/>
      <c r="M432" s="32"/>
    </row>
    <row r="433" spans="1:13" x14ac:dyDescent="0.25">
      <c r="A433" s="25" t="s">
        <v>17</v>
      </c>
      <c r="B433" s="25"/>
      <c r="M433" s="32"/>
    </row>
    <row r="434" spans="1:13" x14ac:dyDescent="0.25">
      <c r="A434" s="32" t="s">
        <v>18</v>
      </c>
      <c r="B434" s="25"/>
    </row>
    <row r="437" spans="1:13" x14ac:dyDescent="0.25">
      <c r="M437" s="32"/>
    </row>
    <row r="438" spans="1:13" ht="15.75" x14ac:dyDescent="0.25">
      <c r="A438" s="136" t="s">
        <v>209</v>
      </c>
      <c r="B438" s="136"/>
      <c r="C438" s="1"/>
      <c r="D438" s="1"/>
      <c r="E438" s="1"/>
      <c r="F438" s="1"/>
      <c r="G438" s="99"/>
      <c r="H438" s="1"/>
      <c r="I438" s="99" t="s">
        <v>212</v>
      </c>
      <c r="J438" s="2"/>
      <c r="K438" s="2"/>
      <c r="L438" s="2"/>
      <c r="M438" s="32"/>
    </row>
    <row r="439" spans="1:13" ht="15.75" x14ac:dyDescent="0.25">
      <c r="A439" s="1"/>
      <c r="B439" s="1"/>
      <c r="C439" s="1"/>
      <c r="D439" s="1"/>
      <c r="E439" s="1"/>
      <c r="F439" s="1"/>
      <c r="G439" s="99"/>
      <c r="H439" s="1"/>
      <c r="I439" s="99"/>
      <c r="J439" s="2"/>
      <c r="K439" s="2"/>
      <c r="L439" s="2"/>
      <c r="M439" s="32"/>
    </row>
    <row r="440" spans="1:13" x14ac:dyDescent="0.25">
      <c r="A440" s="3" t="s">
        <v>52</v>
      </c>
      <c r="B440" s="3"/>
      <c r="C440" s="3"/>
      <c r="D440" s="3"/>
      <c r="E440" s="3"/>
      <c r="F440" s="3"/>
      <c r="G440" s="100"/>
      <c r="H440" s="3"/>
      <c r="I440" s="100"/>
      <c r="J440" s="4"/>
      <c r="K440" s="4"/>
      <c r="L440" s="4"/>
      <c r="M440" s="32"/>
    </row>
    <row r="441" spans="1:13" x14ac:dyDescent="0.25">
      <c r="A441" s="143" t="s">
        <v>0</v>
      </c>
      <c r="B441" s="145" t="s">
        <v>1</v>
      </c>
      <c r="C441" s="147" t="s">
        <v>2</v>
      </c>
      <c r="D441" s="27" t="s">
        <v>3</v>
      </c>
      <c r="E441" s="147" t="s">
        <v>4</v>
      </c>
      <c r="F441" s="75"/>
      <c r="G441" s="149" t="s">
        <v>5</v>
      </c>
      <c r="H441" s="151" t="s">
        <v>6</v>
      </c>
      <c r="I441" s="153" t="s">
        <v>7</v>
      </c>
      <c r="J441" s="155" t="s">
        <v>8</v>
      </c>
      <c r="K441" s="141" t="s">
        <v>9</v>
      </c>
      <c r="L441" s="141" t="s">
        <v>10</v>
      </c>
      <c r="M441" s="32"/>
    </row>
    <row r="442" spans="1:13" ht="22.5" x14ac:dyDescent="0.25">
      <c r="A442" s="144"/>
      <c r="B442" s="146"/>
      <c r="C442" s="148"/>
      <c r="D442" s="6" t="s">
        <v>11</v>
      </c>
      <c r="E442" s="148"/>
      <c r="F442" s="76" t="s">
        <v>12</v>
      </c>
      <c r="G442" s="150"/>
      <c r="H442" s="152"/>
      <c r="I442" s="154"/>
      <c r="J442" s="155"/>
      <c r="K442" s="142"/>
      <c r="L442" s="142"/>
    </row>
    <row r="443" spans="1:13" ht="18" customHeight="1" x14ac:dyDescent="0.25">
      <c r="A443" s="8">
        <v>1</v>
      </c>
      <c r="B443" s="8">
        <v>2</v>
      </c>
      <c r="C443" s="8">
        <v>4</v>
      </c>
      <c r="D443" s="8">
        <v>5</v>
      </c>
      <c r="E443" s="8">
        <v>6</v>
      </c>
      <c r="F443" s="8">
        <v>7</v>
      </c>
      <c r="G443" s="107">
        <v>8</v>
      </c>
      <c r="H443" s="107">
        <v>9</v>
      </c>
      <c r="I443" s="108">
        <v>10</v>
      </c>
      <c r="J443" s="113">
        <v>11</v>
      </c>
      <c r="K443" s="113">
        <v>12</v>
      </c>
      <c r="L443" s="114">
        <v>13</v>
      </c>
      <c r="M443" s="32"/>
    </row>
    <row r="444" spans="1:13" ht="18" customHeight="1" x14ac:dyDescent="0.25">
      <c r="A444" s="66">
        <v>1</v>
      </c>
      <c r="B444" s="28" t="s">
        <v>175</v>
      </c>
      <c r="C444" s="12" t="s">
        <v>14</v>
      </c>
      <c r="D444" s="14">
        <v>30</v>
      </c>
      <c r="E444" s="15"/>
      <c r="F444" s="16">
        <f t="shared" ref="F444" si="50">ROUND(E444*(1+(H444/100)),2)</f>
        <v>0</v>
      </c>
      <c r="G444" s="98">
        <f>SUM(E444*D444)</f>
        <v>0</v>
      </c>
      <c r="H444" s="70" t="s">
        <v>24</v>
      </c>
      <c r="I444" s="98">
        <f>SUM(G444*1.08)</f>
        <v>0</v>
      </c>
      <c r="J444" s="17"/>
      <c r="K444" s="17"/>
      <c r="L444" s="17"/>
      <c r="M444" s="32"/>
    </row>
    <row r="445" spans="1:13" ht="18.75" customHeight="1" x14ac:dyDescent="0.25">
      <c r="A445" s="66">
        <v>2</v>
      </c>
      <c r="B445" s="28" t="s">
        <v>176</v>
      </c>
      <c r="C445" s="12" t="s">
        <v>14</v>
      </c>
      <c r="D445" s="14">
        <v>30</v>
      </c>
      <c r="E445" s="15"/>
      <c r="F445" s="16">
        <f t="shared" ref="F445" si="51">ROUND(E445*(1+(H445/100)),2)</f>
        <v>0</v>
      </c>
      <c r="G445" s="98">
        <f>SUM(E445*D445)</f>
        <v>0</v>
      </c>
      <c r="H445" s="70" t="s">
        <v>24</v>
      </c>
      <c r="I445" s="98">
        <f>SUM(G445*1.08)</f>
        <v>0</v>
      </c>
      <c r="J445" s="17"/>
      <c r="K445" s="17"/>
      <c r="L445" s="17"/>
      <c r="M445" s="32"/>
    </row>
    <row r="446" spans="1:13" x14ac:dyDescent="0.25">
      <c r="A446" s="140" t="s">
        <v>15</v>
      </c>
      <c r="B446" s="140"/>
      <c r="C446" s="140"/>
      <c r="D446" s="140"/>
      <c r="E446" s="74"/>
      <c r="F446" s="74"/>
      <c r="G446" s="101">
        <f>SUM(G444:G445)</f>
        <v>0</v>
      </c>
      <c r="H446" s="19"/>
      <c r="I446" s="105">
        <f>SUM(I444:I445)</f>
        <v>0</v>
      </c>
      <c r="J446" s="20"/>
      <c r="K446" s="20"/>
      <c r="L446" s="20"/>
      <c r="M446" s="32"/>
    </row>
    <row r="447" spans="1:13" x14ac:dyDescent="0.25">
      <c r="A447" s="21" t="s">
        <v>211</v>
      </c>
      <c r="B447" s="22"/>
      <c r="C447" s="22"/>
      <c r="D447" s="23"/>
      <c r="E447" s="23"/>
      <c r="F447" s="23"/>
      <c r="G447" s="102"/>
      <c r="H447" s="24"/>
      <c r="I447" s="104"/>
      <c r="J447" s="20"/>
      <c r="K447" s="20"/>
      <c r="L447" s="20"/>
      <c r="M447" s="32"/>
    </row>
    <row r="448" spans="1:13" x14ac:dyDescent="0.25">
      <c r="A448" s="25" t="s">
        <v>16</v>
      </c>
      <c r="B448" s="25"/>
      <c r="C448" s="22"/>
      <c r="D448" s="23"/>
      <c r="E448" s="23"/>
      <c r="F448" s="23"/>
      <c r="G448" s="103"/>
      <c r="H448" s="24"/>
      <c r="I448" s="103"/>
      <c r="J448" s="20"/>
      <c r="K448" s="20"/>
      <c r="L448" s="20"/>
      <c r="M448" s="32"/>
    </row>
    <row r="449" spans="1:13" x14ac:dyDescent="0.25">
      <c r="A449" s="25" t="s">
        <v>17</v>
      </c>
      <c r="B449" s="25"/>
      <c r="M449" s="32"/>
    </row>
    <row r="450" spans="1:13" x14ac:dyDescent="0.25">
      <c r="A450" s="32" t="s">
        <v>18</v>
      </c>
      <c r="B450" s="25"/>
      <c r="M450" s="32"/>
    </row>
    <row r="451" spans="1:13" x14ac:dyDescent="0.25">
      <c r="M451" s="32"/>
    </row>
    <row r="452" spans="1:13" x14ac:dyDescent="0.25">
      <c r="A452" s="25"/>
      <c r="B452" s="25"/>
      <c r="M452" s="32"/>
    </row>
    <row r="453" spans="1:13" x14ac:dyDescent="0.25">
      <c r="A453" s="25"/>
      <c r="B453" s="25"/>
      <c r="M453" s="32"/>
    </row>
    <row r="454" spans="1:13" ht="15.75" x14ac:dyDescent="0.25">
      <c r="A454" s="136" t="s">
        <v>209</v>
      </c>
      <c r="B454" s="136"/>
      <c r="C454" s="1"/>
      <c r="D454" s="1"/>
      <c r="E454" s="1"/>
      <c r="F454" s="1"/>
      <c r="G454" s="99"/>
      <c r="H454" s="1"/>
      <c r="I454" s="99" t="s">
        <v>212</v>
      </c>
      <c r="J454" s="2"/>
      <c r="K454" s="2"/>
      <c r="L454" s="2"/>
      <c r="M454" s="32"/>
    </row>
    <row r="455" spans="1:13" ht="15.75" x14ac:dyDescent="0.25">
      <c r="A455" s="1"/>
      <c r="B455" s="1"/>
      <c r="C455" s="1"/>
      <c r="D455" s="1"/>
      <c r="E455" s="1"/>
      <c r="F455" s="1"/>
      <c r="G455" s="99"/>
      <c r="H455" s="1"/>
      <c r="I455" s="99"/>
      <c r="J455" s="2"/>
      <c r="K455" s="2"/>
      <c r="L455" s="2"/>
      <c r="M455" s="32"/>
    </row>
    <row r="456" spans="1:13" x14ac:dyDescent="0.25">
      <c r="A456" s="3" t="s">
        <v>53</v>
      </c>
      <c r="B456" s="3"/>
      <c r="C456" s="3"/>
      <c r="D456" s="3"/>
      <c r="E456" s="3"/>
      <c r="F456" s="3"/>
      <c r="G456" s="100"/>
      <c r="H456" s="3"/>
      <c r="I456" s="100"/>
      <c r="J456" s="4"/>
      <c r="K456" s="4"/>
      <c r="L456" s="4"/>
      <c r="M456" s="32"/>
    </row>
    <row r="457" spans="1:13" x14ac:dyDescent="0.25">
      <c r="A457" s="143" t="s">
        <v>0</v>
      </c>
      <c r="B457" s="145" t="s">
        <v>1</v>
      </c>
      <c r="C457" s="147" t="s">
        <v>2</v>
      </c>
      <c r="D457" s="27" t="s">
        <v>3</v>
      </c>
      <c r="E457" s="147" t="s">
        <v>4</v>
      </c>
      <c r="F457" s="75"/>
      <c r="G457" s="149" t="s">
        <v>5</v>
      </c>
      <c r="H457" s="151" t="s">
        <v>6</v>
      </c>
      <c r="I457" s="153" t="s">
        <v>7</v>
      </c>
      <c r="J457" s="155" t="s">
        <v>8</v>
      </c>
      <c r="K457" s="141" t="s">
        <v>9</v>
      </c>
      <c r="L457" s="141" t="s">
        <v>10</v>
      </c>
      <c r="M457" s="32"/>
    </row>
    <row r="458" spans="1:13" ht="22.5" x14ac:dyDescent="0.25">
      <c r="A458" s="144"/>
      <c r="B458" s="146"/>
      <c r="C458" s="148"/>
      <c r="D458" s="6" t="s">
        <v>11</v>
      </c>
      <c r="E458" s="148"/>
      <c r="F458" s="76" t="s">
        <v>12</v>
      </c>
      <c r="G458" s="150"/>
      <c r="H458" s="152"/>
      <c r="I458" s="154"/>
      <c r="J458" s="155"/>
      <c r="K458" s="142"/>
      <c r="L458" s="142"/>
    </row>
    <row r="459" spans="1:13" x14ac:dyDescent="0.25">
      <c r="A459" s="8">
        <v>1</v>
      </c>
      <c r="B459" s="8">
        <v>2</v>
      </c>
      <c r="C459" s="8">
        <v>4</v>
      </c>
      <c r="D459" s="8">
        <v>5</v>
      </c>
      <c r="E459" s="8">
        <v>6</v>
      </c>
      <c r="F459" s="8">
        <v>7</v>
      </c>
      <c r="G459" s="107">
        <v>8</v>
      </c>
      <c r="H459" s="107">
        <v>9</v>
      </c>
      <c r="I459" s="108">
        <v>10</v>
      </c>
      <c r="J459" s="113">
        <v>11</v>
      </c>
      <c r="K459" s="113">
        <v>12</v>
      </c>
      <c r="L459" s="114">
        <v>13</v>
      </c>
      <c r="M459" s="32"/>
    </row>
    <row r="460" spans="1:13" x14ac:dyDescent="0.25">
      <c r="A460" s="66">
        <v>1</v>
      </c>
      <c r="B460" s="28" t="s">
        <v>177</v>
      </c>
      <c r="C460" s="12" t="s">
        <v>14</v>
      </c>
      <c r="D460" s="14">
        <v>15</v>
      </c>
      <c r="E460" s="15"/>
      <c r="F460" s="16">
        <f t="shared" ref="F460:F462" si="52">ROUND(E460*(1+(H460/100)),2)</f>
        <v>0</v>
      </c>
      <c r="G460" s="98">
        <f>SUM(E460*D460)</f>
        <v>0</v>
      </c>
      <c r="H460" s="70" t="s">
        <v>24</v>
      </c>
      <c r="I460" s="98">
        <f>SUM(G460*1.08)</f>
        <v>0</v>
      </c>
      <c r="J460" s="17"/>
      <c r="K460" s="17"/>
      <c r="L460" s="17"/>
      <c r="M460" s="32"/>
    </row>
    <row r="461" spans="1:13" x14ac:dyDescent="0.25">
      <c r="A461" s="66">
        <v>2</v>
      </c>
      <c r="B461" s="28" t="s">
        <v>178</v>
      </c>
      <c r="C461" s="12" t="s">
        <v>14</v>
      </c>
      <c r="D461" s="14">
        <v>15</v>
      </c>
      <c r="E461" s="15"/>
      <c r="F461" s="16">
        <f t="shared" ref="F461" si="53">ROUND(E461*(1+(H461/100)),2)</f>
        <v>0</v>
      </c>
      <c r="G461" s="98">
        <f>SUM(E461*D461)</f>
        <v>0</v>
      </c>
      <c r="H461" s="70" t="s">
        <v>24</v>
      </c>
      <c r="I461" s="98">
        <f>SUM(G461*1.08)</f>
        <v>0</v>
      </c>
      <c r="J461" s="17"/>
      <c r="K461" s="17"/>
      <c r="L461" s="17"/>
      <c r="M461" s="32"/>
    </row>
    <row r="462" spans="1:13" x14ac:dyDescent="0.25">
      <c r="A462" s="66">
        <v>3</v>
      </c>
      <c r="B462" s="28" t="s">
        <v>179</v>
      </c>
      <c r="C462" s="12" t="s">
        <v>14</v>
      </c>
      <c r="D462" s="14">
        <v>15</v>
      </c>
      <c r="E462" s="15"/>
      <c r="F462" s="16">
        <f t="shared" si="52"/>
        <v>0</v>
      </c>
      <c r="G462" s="98">
        <f>SUM(E462*D462)</f>
        <v>0</v>
      </c>
      <c r="H462" s="70" t="s">
        <v>24</v>
      </c>
      <c r="I462" s="98">
        <f>SUM(G462*1.08)</f>
        <v>0</v>
      </c>
      <c r="J462" s="17"/>
      <c r="K462" s="17"/>
      <c r="L462" s="17"/>
      <c r="M462" s="32"/>
    </row>
    <row r="463" spans="1:13" x14ac:dyDescent="0.25">
      <c r="A463" s="137"/>
      <c r="B463" s="138"/>
      <c r="C463" s="138"/>
      <c r="D463" s="139"/>
      <c r="E463" s="74"/>
      <c r="F463" s="74"/>
      <c r="G463" s="101">
        <f>SUM(G460:G462)</f>
        <v>0</v>
      </c>
      <c r="H463" s="19"/>
      <c r="I463" s="105">
        <f>SUM(I460:I462)</f>
        <v>0</v>
      </c>
      <c r="J463" s="20"/>
      <c r="K463" s="20"/>
      <c r="L463" s="20"/>
      <c r="M463" s="32"/>
    </row>
    <row r="464" spans="1:13" x14ac:dyDescent="0.25">
      <c r="A464" s="156" t="s">
        <v>216</v>
      </c>
      <c r="B464" s="157"/>
      <c r="C464" s="157"/>
      <c r="D464" s="158"/>
      <c r="E464" s="158"/>
      <c r="F464" s="23"/>
      <c r="G464" s="102"/>
      <c r="H464" s="24"/>
      <c r="I464" s="104"/>
      <c r="J464" s="20"/>
      <c r="K464" s="20"/>
      <c r="L464" s="20"/>
      <c r="M464" s="32"/>
    </row>
    <row r="465" spans="1:13" x14ac:dyDescent="0.25">
      <c r="A465" s="25" t="s">
        <v>16</v>
      </c>
      <c r="B465" s="25"/>
      <c r="C465" s="22"/>
      <c r="D465" s="23"/>
      <c r="E465" s="23"/>
      <c r="F465" s="23"/>
      <c r="G465" s="103"/>
      <c r="H465" s="24"/>
      <c r="I465" s="103"/>
      <c r="J465" s="20"/>
      <c r="K465" s="20"/>
      <c r="L465" s="20"/>
      <c r="M465" s="32"/>
    </row>
    <row r="466" spans="1:13" x14ac:dyDescent="0.25">
      <c r="A466" s="25" t="s">
        <v>17</v>
      </c>
      <c r="B466" s="25"/>
      <c r="M466" s="32"/>
    </row>
    <row r="467" spans="1:13" x14ac:dyDescent="0.25">
      <c r="A467" s="32" t="s">
        <v>18</v>
      </c>
      <c r="B467" s="25"/>
    </row>
    <row r="470" spans="1:13" x14ac:dyDescent="0.25">
      <c r="M470"/>
    </row>
    <row r="471" spans="1:13" ht="15.75" x14ac:dyDescent="0.25">
      <c r="A471" s="136" t="s">
        <v>209</v>
      </c>
      <c r="B471" s="136"/>
      <c r="C471" s="1"/>
      <c r="D471" s="1"/>
      <c r="E471" s="1"/>
      <c r="F471" s="1"/>
      <c r="G471" s="99"/>
      <c r="H471" s="1"/>
      <c r="I471" s="99" t="s">
        <v>212</v>
      </c>
      <c r="J471" s="2"/>
      <c r="K471" s="2"/>
      <c r="L471" s="2"/>
      <c r="M471"/>
    </row>
    <row r="472" spans="1:13" ht="15.75" x14ac:dyDescent="0.25">
      <c r="A472" s="1"/>
      <c r="B472" s="1"/>
      <c r="C472" s="1"/>
      <c r="D472" s="1"/>
      <c r="E472" s="1"/>
      <c r="F472" s="1"/>
      <c r="G472" s="99"/>
      <c r="H472" s="1"/>
      <c r="I472" s="99"/>
      <c r="J472" s="2"/>
      <c r="K472" s="2"/>
      <c r="L472" s="2"/>
      <c r="M472"/>
    </row>
    <row r="473" spans="1:13" x14ac:dyDescent="0.25">
      <c r="A473" s="3" t="s">
        <v>54</v>
      </c>
      <c r="B473" s="3"/>
      <c r="C473" s="3"/>
      <c r="D473" s="3"/>
      <c r="E473" s="3"/>
      <c r="F473" s="3"/>
      <c r="G473" s="100"/>
      <c r="H473" s="3"/>
      <c r="I473" s="100"/>
      <c r="J473" s="4"/>
      <c r="K473" s="4"/>
      <c r="L473" s="4"/>
      <c r="M473"/>
    </row>
    <row r="474" spans="1:13" x14ac:dyDescent="0.25">
      <c r="A474" s="143" t="s">
        <v>0</v>
      </c>
      <c r="B474" s="145" t="s">
        <v>1</v>
      </c>
      <c r="C474" s="147" t="s">
        <v>2</v>
      </c>
      <c r="D474" s="27" t="s">
        <v>3</v>
      </c>
      <c r="E474" s="147" t="s">
        <v>4</v>
      </c>
      <c r="F474" s="78"/>
      <c r="G474" s="149" t="s">
        <v>5</v>
      </c>
      <c r="H474" s="151" t="s">
        <v>6</v>
      </c>
      <c r="I474" s="153" t="s">
        <v>7</v>
      </c>
      <c r="J474" s="155" t="s">
        <v>8</v>
      </c>
      <c r="K474" s="141" t="s">
        <v>9</v>
      </c>
      <c r="L474" s="141" t="s">
        <v>10</v>
      </c>
      <c r="M474"/>
    </row>
    <row r="475" spans="1:13" ht="22.5" x14ac:dyDescent="0.25">
      <c r="A475" s="144"/>
      <c r="B475" s="146"/>
      <c r="C475" s="148"/>
      <c r="D475" s="6" t="s">
        <v>11</v>
      </c>
      <c r="E475" s="148"/>
      <c r="F475" s="79" t="s">
        <v>12</v>
      </c>
      <c r="G475" s="150"/>
      <c r="H475" s="152"/>
      <c r="I475" s="154"/>
      <c r="J475" s="155"/>
      <c r="K475" s="142"/>
      <c r="L475" s="142"/>
    </row>
    <row r="476" spans="1:13" ht="16.5" customHeight="1" x14ac:dyDescent="0.25">
      <c r="A476" s="8">
        <v>1</v>
      </c>
      <c r="B476" s="8">
        <v>2</v>
      </c>
      <c r="C476" s="8">
        <v>4</v>
      </c>
      <c r="D476" s="8">
        <v>5</v>
      </c>
      <c r="E476" s="8">
        <v>6</v>
      </c>
      <c r="F476" s="8">
        <v>7</v>
      </c>
      <c r="G476" s="107">
        <v>8</v>
      </c>
      <c r="H476" s="107">
        <v>9</v>
      </c>
      <c r="I476" s="108">
        <v>10</v>
      </c>
      <c r="J476" s="113">
        <v>11</v>
      </c>
      <c r="K476" s="113">
        <v>12</v>
      </c>
      <c r="L476" s="114">
        <v>13</v>
      </c>
      <c r="M476" s="40"/>
    </row>
    <row r="477" spans="1:13" ht="18.75" customHeight="1" x14ac:dyDescent="0.25">
      <c r="A477" s="12">
        <v>1</v>
      </c>
      <c r="B477" s="28" t="s">
        <v>180</v>
      </c>
      <c r="C477" s="12" t="s">
        <v>14</v>
      </c>
      <c r="D477" s="14">
        <v>10</v>
      </c>
      <c r="E477" s="15"/>
      <c r="F477" s="16">
        <f>ROUND(E477*(1+(H477/100)),2)</f>
        <v>0</v>
      </c>
      <c r="G477" s="98">
        <f>SUM(E477*D477)</f>
        <v>0</v>
      </c>
      <c r="H477" s="70" t="s">
        <v>24</v>
      </c>
      <c r="I477" s="98">
        <f>SUM(G477*1.08)</f>
        <v>0</v>
      </c>
      <c r="J477" s="17"/>
      <c r="K477" s="17"/>
      <c r="L477" s="17"/>
      <c r="M477"/>
    </row>
    <row r="478" spans="1:13" x14ac:dyDescent="0.25">
      <c r="A478" s="137" t="s">
        <v>15</v>
      </c>
      <c r="B478" s="138"/>
      <c r="C478" s="138"/>
      <c r="D478" s="139"/>
      <c r="E478" s="77"/>
      <c r="F478" s="77"/>
      <c r="G478" s="101">
        <f>SUM(G477:G477)</f>
        <v>0</v>
      </c>
      <c r="H478" s="19"/>
      <c r="I478" s="105">
        <f>SUM(I477:I477)</f>
        <v>0</v>
      </c>
      <c r="J478" s="20"/>
      <c r="K478" s="20"/>
      <c r="L478" s="20"/>
      <c r="M478"/>
    </row>
    <row r="479" spans="1:13" x14ac:dyDescent="0.25">
      <c r="A479" s="21" t="s">
        <v>211</v>
      </c>
      <c r="B479" s="22"/>
      <c r="C479" s="22"/>
      <c r="D479" s="23"/>
      <c r="E479" s="23"/>
      <c r="F479" s="23"/>
      <c r="G479" s="102"/>
      <c r="H479" s="24"/>
      <c r="I479" s="104"/>
      <c r="J479" s="20"/>
      <c r="K479" s="20"/>
      <c r="L479" s="20"/>
      <c r="M479"/>
    </row>
    <row r="480" spans="1:13" x14ac:dyDescent="0.25">
      <c r="A480" s="25" t="s">
        <v>21</v>
      </c>
      <c r="B480" s="25"/>
      <c r="C480" s="22"/>
      <c r="D480" s="23"/>
      <c r="E480" s="23"/>
      <c r="F480" s="23"/>
      <c r="G480" s="103"/>
      <c r="H480" s="24"/>
      <c r="I480" s="103"/>
      <c r="J480" s="20"/>
      <c r="K480" s="20"/>
      <c r="L480" s="20"/>
      <c r="M480"/>
    </row>
    <row r="481" spans="1:13" x14ac:dyDescent="0.25">
      <c r="A481" s="25" t="s">
        <v>17</v>
      </c>
      <c r="B481" s="25"/>
      <c r="M481"/>
    </row>
    <row r="482" spans="1:13" x14ac:dyDescent="0.25">
      <c r="A482" s="32" t="s">
        <v>18</v>
      </c>
      <c r="B482" s="25"/>
      <c r="M482"/>
    </row>
    <row r="483" spans="1:13" x14ac:dyDescent="0.25">
      <c r="M483"/>
    </row>
    <row r="484" spans="1:13" x14ac:dyDescent="0.25">
      <c r="A484" s="25"/>
      <c r="B484" s="25"/>
    </row>
    <row r="485" spans="1:13" x14ac:dyDescent="0.25">
      <c r="M485"/>
    </row>
    <row r="486" spans="1:13" ht="15.75" x14ac:dyDescent="0.25">
      <c r="A486" s="136" t="s">
        <v>209</v>
      </c>
      <c r="B486" s="136"/>
      <c r="C486" s="1"/>
      <c r="D486" s="1"/>
      <c r="E486" s="1"/>
      <c r="F486" s="1"/>
      <c r="G486" s="99"/>
      <c r="H486" s="1"/>
      <c r="I486" s="99" t="s">
        <v>212</v>
      </c>
      <c r="J486" s="2"/>
      <c r="K486" s="2"/>
      <c r="L486" s="2"/>
      <c r="M486"/>
    </row>
    <row r="487" spans="1:13" ht="15.75" x14ac:dyDescent="0.25">
      <c r="A487" s="1"/>
      <c r="B487" s="1"/>
      <c r="C487" s="1"/>
      <c r="D487" s="1"/>
      <c r="E487" s="1"/>
      <c r="F487" s="1"/>
      <c r="G487" s="99"/>
      <c r="H487" s="1"/>
      <c r="I487" s="99"/>
      <c r="J487" s="2"/>
      <c r="K487" s="2"/>
      <c r="L487" s="2"/>
      <c r="M487"/>
    </row>
    <row r="488" spans="1:13" x14ac:dyDescent="0.25">
      <c r="A488" s="3" t="s">
        <v>55</v>
      </c>
      <c r="B488" s="3"/>
      <c r="C488" s="3"/>
      <c r="D488" s="3"/>
      <c r="E488" s="3"/>
      <c r="F488" s="3"/>
      <c r="G488" s="100"/>
      <c r="H488" s="3"/>
      <c r="I488" s="100"/>
      <c r="J488" s="4"/>
      <c r="K488" s="4"/>
      <c r="L488" s="4"/>
      <c r="M488"/>
    </row>
    <row r="489" spans="1:13" x14ac:dyDescent="0.25">
      <c r="A489" s="143" t="s">
        <v>0</v>
      </c>
      <c r="B489" s="145" t="s">
        <v>1</v>
      </c>
      <c r="C489" s="147" t="s">
        <v>2</v>
      </c>
      <c r="D489" s="27" t="s">
        <v>3</v>
      </c>
      <c r="E489" s="147" t="s">
        <v>4</v>
      </c>
      <c r="F489" s="78"/>
      <c r="G489" s="149" t="s">
        <v>5</v>
      </c>
      <c r="H489" s="151" t="s">
        <v>6</v>
      </c>
      <c r="I489" s="153" t="s">
        <v>7</v>
      </c>
      <c r="J489" s="155" t="s">
        <v>8</v>
      </c>
      <c r="K489" s="141" t="s">
        <v>9</v>
      </c>
      <c r="L489" s="141" t="s">
        <v>10</v>
      </c>
      <c r="M489"/>
    </row>
    <row r="490" spans="1:13" ht="22.5" x14ac:dyDescent="0.25">
      <c r="A490" s="144"/>
      <c r="B490" s="146"/>
      <c r="C490" s="148"/>
      <c r="D490" s="6" t="s">
        <v>11</v>
      </c>
      <c r="E490" s="148"/>
      <c r="F490" s="79" t="s">
        <v>12</v>
      </c>
      <c r="G490" s="150"/>
      <c r="H490" s="152"/>
      <c r="I490" s="154"/>
      <c r="J490" s="155"/>
      <c r="K490" s="142"/>
      <c r="L490" s="142"/>
    </row>
    <row r="491" spans="1:13" x14ac:dyDescent="0.25">
      <c r="A491" s="8">
        <v>1</v>
      </c>
      <c r="B491" s="8">
        <v>2</v>
      </c>
      <c r="C491" s="8">
        <v>4</v>
      </c>
      <c r="D491" s="8">
        <v>5</v>
      </c>
      <c r="E491" s="8">
        <v>6</v>
      </c>
      <c r="F491" s="8">
        <v>7</v>
      </c>
      <c r="G491" s="107">
        <v>8</v>
      </c>
      <c r="H491" s="107">
        <v>9</v>
      </c>
      <c r="I491" s="108">
        <v>10</v>
      </c>
      <c r="J491" s="113">
        <v>11</v>
      </c>
      <c r="K491" s="113">
        <v>12</v>
      </c>
      <c r="L491" s="114">
        <v>13</v>
      </c>
      <c r="M491" s="40"/>
    </row>
    <row r="492" spans="1:13" ht="14.25" customHeight="1" x14ac:dyDescent="0.25">
      <c r="A492" s="12">
        <v>1</v>
      </c>
      <c r="B492" s="28" t="s">
        <v>181</v>
      </c>
      <c r="C492" s="12" t="s">
        <v>14</v>
      </c>
      <c r="D492" s="14">
        <v>30</v>
      </c>
      <c r="E492" s="15"/>
      <c r="F492" s="16">
        <f>ROUND(E492*(1+(H492/100)),2)</f>
        <v>0</v>
      </c>
      <c r="G492" s="98">
        <f>SUM(E492*D492)</f>
        <v>0</v>
      </c>
      <c r="H492" s="70" t="s">
        <v>24</v>
      </c>
      <c r="I492" s="98">
        <f>SUM(G492*1.08)</f>
        <v>0</v>
      </c>
      <c r="J492" s="17"/>
      <c r="K492" s="17"/>
      <c r="L492" s="17"/>
      <c r="M492"/>
    </row>
    <row r="493" spans="1:13" x14ac:dyDescent="0.25">
      <c r="A493" s="137"/>
      <c r="B493" s="138"/>
      <c r="C493" s="138"/>
      <c r="D493" s="139"/>
      <c r="E493" s="77"/>
      <c r="F493" s="77"/>
      <c r="G493" s="101">
        <f>SUM(G492:G492)</f>
        <v>0</v>
      </c>
      <c r="H493" s="19"/>
      <c r="I493" s="105">
        <f>SUM(I492:I492)</f>
        <v>0</v>
      </c>
      <c r="J493" s="20"/>
      <c r="K493" s="20"/>
      <c r="L493" s="20"/>
      <c r="M493"/>
    </row>
    <row r="494" spans="1:13" x14ac:dyDescent="0.25">
      <c r="A494" s="21" t="s">
        <v>211</v>
      </c>
      <c r="B494" s="22"/>
      <c r="C494" s="22"/>
      <c r="D494" s="23"/>
      <c r="E494" s="23"/>
      <c r="F494" s="23"/>
      <c r="G494" s="102"/>
      <c r="H494" s="24"/>
      <c r="I494" s="104"/>
      <c r="J494" s="20"/>
      <c r="K494" s="20"/>
      <c r="L494" s="20"/>
      <c r="M494"/>
    </row>
    <row r="495" spans="1:13" x14ac:dyDescent="0.25">
      <c r="A495" s="25" t="s">
        <v>21</v>
      </c>
      <c r="B495" s="25"/>
      <c r="C495" s="22"/>
      <c r="D495" s="23"/>
      <c r="E495" s="23"/>
      <c r="F495" s="23"/>
      <c r="G495" s="103"/>
      <c r="H495" s="24"/>
      <c r="I495" s="103"/>
      <c r="J495" s="20"/>
      <c r="K495" s="20"/>
      <c r="L495" s="20"/>
      <c r="M495"/>
    </row>
    <row r="496" spans="1:13" x14ac:dyDescent="0.25">
      <c r="A496" s="25" t="s">
        <v>17</v>
      </c>
      <c r="B496" s="25"/>
      <c r="M496"/>
    </row>
    <row r="497" spans="1:13" x14ac:dyDescent="0.25">
      <c r="A497" s="32" t="s">
        <v>18</v>
      </c>
      <c r="B497" s="25"/>
    </row>
    <row r="500" spans="1:13" x14ac:dyDescent="0.25">
      <c r="M500"/>
    </row>
    <row r="501" spans="1:13" ht="15.75" x14ac:dyDescent="0.25">
      <c r="A501" s="136" t="s">
        <v>209</v>
      </c>
      <c r="B501" s="136"/>
      <c r="C501" s="1"/>
      <c r="D501" s="1"/>
      <c r="E501" s="1"/>
      <c r="F501" s="1"/>
      <c r="G501" s="99"/>
      <c r="H501" s="1"/>
      <c r="I501" s="99" t="s">
        <v>212</v>
      </c>
      <c r="J501" s="2"/>
      <c r="K501" s="2"/>
      <c r="L501" s="2"/>
      <c r="M501"/>
    </row>
    <row r="502" spans="1:13" ht="15.75" x14ac:dyDescent="0.25">
      <c r="A502" s="1"/>
      <c r="B502" s="1"/>
      <c r="C502" s="1"/>
      <c r="D502" s="1"/>
      <c r="E502" s="1"/>
      <c r="F502" s="1"/>
      <c r="G502" s="99"/>
      <c r="H502" s="1"/>
      <c r="I502" s="99"/>
      <c r="J502" s="2"/>
      <c r="K502" s="2"/>
      <c r="L502" s="2"/>
      <c r="M502"/>
    </row>
    <row r="503" spans="1:13" x14ac:dyDescent="0.25">
      <c r="A503" s="3" t="s">
        <v>56</v>
      </c>
      <c r="B503" s="3"/>
      <c r="C503" s="3"/>
      <c r="D503" s="3"/>
      <c r="E503" s="3"/>
      <c r="F503" s="3"/>
      <c r="G503" s="100"/>
      <c r="H503" s="3"/>
      <c r="I503" s="100"/>
      <c r="J503" s="4"/>
      <c r="K503" s="4"/>
      <c r="L503" s="4"/>
      <c r="M503"/>
    </row>
    <row r="504" spans="1:13" x14ac:dyDescent="0.25">
      <c r="A504" s="143" t="s">
        <v>0</v>
      </c>
      <c r="B504" s="145" t="s">
        <v>1</v>
      </c>
      <c r="C504" s="147" t="s">
        <v>2</v>
      </c>
      <c r="D504" s="27" t="s">
        <v>3</v>
      </c>
      <c r="E504" s="147" t="s">
        <v>4</v>
      </c>
      <c r="F504" s="78"/>
      <c r="G504" s="149" t="s">
        <v>5</v>
      </c>
      <c r="H504" s="151" t="s">
        <v>6</v>
      </c>
      <c r="I504" s="153" t="s">
        <v>7</v>
      </c>
      <c r="J504" s="155" t="s">
        <v>8</v>
      </c>
      <c r="K504" s="141" t="s">
        <v>9</v>
      </c>
      <c r="L504" s="141" t="s">
        <v>10</v>
      </c>
      <c r="M504"/>
    </row>
    <row r="505" spans="1:13" ht="22.5" x14ac:dyDescent="0.25">
      <c r="A505" s="144"/>
      <c r="B505" s="146"/>
      <c r="C505" s="148"/>
      <c r="D505" s="6" t="s">
        <v>11</v>
      </c>
      <c r="E505" s="148"/>
      <c r="F505" s="79" t="s">
        <v>12</v>
      </c>
      <c r="G505" s="150"/>
      <c r="H505" s="152"/>
      <c r="I505" s="154"/>
      <c r="J505" s="155"/>
      <c r="K505" s="142"/>
      <c r="L505" s="142"/>
    </row>
    <row r="506" spans="1:13" x14ac:dyDescent="0.25">
      <c r="A506" s="8">
        <v>1</v>
      </c>
      <c r="B506" s="8">
        <v>2</v>
      </c>
      <c r="C506" s="8">
        <v>4</v>
      </c>
      <c r="D506" s="8">
        <v>5</v>
      </c>
      <c r="E506" s="8">
        <v>6</v>
      </c>
      <c r="F506" s="8">
        <v>7</v>
      </c>
      <c r="G506" s="107">
        <v>8</v>
      </c>
      <c r="H506" s="107">
        <v>9</v>
      </c>
      <c r="I506" s="108">
        <v>10</v>
      </c>
      <c r="J506" s="113">
        <v>11</v>
      </c>
      <c r="K506" s="113">
        <v>12</v>
      </c>
      <c r="L506" s="114">
        <v>13</v>
      </c>
      <c r="M506" s="40"/>
    </row>
    <row r="507" spans="1:13" ht="20.25" customHeight="1" x14ac:dyDescent="0.25">
      <c r="A507" s="12">
        <v>1</v>
      </c>
      <c r="B507" s="28" t="s">
        <v>182</v>
      </c>
      <c r="C507" s="12" t="s">
        <v>14</v>
      </c>
      <c r="D507" s="14">
        <v>20</v>
      </c>
      <c r="E507" s="15"/>
      <c r="F507" s="16">
        <f>ROUND(E507*(1+(H507/100)),2)</f>
        <v>0</v>
      </c>
      <c r="G507" s="98">
        <f>SUM(E507*D507)</f>
        <v>0</v>
      </c>
      <c r="H507" s="70" t="s">
        <v>24</v>
      </c>
      <c r="I507" s="98">
        <f>SUM(G507*1.08)</f>
        <v>0</v>
      </c>
      <c r="J507" s="17"/>
      <c r="K507" s="17"/>
      <c r="L507" s="17"/>
      <c r="M507"/>
    </row>
    <row r="508" spans="1:13" x14ac:dyDescent="0.25">
      <c r="A508" s="137"/>
      <c r="B508" s="138"/>
      <c r="C508" s="138"/>
      <c r="D508" s="139"/>
      <c r="E508" s="77"/>
      <c r="F508" s="77"/>
      <c r="G508" s="101">
        <f>SUM(G507:G507)</f>
        <v>0</v>
      </c>
      <c r="H508" s="19"/>
      <c r="I508" s="105">
        <f>SUM(I507:I507)</f>
        <v>0</v>
      </c>
      <c r="J508" s="20"/>
      <c r="K508" s="20"/>
      <c r="L508" s="20"/>
      <c r="M508"/>
    </row>
    <row r="509" spans="1:13" x14ac:dyDescent="0.25">
      <c r="A509" s="156" t="s">
        <v>216</v>
      </c>
      <c r="B509" s="157"/>
      <c r="C509" s="157"/>
      <c r="D509" s="158"/>
      <c r="E509" s="158"/>
      <c r="F509" s="23"/>
      <c r="G509" s="102"/>
      <c r="H509" s="24"/>
      <c r="I509" s="104"/>
      <c r="J509" s="20"/>
      <c r="K509" s="20"/>
      <c r="L509" s="20"/>
      <c r="M509"/>
    </row>
    <row r="510" spans="1:13" x14ac:dyDescent="0.25">
      <c r="A510" s="25" t="s">
        <v>21</v>
      </c>
      <c r="B510" s="25"/>
      <c r="C510" s="22"/>
      <c r="D510" s="23"/>
      <c r="E510" s="23"/>
      <c r="F510" s="23"/>
      <c r="G510" s="103"/>
      <c r="H510" s="24"/>
      <c r="I510" s="103"/>
      <c r="J510" s="20"/>
      <c r="K510" s="20"/>
      <c r="L510" s="20"/>
      <c r="M510"/>
    </row>
    <row r="511" spans="1:13" x14ac:dyDescent="0.25">
      <c r="A511" s="25" t="s">
        <v>17</v>
      </c>
      <c r="B511" s="25"/>
      <c r="M511"/>
    </row>
    <row r="512" spans="1:13" x14ac:dyDescent="0.25">
      <c r="A512" s="32" t="s">
        <v>18</v>
      </c>
      <c r="B512" s="25"/>
    </row>
    <row r="515" spans="1:13" x14ac:dyDescent="0.25">
      <c r="M515"/>
    </row>
    <row r="516" spans="1:13" ht="15.75" x14ac:dyDescent="0.25">
      <c r="A516" s="136" t="s">
        <v>209</v>
      </c>
      <c r="B516" s="136"/>
      <c r="C516" s="1"/>
      <c r="D516" s="1"/>
      <c r="E516" s="1"/>
      <c r="F516" s="1"/>
      <c r="G516" s="99"/>
      <c r="H516" s="1"/>
      <c r="I516" s="99" t="s">
        <v>212</v>
      </c>
      <c r="J516" s="2"/>
      <c r="K516" s="2"/>
      <c r="L516" s="2"/>
      <c r="M516"/>
    </row>
    <row r="517" spans="1:13" ht="15.75" x14ac:dyDescent="0.25">
      <c r="A517" s="1"/>
      <c r="B517" s="1"/>
      <c r="C517" s="1"/>
      <c r="D517" s="1"/>
      <c r="E517" s="1"/>
      <c r="F517" s="1"/>
      <c r="G517" s="99"/>
      <c r="H517" s="1"/>
      <c r="I517" s="99"/>
      <c r="J517" s="2"/>
      <c r="K517" s="2"/>
      <c r="L517" s="2"/>
      <c r="M517"/>
    </row>
    <row r="518" spans="1:13" x14ac:dyDescent="0.25">
      <c r="A518" s="3" t="s">
        <v>57</v>
      </c>
      <c r="B518" s="3"/>
      <c r="C518" s="3"/>
      <c r="D518" s="3"/>
      <c r="E518" s="3"/>
      <c r="F518" s="3"/>
      <c r="G518" s="100"/>
      <c r="H518" s="3"/>
      <c r="I518" s="100"/>
      <c r="J518" s="4"/>
      <c r="K518" s="4"/>
      <c r="L518" s="4"/>
      <c r="M518"/>
    </row>
    <row r="519" spans="1:13" x14ac:dyDescent="0.25">
      <c r="A519" s="143" t="s">
        <v>0</v>
      </c>
      <c r="B519" s="145" t="s">
        <v>1</v>
      </c>
      <c r="C519" s="147" t="s">
        <v>2</v>
      </c>
      <c r="D519" s="27" t="s">
        <v>3</v>
      </c>
      <c r="E519" s="147" t="s">
        <v>4</v>
      </c>
      <c r="F519" s="78"/>
      <c r="G519" s="149" t="s">
        <v>5</v>
      </c>
      <c r="H519" s="151" t="s">
        <v>6</v>
      </c>
      <c r="I519" s="153" t="s">
        <v>7</v>
      </c>
      <c r="J519" s="155" t="s">
        <v>8</v>
      </c>
      <c r="K519" s="141" t="s">
        <v>9</v>
      </c>
      <c r="L519" s="141" t="s">
        <v>10</v>
      </c>
      <c r="M519"/>
    </row>
    <row r="520" spans="1:13" ht="22.5" x14ac:dyDescent="0.25">
      <c r="A520" s="144"/>
      <c r="B520" s="146"/>
      <c r="C520" s="148"/>
      <c r="D520" s="6" t="s">
        <v>11</v>
      </c>
      <c r="E520" s="148"/>
      <c r="F520" s="79" t="s">
        <v>12</v>
      </c>
      <c r="G520" s="150"/>
      <c r="H520" s="152"/>
      <c r="I520" s="154"/>
      <c r="J520" s="155"/>
      <c r="K520" s="142"/>
      <c r="L520" s="142"/>
    </row>
    <row r="521" spans="1:13" ht="20.25" customHeight="1" x14ac:dyDescent="0.25">
      <c r="A521" s="8">
        <v>1</v>
      </c>
      <c r="B521" s="8">
        <v>2</v>
      </c>
      <c r="C521" s="8">
        <v>4</v>
      </c>
      <c r="D521" s="8">
        <v>5</v>
      </c>
      <c r="E521" s="8">
        <v>6</v>
      </c>
      <c r="F521" s="8">
        <v>7</v>
      </c>
      <c r="G521" s="107">
        <v>8</v>
      </c>
      <c r="H521" s="107">
        <v>9</v>
      </c>
      <c r="I521" s="108">
        <v>10</v>
      </c>
      <c r="J521" s="113">
        <v>11</v>
      </c>
      <c r="K521" s="113">
        <v>12</v>
      </c>
      <c r="L521" s="114">
        <v>13</v>
      </c>
      <c r="M521" s="40"/>
    </row>
    <row r="522" spans="1:13" ht="20.25" customHeight="1" x14ac:dyDescent="0.25">
      <c r="A522" s="12">
        <v>1</v>
      </c>
      <c r="B522" s="28" t="s">
        <v>183</v>
      </c>
      <c r="C522" s="12" t="s">
        <v>14</v>
      </c>
      <c r="D522" s="14">
        <v>20</v>
      </c>
      <c r="E522" s="15"/>
      <c r="F522" s="16">
        <f>ROUND(E522*(1+(H522/100)),2)</f>
        <v>0</v>
      </c>
      <c r="G522" s="98">
        <f>SUM(E522*D522)</f>
        <v>0</v>
      </c>
      <c r="H522" s="70" t="s">
        <v>24</v>
      </c>
      <c r="I522" s="98">
        <f>SUM(G522*1.08)</f>
        <v>0</v>
      </c>
      <c r="J522" s="17"/>
      <c r="K522" s="17"/>
      <c r="L522" s="17"/>
      <c r="M522"/>
    </row>
    <row r="523" spans="1:13" x14ac:dyDescent="0.25">
      <c r="A523" s="137" t="s">
        <v>15</v>
      </c>
      <c r="B523" s="138"/>
      <c r="C523" s="138"/>
      <c r="D523" s="139"/>
      <c r="E523" s="77"/>
      <c r="F523" s="77"/>
      <c r="G523" s="101">
        <f>SUM(G522:G522)</f>
        <v>0</v>
      </c>
      <c r="H523" s="19"/>
      <c r="I523" s="105">
        <f>SUM(I522:I522)</f>
        <v>0</v>
      </c>
      <c r="J523" s="20"/>
      <c r="K523" s="20"/>
      <c r="L523" s="20"/>
      <c r="M523"/>
    </row>
    <row r="524" spans="1:13" x14ac:dyDescent="0.25">
      <c r="A524" s="156" t="s">
        <v>216</v>
      </c>
      <c r="B524" s="157"/>
      <c r="C524" s="157"/>
      <c r="D524" s="158"/>
      <c r="E524" s="158"/>
      <c r="F524" s="158"/>
      <c r="G524" s="102"/>
      <c r="H524" s="24"/>
      <c r="I524" s="104"/>
      <c r="J524" s="20"/>
      <c r="K524" s="20"/>
      <c r="L524" s="20"/>
      <c r="M524"/>
    </row>
    <row r="525" spans="1:13" x14ac:dyDescent="0.25">
      <c r="A525" s="25" t="s">
        <v>21</v>
      </c>
      <c r="B525" s="25"/>
      <c r="C525" s="22"/>
      <c r="D525" s="23"/>
      <c r="E525" s="23"/>
      <c r="F525" s="23"/>
      <c r="G525" s="103"/>
      <c r="H525" s="24"/>
      <c r="I525" s="103"/>
      <c r="J525" s="20"/>
      <c r="K525" s="20"/>
      <c r="L525" s="20"/>
      <c r="M525"/>
    </row>
    <row r="526" spans="1:13" x14ac:dyDescent="0.25">
      <c r="A526" s="25" t="s">
        <v>17</v>
      </c>
      <c r="B526" s="25"/>
      <c r="M526"/>
    </row>
    <row r="527" spans="1:13" x14ac:dyDescent="0.25">
      <c r="A527" s="32" t="s">
        <v>18</v>
      </c>
      <c r="B527" s="25"/>
    </row>
    <row r="530" spans="1:13" x14ac:dyDescent="0.25">
      <c r="M530" s="32"/>
    </row>
    <row r="531" spans="1:13" ht="15.75" x14ac:dyDescent="0.25">
      <c r="A531" s="136" t="s">
        <v>209</v>
      </c>
      <c r="B531" s="136"/>
      <c r="C531" s="1"/>
      <c r="D531" s="1"/>
      <c r="E531" s="1"/>
      <c r="F531" s="1"/>
      <c r="G531" s="99"/>
      <c r="H531" s="1"/>
      <c r="I531" s="99" t="s">
        <v>212</v>
      </c>
      <c r="J531" s="2"/>
      <c r="K531" s="2"/>
      <c r="L531" s="2"/>
      <c r="M531" s="32"/>
    </row>
    <row r="532" spans="1:13" ht="15.75" x14ac:dyDescent="0.25">
      <c r="A532" s="1"/>
      <c r="B532" s="1"/>
      <c r="C532" s="1"/>
      <c r="D532" s="1"/>
      <c r="E532" s="1"/>
      <c r="F532" s="1"/>
      <c r="G532" s="99"/>
      <c r="H532" s="1"/>
      <c r="I532" s="99"/>
      <c r="J532" s="2"/>
      <c r="K532" s="2"/>
      <c r="L532" s="2"/>
      <c r="M532" s="32"/>
    </row>
    <row r="533" spans="1:13" x14ac:dyDescent="0.25">
      <c r="A533" s="3" t="s">
        <v>58</v>
      </c>
      <c r="B533" s="3"/>
      <c r="C533" s="3"/>
      <c r="D533" s="3"/>
      <c r="E533" s="3"/>
      <c r="F533" s="3"/>
      <c r="G533" s="100"/>
      <c r="H533" s="3"/>
      <c r="I533" s="100"/>
      <c r="J533" s="4"/>
      <c r="K533" s="4"/>
      <c r="L533" s="4"/>
      <c r="M533" s="32"/>
    </row>
    <row r="534" spans="1:13" x14ac:dyDescent="0.25">
      <c r="A534" s="143" t="s">
        <v>0</v>
      </c>
      <c r="B534" s="145" t="s">
        <v>1</v>
      </c>
      <c r="C534" s="147" t="s">
        <v>2</v>
      </c>
      <c r="D534" s="27" t="s">
        <v>3</v>
      </c>
      <c r="E534" s="147" t="s">
        <v>4</v>
      </c>
      <c r="F534" s="78"/>
      <c r="G534" s="149" t="s">
        <v>5</v>
      </c>
      <c r="H534" s="151" t="s">
        <v>6</v>
      </c>
      <c r="I534" s="153" t="s">
        <v>7</v>
      </c>
      <c r="J534" s="155" t="s">
        <v>8</v>
      </c>
      <c r="K534" s="141" t="s">
        <v>9</v>
      </c>
      <c r="L534" s="141" t="s">
        <v>10</v>
      </c>
      <c r="M534" s="32"/>
    </row>
    <row r="535" spans="1:13" ht="22.5" x14ac:dyDescent="0.25">
      <c r="A535" s="144"/>
      <c r="B535" s="146"/>
      <c r="C535" s="148"/>
      <c r="D535" s="6" t="s">
        <v>11</v>
      </c>
      <c r="E535" s="148"/>
      <c r="F535" s="79" t="s">
        <v>12</v>
      </c>
      <c r="G535" s="150"/>
      <c r="H535" s="152"/>
      <c r="I535" s="154"/>
      <c r="J535" s="155"/>
      <c r="K535" s="142"/>
      <c r="L535" s="142"/>
    </row>
    <row r="536" spans="1:13" ht="20.25" customHeight="1" x14ac:dyDescent="0.25">
      <c r="A536" s="8">
        <v>1</v>
      </c>
      <c r="B536" s="8">
        <v>2</v>
      </c>
      <c r="C536" s="8">
        <v>4</v>
      </c>
      <c r="D536" s="8">
        <v>5</v>
      </c>
      <c r="E536" s="8">
        <v>6</v>
      </c>
      <c r="F536" s="8">
        <v>7</v>
      </c>
      <c r="G536" s="107">
        <v>8</v>
      </c>
      <c r="H536" s="107">
        <v>9</v>
      </c>
      <c r="I536" s="108">
        <v>10</v>
      </c>
      <c r="J536" s="113">
        <v>11</v>
      </c>
      <c r="K536" s="113">
        <v>12</v>
      </c>
      <c r="L536" s="114">
        <v>13</v>
      </c>
      <c r="M536" s="32"/>
    </row>
    <row r="537" spans="1:13" ht="16.5" customHeight="1" x14ac:dyDescent="0.25">
      <c r="A537" s="66">
        <v>1</v>
      </c>
      <c r="B537" s="28" t="s">
        <v>184</v>
      </c>
      <c r="C537" s="12" t="s">
        <v>14</v>
      </c>
      <c r="D537" s="14">
        <v>60</v>
      </c>
      <c r="E537" s="15"/>
      <c r="F537" s="16">
        <f t="shared" ref="F537:F539" si="54">ROUND(E537*(1+(H537/100)),2)</f>
        <v>0</v>
      </c>
      <c r="G537" s="98">
        <f>SUM(E537*D537)</f>
        <v>0</v>
      </c>
      <c r="H537" s="70" t="s">
        <v>24</v>
      </c>
      <c r="I537" s="98">
        <f>SUM(G537*1.08)</f>
        <v>0</v>
      </c>
      <c r="J537" s="17"/>
      <c r="K537" s="17"/>
      <c r="L537" s="17"/>
      <c r="M537" s="32"/>
    </row>
    <row r="538" spans="1:13" ht="15.75" customHeight="1" x14ac:dyDescent="0.25">
      <c r="A538" s="66">
        <v>2</v>
      </c>
      <c r="B538" s="83" t="s">
        <v>185</v>
      </c>
      <c r="C538" s="12" t="s">
        <v>14</v>
      </c>
      <c r="D538" s="14">
        <v>60</v>
      </c>
      <c r="E538" s="15"/>
      <c r="F538" s="16">
        <f t="shared" ref="F538" si="55">ROUND(E538*(1+(H538/100)),2)</f>
        <v>0</v>
      </c>
      <c r="G538" s="98">
        <f>SUM(E538*D538)</f>
        <v>0</v>
      </c>
      <c r="H538" s="70" t="s">
        <v>24</v>
      </c>
      <c r="I538" s="98">
        <f>SUM(G538*1.08)</f>
        <v>0</v>
      </c>
      <c r="J538" s="17"/>
      <c r="K538" s="17"/>
      <c r="L538" s="17"/>
      <c r="M538" s="32"/>
    </row>
    <row r="539" spans="1:13" ht="16.5" customHeight="1" x14ac:dyDescent="0.25">
      <c r="A539" s="66">
        <v>3</v>
      </c>
      <c r="B539" s="28" t="s">
        <v>186</v>
      </c>
      <c r="C539" s="12" t="s">
        <v>14</v>
      </c>
      <c r="D539" s="14">
        <v>60</v>
      </c>
      <c r="E539" s="15"/>
      <c r="F539" s="16">
        <f t="shared" si="54"/>
        <v>0</v>
      </c>
      <c r="G539" s="98">
        <f>SUM(E539*D539)</f>
        <v>0</v>
      </c>
      <c r="H539" s="70" t="s">
        <v>24</v>
      </c>
      <c r="I539" s="98">
        <f>SUM(G539*1.08)</f>
        <v>0</v>
      </c>
      <c r="J539" s="17"/>
      <c r="K539" s="17"/>
      <c r="L539" s="17"/>
      <c r="M539" s="32"/>
    </row>
    <row r="540" spans="1:13" x14ac:dyDescent="0.25">
      <c r="A540" s="137" t="s">
        <v>15</v>
      </c>
      <c r="B540" s="138"/>
      <c r="C540" s="138"/>
      <c r="D540" s="139"/>
      <c r="E540" s="77"/>
      <c r="F540" s="77"/>
      <c r="G540" s="101">
        <f>SUM(G537:G539)</f>
        <v>0</v>
      </c>
      <c r="H540" s="19"/>
      <c r="I540" s="105">
        <f>SUM(I537:I539)</f>
        <v>0</v>
      </c>
      <c r="J540" s="20"/>
      <c r="K540" s="20"/>
      <c r="L540" s="20"/>
      <c r="M540" s="32"/>
    </row>
    <row r="541" spans="1:13" x14ac:dyDescent="0.25">
      <c r="A541" s="21" t="s">
        <v>211</v>
      </c>
      <c r="B541" s="22"/>
      <c r="C541" s="22"/>
      <c r="D541" s="23"/>
      <c r="E541" s="23"/>
      <c r="F541" s="23"/>
      <c r="G541" s="102"/>
      <c r="H541" s="24"/>
      <c r="I541" s="104"/>
      <c r="J541" s="20"/>
      <c r="K541" s="20"/>
      <c r="L541" s="20"/>
      <c r="M541" s="32"/>
    </row>
    <row r="542" spans="1:13" x14ac:dyDescent="0.25">
      <c r="A542" s="25" t="s">
        <v>16</v>
      </c>
      <c r="B542" s="25"/>
      <c r="C542" s="22"/>
      <c r="D542" s="23"/>
      <c r="E542" s="23"/>
      <c r="F542" s="23"/>
      <c r="G542" s="103"/>
      <c r="H542" s="24"/>
      <c r="I542" s="103"/>
      <c r="J542" s="20"/>
      <c r="K542" s="20"/>
      <c r="L542" s="20"/>
      <c r="M542" s="32"/>
    </row>
    <row r="543" spans="1:13" x14ac:dyDescent="0.25">
      <c r="A543" s="25" t="s">
        <v>17</v>
      </c>
      <c r="B543" s="25"/>
      <c r="M543"/>
    </row>
    <row r="544" spans="1:13" x14ac:dyDescent="0.25">
      <c r="A544" s="32" t="s">
        <v>18</v>
      </c>
    </row>
    <row r="546" spans="1:13" x14ac:dyDescent="0.25">
      <c r="A546" s="32"/>
    </row>
    <row r="548" spans="1:13" x14ac:dyDescent="0.25">
      <c r="M548"/>
    </row>
    <row r="549" spans="1:13" ht="15.75" x14ac:dyDescent="0.25">
      <c r="A549" s="136" t="s">
        <v>209</v>
      </c>
      <c r="B549" s="136"/>
      <c r="C549" s="1"/>
      <c r="D549" s="1"/>
      <c r="E549" s="1"/>
      <c r="F549" s="1"/>
      <c r="G549" s="99"/>
      <c r="H549" s="1"/>
      <c r="I549" s="99" t="s">
        <v>212</v>
      </c>
      <c r="J549" s="2"/>
      <c r="K549" s="2"/>
      <c r="L549" s="2"/>
      <c r="M549"/>
    </row>
    <row r="550" spans="1:13" ht="15.75" x14ac:dyDescent="0.25">
      <c r="A550" s="1"/>
      <c r="B550" s="131"/>
      <c r="C550" s="1"/>
      <c r="D550" s="1"/>
      <c r="E550" s="1"/>
      <c r="F550" s="1"/>
      <c r="G550" s="99"/>
      <c r="H550" s="1"/>
      <c r="I550" s="99"/>
      <c r="J550" s="2"/>
      <c r="K550" s="2"/>
      <c r="L550" s="2"/>
      <c r="M550"/>
    </row>
    <row r="551" spans="1:13" x14ac:dyDescent="0.25">
      <c r="A551" s="3" t="s">
        <v>59</v>
      </c>
      <c r="B551" s="3"/>
      <c r="C551" s="3"/>
      <c r="D551" s="3"/>
      <c r="E551" s="3"/>
      <c r="F551" s="3"/>
      <c r="G551" s="100"/>
      <c r="H551" s="3"/>
      <c r="I551" s="100"/>
      <c r="J551" s="4"/>
      <c r="K551" s="4"/>
      <c r="L551" s="4"/>
      <c r="M551"/>
    </row>
    <row r="552" spans="1:13" x14ac:dyDescent="0.25">
      <c r="A552" s="143" t="s">
        <v>0</v>
      </c>
      <c r="B552" s="145" t="s">
        <v>1</v>
      </c>
      <c r="C552" s="147" t="s">
        <v>2</v>
      </c>
      <c r="D552" s="27" t="s">
        <v>3</v>
      </c>
      <c r="E552" s="147" t="s">
        <v>4</v>
      </c>
      <c r="F552" s="78"/>
      <c r="G552" s="149" t="s">
        <v>5</v>
      </c>
      <c r="H552" s="151" t="s">
        <v>6</v>
      </c>
      <c r="I552" s="153" t="s">
        <v>7</v>
      </c>
      <c r="J552" s="155" t="s">
        <v>8</v>
      </c>
      <c r="K552" s="141" t="s">
        <v>9</v>
      </c>
      <c r="L552" s="141" t="s">
        <v>10</v>
      </c>
      <c r="M552"/>
    </row>
    <row r="553" spans="1:13" ht="22.5" x14ac:dyDescent="0.25">
      <c r="A553" s="144"/>
      <c r="B553" s="146"/>
      <c r="C553" s="148"/>
      <c r="D553" s="6" t="s">
        <v>11</v>
      </c>
      <c r="E553" s="148"/>
      <c r="F553" s="79" t="s">
        <v>12</v>
      </c>
      <c r="G553" s="150"/>
      <c r="H553" s="152"/>
      <c r="I553" s="154"/>
      <c r="J553" s="155"/>
      <c r="K553" s="142"/>
      <c r="L553" s="142"/>
    </row>
    <row r="554" spans="1:13" ht="18" customHeight="1" x14ac:dyDescent="0.25">
      <c r="A554" s="8">
        <v>1</v>
      </c>
      <c r="B554" s="8">
        <v>2</v>
      </c>
      <c r="C554" s="8">
        <v>4</v>
      </c>
      <c r="D554" s="8">
        <v>5</v>
      </c>
      <c r="E554" s="8"/>
      <c r="F554" s="8">
        <v>7</v>
      </c>
      <c r="G554" s="107">
        <v>8</v>
      </c>
      <c r="H554" s="107">
        <v>9</v>
      </c>
      <c r="I554" s="108">
        <v>10</v>
      </c>
      <c r="J554" s="113">
        <v>11</v>
      </c>
      <c r="K554" s="113">
        <v>12</v>
      </c>
      <c r="L554" s="114">
        <v>13</v>
      </c>
      <c r="M554" s="40"/>
    </row>
    <row r="555" spans="1:13" ht="13.5" customHeight="1" x14ac:dyDescent="0.25">
      <c r="A555" s="12">
        <v>1</v>
      </c>
      <c r="B555" s="28" t="s">
        <v>187</v>
      </c>
      <c r="C555" s="12" t="s">
        <v>14</v>
      </c>
      <c r="D555" s="14">
        <v>20</v>
      </c>
      <c r="E555" s="15"/>
      <c r="F555" s="16">
        <f>ROUND(E555*(1+(H555/100)),2)</f>
        <v>0</v>
      </c>
      <c r="G555" s="98">
        <f>SUM(E555*D555)</f>
        <v>0</v>
      </c>
      <c r="H555" s="70" t="s">
        <v>24</v>
      </c>
      <c r="I555" s="98">
        <f>SUM(G555*1.08)</f>
        <v>0</v>
      </c>
      <c r="J555" s="17"/>
      <c r="K555" s="17"/>
      <c r="L555" s="17"/>
      <c r="M555"/>
    </row>
    <row r="556" spans="1:13" x14ac:dyDescent="0.25">
      <c r="A556" s="137"/>
      <c r="B556" s="138"/>
      <c r="C556" s="138"/>
      <c r="D556" s="139"/>
      <c r="E556" s="77"/>
      <c r="F556" s="77"/>
      <c r="G556" s="101">
        <f>SUM(G555:G555)</f>
        <v>0</v>
      </c>
      <c r="H556" s="19"/>
      <c r="I556" s="105">
        <f>SUM(I555:I555)</f>
        <v>0</v>
      </c>
      <c r="J556" s="20"/>
      <c r="K556" s="20"/>
      <c r="L556" s="20"/>
      <c r="M556"/>
    </row>
    <row r="557" spans="1:13" x14ac:dyDescent="0.25">
      <c r="A557" s="156" t="s">
        <v>216</v>
      </c>
      <c r="B557" s="157"/>
      <c r="C557" s="157"/>
      <c r="D557" s="158"/>
      <c r="E557" s="158"/>
      <c r="F557" s="158"/>
      <c r="G557" s="102"/>
      <c r="H557" s="24"/>
      <c r="I557" s="104"/>
      <c r="J557" s="20"/>
      <c r="K557" s="20"/>
      <c r="L557" s="20"/>
      <c r="M557"/>
    </row>
    <row r="558" spans="1:13" x14ac:dyDescent="0.25">
      <c r="A558" s="25" t="s">
        <v>21</v>
      </c>
      <c r="B558" s="25"/>
      <c r="C558" s="22"/>
      <c r="D558" s="23"/>
      <c r="E558" s="23"/>
      <c r="F558" s="23"/>
      <c r="G558" s="103"/>
      <c r="H558" s="24"/>
      <c r="I558" s="103"/>
      <c r="J558" s="20"/>
      <c r="K558" s="20"/>
      <c r="L558" s="20"/>
      <c r="M558"/>
    </row>
    <row r="559" spans="1:13" x14ac:dyDescent="0.25">
      <c r="A559" s="25" t="s">
        <v>17</v>
      </c>
      <c r="B559" s="25"/>
      <c r="M559"/>
    </row>
    <row r="560" spans="1:13" x14ac:dyDescent="0.25">
      <c r="A560" s="32" t="s">
        <v>18</v>
      </c>
      <c r="B560" s="25"/>
    </row>
    <row r="563" spans="1:13" x14ac:dyDescent="0.25">
      <c r="M563" s="32"/>
    </row>
    <row r="564" spans="1:13" ht="15.75" x14ac:dyDescent="0.25">
      <c r="A564" s="136" t="s">
        <v>209</v>
      </c>
      <c r="B564" s="136"/>
      <c r="C564" s="1"/>
      <c r="D564" s="1"/>
      <c r="E564" s="1"/>
      <c r="F564" s="1"/>
      <c r="G564" s="99"/>
      <c r="H564" s="1"/>
      <c r="I564" s="99" t="s">
        <v>212</v>
      </c>
      <c r="J564" s="2"/>
      <c r="K564" s="2"/>
      <c r="L564" s="2"/>
      <c r="M564" s="32"/>
    </row>
    <row r="565" spans="1:13" ht="15.75" x14ac:dyDescent="0.25">
      <c r="A565" s="1"/>
      <c r="B565" s="1"/>
      <c r="C565" s="1"/>
      <c r="D565" s="1"/>
      <c r="E565" s="1"/>
      <c r="F565" s="1"/>
      <c r="G565" s="99"/>
      <c r="H565" s="1"/>
      <c r="I565" s="99"/>
      <c r="J565" s="2"/>
      <c r="K565" s="2"/>
      <c r="L565" s="2"/>
      <c r="M565" s="32"/>
    </row>
    <row r="566" spans="1:13" x14ac:dyDescent="0.25">
      <c r="A566" s="3" t="s">
        <v>60</v>
      </c>
      <c r="B566" s="3"/>
      <c r="C566" s="3"/>
      <c r="D566" s="3"/>
      <c r="E566" s="3"/>
      <c r="F566" s="3"/>
      <c r="G566" s="100"/>
      <c r="H566" s="3"/>
      <c r="I566" s="100"/>
      <c r="J566" s="4"/>
      <c r="K566" s="4"/>
      <c r="L566" s="4"/>
      <c r="M566" s="32"/>
    </row>
    <row r="567" spans="1:13" x14ac:dyDescent="0.25">
      <c r="A567" s="143" t="s">
        <v>0</v>
      </c>
      <c r="B567" s="145" t="s">
        <v>1</v>
      </c>
      <c r="C567" s="147" t="s">
        <v>2</v>
      </c>
      <c r="D567" s="27" t="s">
        <v>3</v>
      </c>
      <c r="E567" s="147" t="s">
        <v>4</v>
      </c>
      <c r="F567" s="78"/>
      <c r="G567" s="149" t="s">
        <v>5</v>
      </c>
      <c r="H567" s="151" t="s">
        <v>6</v>
      </c>
      <c r="I567" s="153" t="s">
        <v>7</v>
      </c>
      <c r="J567" s="155" t="s">
        <v>8</v>
      </c>
      <c r="K567" s="141" t="s">
        <v>9</v>
      </c>
      <c r="L567" s="141" t="s">
        <v>10</v>
      </c>
      <c r="M567" s="32"/>
    </row>
    <row r="568" spans="1:13" ht="22.5" x14ac:dyDescent="0.25">
      <c r="A568" s="144"/>
      <c r="B568" s="146"/>
      <c r="C568" s="148"/>
      <c r="D568" s="6" t="s">
        <v>11</v>
      </c>
      <c r="E568" s="148"/>
      <c r="F568" s="79" t="s">
        <v>12</v>
      </c>
      <c r="G568" s="150"/>
      <c r="H568" s="152"/>
      <c r="I568" s="154"/>
      <c r="J568" s="155"/>
      <c r="K568" s="142"/>
      <c r="L568" s="142"/>
    </row>
    <row r="569" spans="1:13" ht="16.5" customHeight="1" x14ac:dyDescent="0.25">
      <c r="A569" s="8">
        <v>1</v>
      </c>
      <c r="B569" s="8">
        <v>2</v>
      </c>
      <c r="C569" s="8">
        <v>4</v>
      </c>
      <c r="D569" s="8">
        <v>5</v>
      </c>
      <c r="E569" s="8">
        <v>6</v>
      </c>
      <c r="F569" s="8">
        <v>7</v>
      </c>
      <c r="G569" s="107">
        <v>8</v>
      </c>
      <c r="H569" s="107">
        <v>9</v>
      </c>
      <c r="I569" s="108">
        <v>10</v>
      </c>
      <c r="J569" s="113">
        <v>11</v>
      </c>
      <c r="K569" s="113">
        <v>12</v>
      </c>
      <c r="L569" s="114">
        <v>13</v>
      </c>
      <c r="M569" s="32"/>
    </row>
    <row r="570" spans="1:13" ht="15.75" customHeight="1" x14ac:dyDescent="0.25">
      <c r="A570" s="66">
        <v>1</v>
      </c>
      <c r="B570" s="28" t="s">
        <v>188</v>
      </c>
      <c r="C570" s="12" t="s">
        <v>14</v>
      </c>
      <c r="D570" s="14">
        <v>30</v>
      </c>
      <c r="E570" s="15"/>
      <c r="F570" s="16">
        <f t="shared" ref="F570:F571" si="56">ROUND(E570*(1+(H570/100)),2)</f>
        <v>0</v>
      </c>
      <c r="G570" s="98">
        <f>SUM(E570*D570)</f>
        <v>0</v>
      </c>
      <c r="H570" s="70" t="s">
        <v>24</v>
      </c>
      <c r="I570" s="98">
        <f>SUM(G570*1.08)</f>
        <v>0</v>
      </c>
      <c r="J570" s="17"/>
      <c r="K570" s="17"/>
      <c r="L570" s="17"/>
      <c r="M570" s="32"/>
    </row>
    <row r="571" spans="1:13" ht="16.5" customHeight="1" x14ac:dyDescent="0.25">
      <c r="A571" s="66">
        <v>2</v>
      </c>
      <c r="B571" s="28" t="s">
        <v>189</v>
      </c>
      <c r="C571" s="12" t="s">
        <v>14</v>
      </c>
      <c r="D571" s="14">
        <v>30</v>
      </c>
      <c r="E571" s="15"/>
      <c r="F571" s="16">
        <f t="shared" si="56"/>
        <v>0</v>
      </c>
      <c r="G571" s="98">
        <f>SUM(E571*D571)</f>
        <v>0</v>
      </c>
      <c r="H571" s="70" t="s">
        <v>24</v>
      </c>
      <c r="I571" s="98">
        <f>SUM(G571*1.08)</f>
        <v>0</v>
      </c>
      <c r="J571" s="17"/>
      <c r="K571" s="17"/>
      <c r="L571" s="17"/>
      <c r="M571" s="32"/>
    </row>
    <row r="572" spans="1:13" x14ac:dyDescent="0.25">
      <c r="A572" s="140" t="s">
        <v>15</v>
      </c>
      <c r="B572" s="140"/>
      <c r="C572" s="140"/>
      <c r="D572" s="140"/>
      <c r="E572" s="77"/>
      <c r="F572" s="77"/>
      <c r="G572" s="101">
        <f>SUM(G570:G571)</f>
        <v>0</v>
      </c>
      <c r="H572" s="19"/>
      <c r="I572" s="105">
        <f>SUM(I570:I571)</f>
        <v>0</v>
      </c>
      <c r="J572" s="20"/>
      <c r="K572" s="20"/>
      <c r="L572" s="20"/>
      <c r="M572" s="32"/>
    </row>
    <row r="573" spans="1:13" x14ac:dyDescent="0.25">
      <c r="A573" s="21" t="s">
        <v>211</v>
      </c>
      <c r="B573" s="22"/>
      <c r="C573" s="22"/>
      <c r="D573" s="23"/>
      <c r="E573" s="23"/>
      <c r="F573" s="23"/>
      <c r="G573" s="102"/>
      <c r="H573" s="24"/>
      <c r="I573" s="104"/>
      <c r="J573" s="20"/>
      <c r="K573" s="20"/>
      <c r="L573" s="20"/>
      <c r="M573" s="32"/>
    </row>
    <row r="574" spans="1:13" x14ac:dyDescent="0.25">
      <c r="A574" s="25" t="s">
        <v>16</v>
      </c>
      <c r="B574" s="25"/>
      <c r="C574" s="22"/>
      <c r="D574" s="23"/>
      <c r="E574" s="23"/>
      <c r="F574" s="23"/>
      <c r="G574" s="103"/>
      <c r="H574" s="24"/>
      <c r="I574" s="103"/>
      <c r="J574" s="20"/>
      <c r="K574" s="20"/>
      <c r="L574" s="20"/>
      <c r="M574" s="32"/>
    </row>
    <row r="575" spans="1:13" x14ac:dyDescent="0.25">
      <c r="A575" s="25" t="s">
        <v>17</v>
      </c>
      <c r="B575" s="25"/>
      <c r="M575" s="32"/>
    </row>
    <row r="576" spans="1:13" x14ac:dyDescent="0.25">
      <c r="A576" s="32" t="s">
        <v>18</v>
      </c>
      <c r="B576" s="25"/>
    </row>
    <row r="579" spans="1:13" x14ac:dyDescent="0.25">
      <c r="M579"/>
    </row>
    <row r="580" spans="1:13" ht="15.75" x14ac:dyDescent="0.25">
      <c r="A580" s="136" t="s">
        <v>209</v>
      </c>
      <c r="B580" s="136"/>
      <c r="C580" s="1"/>
      <c r="D580" s="1"/>
      <c r="E580" s="1"/>
      <c r="F580" s="1"/>
      <c r="G580" s="99"/>
      <c r="H580" s="1"/>
      <c r="I580" s="99" t="s">
        <v>212</v>
      </c>
      <c r="J580" s="2"/>
      <c r="K580" s="2"/>
      <c r="L580" s="2"/>
      <c r="M580"/>
    </row>
    <row r="581" spans="1:13" ht="15.75" x14ac:dyDescent="0.25">
      <c r="A581" s="1"/>
      <c r="B581" s="132"/>
      <c r="C581" s="1"/>
      <c r="D581" s="1"/>
      <c r="E581" s="1"/>
      <c r="F581" s="1"/>
      <c r="G581" s="99"/>
      <c r="H581" s="1"/>
      <c r="I581" s="99"/>
      <c r="J581" s="2"/>
      <c r="K581" s="2"/>
      <c r="L581" s="2"/>
      <c r="M581"/>
    </row>
    <row r="582" spans="1:13" x14ac:dyDescent="0.25">
      <c r="A582" s="3" t="s">
        <v>61</v>
      </c>
      <c r="B582" s="3"/>
      <c r="C582" s="3"/>
      <c r="D582" s="3"/>
      <c r="E582" s="3"/>
      <c r="F582" s="3"/>
      <c r="G582" s="100"/>
      <c r="H582" s="3"/>
      <c r="I582" s="100"/>
      <c r="J582" s="4"/>
      <c r="K582" s="4"/>
      <c r="L582" s="4"/>
      <c r="M582"/>
    </row>
    <row r="583" spans="1:13" x14ac:dyDescent="0.25">
      <c r="A583" s="143" t="s">
        <v>0</v>
      </c>
      <c r="B583" s="145" t="s">
        <v>1</v>
      </c>
      <c r="C583" s="147" t="s">
        <v>2</v>
      </c>
      <c r="D583" s="27" t="s">
        <v>3</v>
      </c>
      <c r="E583" s="147" t="s">
        <v>4</v>
      </c>
      <c r="F583" s="78"/>
      <c r="G583" s="149" t="s">
        <v>5</v>
      </c>
      <c r="H583" s="151" t="s">
        <v>6</v>
      </c>
      <c r="I583" s="153" t="s">
        <v>7</v>
      </c>
      <c r="J583" s="155" t="s">
        <v>8</v>
      </c>
      <c r="K583" s="141" t="s">
        <v>9</v>
      </c>
      <c r="L583" s="141" t="s">
        <v>10</v>
      </c>
      <c r="M583"/>
    </row>
    <row r="584" spans="1:13" ht="22.5" x14ac:dyDescent="0.25">
      <c r="A584" s="144"/>
      <c r="B584" s="146"/>
      <c r="C584" s="148"/>
      <c r="D584" s="6" t="s">
        <v>11</v>
      </c>
      <c r="E584" s="148"/>
      <c r="F584" s="79" t="s">
        <v>12</v>
      </c>
      <c r="G584" s="150"/>
      <c r="H584" s="152"/>
      <c r="I584" s="154"/>
      <c r="J584" s="155"/>
      <c r="K584" s="142"/>
      <c r="L584" s="142"/>
    </row>
    <row r="585" spans="1:13" ht="19.5" customHeight="1" x14ac:dyDescent="0.25">
      <c r="A585" s="8">
        <v>1</v>
      </c>
      <c r="B585" s="8">
        <v>2</v>
      </c>
      <c r="C585" s="8">
        <v>4</v>
      </c>
      <c r="D585" s="8">
        <v>5</v>
      </c>
      <c r="E585" s="8">
        <v>6</v>
      </c>
      <c r="F585" s="8">
        <v>7</v>
      </c>
      <c r="G585" s="107">
        <v>8</v>
      </c>
      <c r="H585" s="107">
        <v>9</v>
      </c>
      <c r="I585" s="108">
        <v>10</v>
      </c>
      <c r="J585" s="113">
        <v>11</v>
      </c>
      <c r="K585" s="113">
        <v>12</v>
      </c>
      <c r="L585" s="114">
        <v>13</v>
      </c>
      <c r="M585" s="40"/>
    </row>
    <row r="586" spans="1:13" ht="15.75" customHeight="1" x14ac:dyDescent="0.25">
      <c r="A586" s="12">
        <v>1</v>
      </c>
      <c r="B586" s="28" t="s">
        <v>190</v>
      </c>
      <c r="C586" s="12" t="s">
        <v>14</v>
      </c>
      <c r="D586" s="14">
        <v>20</v>
      </c>
      <c r="E586" s="15"/>
      <c r="F586" s="16">
        <f>ROUND(E586*(1+(H586/100)),2)</f>
        <v>0</v>
      </c>
      <c r="G586" s="98">
        <f>SUM(E586*D586)</f>
        <v>0</v>
      </c>
      <c r="H586" s="70" t="s">
        <v>24</v>
      </c>
      <c r="I586" s="98">
        <f>SUM(G586*1.08)</f>
        <v>0</v>
      </c>
      <c r="J586" s="17"/>
      <c r="K586" s="17"/>
      <c r="L586" s="17"/>
      <c r="M586"/>
    </row>
    <row r="587" spans="1:13" x14ac:dyDescent="0.25">
      <c r="A587" s="137" t="s">
        <v>15</v>
      </c>
      <c r="B587" s="138"/>
      <c r="C587" s="138"/>
      <c r="D587" s="139"/>
      <c r="E587" s="77"/>
      <c r="F587" s="77"/>
      <c r="G587" s="101">
        <f>SUM(G586:G586)</f>
        <v>0</v>
      </c>
      <c r="H587" s="19"/>
      <c r="I587" s="105">
        <f>SUM(I586:I586)</f>
        <v>0</v>
      </c>
      <c r="J587" s="20"/>
      <c r="K587" s="20"/>
      <c r="L587" s="20"/>
      <c r="M587"/>
    </row>
    <row r="588" spans="1:13" x14ac:dyDescent="0.25">
      <c r="A588" s="21" t="s">
        <v>211</v>
      </c>
      <c r="B588" s="22"/>
      <c r="C588" s="22"/>
      <c r="D588" s="23"/>
      <c r="E588" s="23"/>
      <c r="F588" s="23"/>
      <c r="G588" s="102"/>
      <c r="H588" s="24"/>
      <c r="I588" s="104"/>
      <c r="J588" s="20"/>
      <c r="K588" s="20"/>
      <c r="L588" s="20"/>
      <c r="M588"/>
    </row>
    <row r="589" spans="1:13" x14ac:dyDescent="0.25">
      <c r="A589" s="25" t="s">
        <v>21</v>
      </c>
      <c r="B589" s="25"/>
      <c r="C589" s="22"/>
      <c r="D589" s="23"/>
      <c r="E589" s="23"/>
      <c r="F589" s="23"/>
      <c r="G589" s="103"/>
      <c r="H589" s="24"/>
      <c r="I589" s="103"/>
      <c r="J589" s="20"/>
      <c r="K589" s="20"/>
      <c r="L589" s="20"/>
      <c r="M589"/>
    </row>
    <row r="590" spans="1:13" x14ac:dyDescent="0.25">
      <c r="A590" s="25" t="s">
        <v>17</v>
      </c>
      <c r="B590" s="25"/>
      <c r="M590"/>
    </row>
    <row r="591" spans="1:13" x14ac:dyDescent="0.25">
      <c r="A591" s="32" t="s">
        <v>18</v>
      </c>
      <c r="B591" s="25"/>
    </row>
    <row r="594" spans="1:13" x14ac:dyDescent="0.25">
      <c r="M594"/>
    </row>
    <row r="595" spans="1:13" ht="15.75" x14ac:dyDescent="0.25">
      <c r="A595" s="136" t="s">
        <v>209</v>
      </c>
      <c r="B595" s="136"/>
      <c r="C595" s="1"/>
      <c r="D595" s="1"/>
      <c r="E595" s="1"/>
      <c r="F595" s="1"/>
      <c r="G595" s="99"/>
      <c r="H595" s="1"/>
      <c r="I595" s="99" t="s">
        <v>212</v>
      </c>
      <c r="J595" s="2"/>
      <c r="K595" s="2"/>
      <c r="L595" s="2"/>
      <c r="M595"/>
    </row>
    <row r="596" spans="1:13" ht="15.75" x14ac:dyDescent="0.25">
      <c r="A596" s="1"/>
      <c r="B596" s="131"/>
      <c r="C596" s="1"/>
      <c r="D596" s="1"/>
      <c r="E596" s="1"/>
      <c r="F596" s="1"/>
      <c r="G596" s="99"/>
      <c r="H596" s="1"/>
      <c r="I596" s="99"/>
      <c r="J596" s="2"/>
      <c r="K596" s="2"/>
      <c r="L596" s="2"/>
      <c r="M596"/>
    </row>
    <row r="597" spans="1:13" x14ac:dyDescent="0.25">
      <c r="A597" s="3" t="s">
        <v>62</v>
      </c>
      <c r="B597" s="3"/>
      <c r="C597" s="3"/>
      <c r="D597" s="3"/>
      <c r="E597" s="3"/>
      <c r="F597" s="3"/>
      <c r="G597" s="100"/>
      <c r="H597" s="3"/>
      <c r="I597" s="100"/>
      <c r="J597" s="4"/>
      <c r="K597" s="4"/>
      <c r="L597" s="4"/>
      <c r="M597"/>
    </row>
    <row r="598" spans="1:13" x14ac:dyDescent="0.25">
      <c r="A598" s="143" t="s">
        <v>0</v>
      </c>
      <c r="B598" s="145" t="s">
        <v>1</v>
      </c>
      <c r="C598" s="147" t="s">
        <v>2</v>
      </c>
      <c r="D598" s="27" t="s">
        <v>3</v>
      </c>
      <c r="E598" s="147" t="s">
        <v>4</v>
      </c>
      <c r="F598" s="81"/>
      <c r="G598" s="149" t="s">
        <v>5</v>
      </c>
      <c r="H598" s="151" t="s">
        <v>6</v>
      </c>
      <c r="I598" s="153" t="s">
        <v>7</v>
      </c>
      <c r="J598" s="155" t="s">
        <v>8</v>
      </c>
      <c r="K598" s="141" t="s">
        <v>9</v>
      </c>
      <c r="L598" s="141" t="s">
        <v>10</v>
      </c>
      <c r="M598"/>
    </row>
    <row r="599" spans="1:13" ht="22.5" x14ac:dyDescent="0.25">
      <c r="A599" s="144"/>
      <c r="B599" s="146"/>
      <c r="C599" s="148"/>
      <c r="D599" s="6" t="s">
        <v>11</v>
      </c>
      <c r="E599" s="148"/>
      <c r="F599" s="82" t="s">
        <v>12</v>
      </c>
      <c r="G599" s="150"/>
      <c r="H599" s="152"/>
      <c r="I599" s="154"/>
      <c r="J599" s="155"/>
      <c r="K599" s="142"/>
      <c r="L599" s="142"/>
    </row>
    <row r="600" spans="1:13" ht="18" customHeight="1" x14ac:dyDescent="0.25">
      <c r="A600" s="8">
        <v>1</v>
      </c>
      <c r="B600" s="8">
        <v>2</v>
      </c>
      <c r="C600" s="8">
        <v>4</v>
      </c>
      <c r="D600" s="8">
        <v>5</v>
      </c>
      <c r="E600" s="8">
        <v>6</v>
      </c>
      <c r="F600" s="8">
        <v>7</v>
      </c>
      <c r="G600" s="107">
        <v>8</v>
      </c>
      <c r="H600" s="107">
        <v>9</v>
      </c>
      <c r="I600" s="108">
        <v>10</v>
      </c>
      <c r="J600" s="113">
        <v>11</v>
      </c>
      <c r="K600" s="113">
        <v>12</v>
      </c>
      <c r="L600" s="114">
        <v>13</v>
      </c>
      <c r="M600" s="40"/>
    </row>
    <row r="601" spans="1:13" ht="18" customHeight="1" x14ac:dyDescent="0.25">
      <c r="A601" s="12">
        <v>1</v>
      </c>
      <c r="B601" s="28" t="s">
        <v>191</v>
      </c>
      <c r="C601" s="12" t="s">
        <v>14</v>
      </c>
      <c r="D601" s="14">
        <v>200</v>
      </c>
      <c r="E601" s="15"/>
      <c r="F601" s="16">
        <f>ROUND(E601*(1+(H601/100)),2)</f>
        <v>0</v>
      </c>
      <c r="G601" s="98">
        <f>SUM(E601*D601)</f>
        <v>0</v>
      </c>
      <c r="H601" s="70" t="s">
        <v>25</v>
      </c>
      <c r="I601" s="98">
        <f>SUM(G601*1.23)</f>
        <v>0</v>
      </c>
      <c r="J601" s="17"/>
      <c r="K601" s="17"/>
      <c r="L601" s="17"/>
      <c r="M601"/>
    </row>
    <row r="602" spans="1:13" x14ac:dyDescent="0.25">
      <c r="A602" s="137" t="s">
        <v>15</v>
      </c>
      <c r="B602" s="138"/>
      <c r="C602" s="138"/>
      <c r="D602" s="139"/>
      <c r="E602" s="80"/>
      <c r="F602" s="80"/>
      <c r="G602" s="101">
        <f>SUM(G601:G601)</f>
        <v>0</v>
      </c>
      <c r="H602" s="19"/>
      <c r="I602" s="105">
        <f>SUM(I601:I601)</f>
        <v>0</v>
      </c>
      <c r="J602" s="20"/>
      <c r="K602" s="20"/>
      <c r="L602" s="20"/>
      <c r="M602"/>
    </row>
    <row r="603" spans="1:13" x14ac:dyDescent="0.25">
      <c r="A603" s="21" t="s">
        <v>211</v>
      </c>
      <c r="B603" s="22"/>
      <c r="C603" s="22"/>
      <c r="D603" s="23"/>
      <c r="E603" s="23"/>
      <c r="F603" s="23"/>
      <c r="G603" s="102"/>
      <c r="H603" s="24"/>
      <c r="I603" s="104"/>
      <c r="J603" s="20"/>
      <c r="K603" s="20"/>
      <c r="L603" s="20"/>
      <c r="M603"/>
    </row>
    <row r="604" spans="1:13" x14ac:dyDescent="0.25">
      <c r="A604" s="25" t="s">
        <v>21</v>
      </c>
      <c r="B604" s="25"/>
      <c r="C604" s="22"/>
      <c r="D604" s="23"/>
      <c r="E604" s="23"/>
      <c r="F604" s="23"/>
      <c r="G604" s="103"/>
      <c r="H604" s="24"/>
      <c r="I604" s="103"/>
      <c r="J604" s="20"/>
      <c r="K604" s="20"/>
      <c r="L604" s="20"/>
      <c r="M604"/>
    </row>
    <row r="605" spans="1:13" x14ac:dyDescent="0.25">
      <c r="A605" s="25" t="s">
        <v>17</v>
      </c>
      <c r="B605" s="25"/>
      <c r="M605"/>
    </row>
    <row r="606" spans="1:13" x14ac:dyDescent="0.25">
      <c r="A606" s="32" t="s">
        <v>18</v>
      </c>
      <c r="B606" s="25"/>
    </row>
    <row r="609" spans="1:13" x14ac:dyDescent="0.25">
      <c r="M609"/>
    </row>
    <row r="610" spans="1:13" ht="15.75" x14ac:dyDescent="0.25">
      <c r="A610" s="136" t="s">
        <v>209</v>
      </c>
      <c r="B610" s="136"/>
      <c r="C610" s="1"/>
      <c r="D610" s="1"/>
      <c r="E610" s="1"/>
      <c r="F610" s="1"/>
      <c r="G610" s="99"/>
      <c r="H610" s="1"/>
      <c r="I610" s="99" t="s">
        <v>212</v>
      </c>
      <c r="J610" s="2"/>
      <c r="K610" s="2"/>
      <c r="L610" s="2"/>
      <c r="M610"/>
    </row>
    <row r="611" spans="1:13" ht="15.75" x14ac:dyDescent="0.25">
      <c r="A611" s="1"/>
      <c r="B611" s="131"/>
      <c r="C611" s="1"/>
      <c r="D611" s="1"/>
      <c r="E611" s="1"/>
      <c r="F611" s="1"/>
      <c r="G611" s="99"/>
      <c r="H611" s="1"/>
      <c r="I611" s="99"/>
      <c r="J611" s="2"/>
      <c r="K611" s="2"/>
      <c r="L611" s="2"/>
      <c r="M611"/>
    </row>
    <row r="612" spans="1:13" x14ac:dyDescent="0.25">
      <c r="A612" s="3" t="s">
        <v>63</v>
      </c>
      <c r="B612" s="3"/>
      <c r="C612" s="3"/>
      <c r="D612" s="3"/>
      <c r="E612" s="3"/>
      <c r="F612" s="3"/>
      <c r="G612" s="100"/>
      <c r="H612" s="3"/>
      <c r="I612" s="100"/>
      <c r="J612" s="4"/>
      <c r="K612" s="4"/>
      <c r="L612" s="4"/>
      <c r="M612"/>
    </row>
    <row r="613" spans="1:13" x14ac:dyDescent="0.25">
      <c r="A613" s="143" t="s">
        <v>0</v>
      </c>
      <c r="B613" s="145" t="s">
        <v>1</v>
      </c>
      <c r="C613" s="147" t="s">
        <v>2</v>
      </c>
      <c r="D613" s="27" t="s">
        <v>3</v>
      </c>
      <c r="E613" s="147" t="s">
        <v>4</v>
      </c>
      <c r="F613" s="81"/>
      <c r="G613" s="149" t="s">
        <v>5</v>
      </c>
      <c r="H613" s="151" t="s">
        <v>6</v>
      </c>
      <c r="I613" s="153" t="s">
        <v>7</v>
      </c>
      <c r="J613" s="155" t="s">
        <v>8</v>
      </c>
      <c r="K613" s="141" t="s">
        <v>9</v>
      </c>
      <c r="L613" s="141" t="s">
        <v>10</v>
      </c>
      <c r="M613"/>
    </row>
    <row r="614" spans="1:13" ht="22.5" x14ac:dyDescent="0.25">
      <c r="A614" s="144"/>
      <c r="B614" s="146"/>
      <c r="C614" s="148"/>
      <c r="D614" s="6" t="s">
        <v>11</v>
      </c>
      <c r="E614" s="148"/>
      <c r="F614" s="82" t="s">
        <v>12</v>
      </c>
      <c r="G614" s="150"/>
      <c r="H614" s="152"/>
      <c r="I614" s="154"/>
      <c r="J614" s="155"/>
      <c r="K614" s="142"/>
      <c r="L614" s="142"/>
    </row>
    <row r="615" spans="1:13" ht="16.5" customHeight="1" x14ac:dyDescent="0.25">
      <c r="A615" s="8">
        <v>1</v>
      </c>
      <c r="B615" s="8">
        <v>2</v>
      </c>
      <c r="C615" s="8">
        <v>4</v>
      </c>
      <c r="D615" s="8">
        <v>5</v>
      </c>
      <c r="E615" s="8">
        <v>6</v>
      </c>
      <c r="F615" s="8">
        <v>7</v>
      </c>
      <c r="G615" s="107">
        <v>8</v>
      </c>
      <c r="H615" s="107">
        <v>9</v>
      </c>
      <c r="I615" s="108">
        <v>10</v>
      </c>
      <c r="J615" s="113">
        <v>11</v>
      </c>
      <c r="K615" s="113">
        <v>12</v>
      </c>
      <c r="L615" s="114">
        <v>13</v>
      </c>
      <c r="M615" s="40"/>
    </row>
    <row r="616" spans="1:13" ht="18" customHeight="1" x14ac:dyDescent="0.25">
      <c r="A616" s="12">
        <v>1</v>
      </c>
      <c r="B616" s="28" t="s">
        <v>192</v>
      </c>
      <c r="C616" s="12" t="s">
        <v>14</v>
      </c>
      <c r="D616" s="14">
        <v>10</v>
      </c>
      <c r="E616" s="15"/>
      <c r="F616" s="16">
        <f>ROUND(E616*(1+(H616/100)),2)</f>
        <v>0</v>
      </c>
      <c r="G616" s="98">
        <f>SUM(E616*D616)</f>
        <v>0</v>
      </c>
      <c r="H616" s="70" t="s">
        <v>24</v>
      </c>
      <c r="I616" s="98">
        <f>SUM(G616*1.08)</f>
        <v>0</v>
      </c>
      <c r="J616" s="17"/>
      <c r="K616" s="17"/>
      <c r="L616" s="17"/>
      <c r="M616"/>
    </row>
    <row r="617" spans="1:13" x14ac:dyDescent="0.25">
      <c r="A617" s="137" t="s">
        <v>15</v>
      </c>
      <c r="B617" s="138"/>
      <c r="C617" s="138"/>
      <c r="D617" s="139"/>
      <c r="E617" s="80"/>
      <c r="F617" s="80"/>
      <c r="G617" s="101">
        <f>SUM(G616:G616)</f>
        <v>0</v>
      </c>
      <c r="H617" s="19"/>
      <c r="I617" s="105">
        <f>SUM(I616:I616)</f>
        <v>0</v>
      </c>
      <c r="J617" s="20"/>
      <c r="K617" s="20"/>
      <c r="L617" s="20"/>
      <c r="M617"/>
    </row>
    <row r="618" spans="1:13" x14ac:dyDescent="0.25">
      <c r="A618" s="21" t="s">
        <v>211</v>
      </c>
      <c r="B618" s="22"/>
      <c r="C618" s="22"/>
      <c r="D618" s="23"/>
      <c r="E618" s="23"/>
      <c r="F618" s="23"/>
      <c r="G618" s="102"/>
      <c r="H618" s="24"/>
      <c r="I618" s="104"/>
      <c r="J618" s="20"/>
      <c r="K618" s="20"/>
      <c r="L618" s="20"/>
      <c r="M618"/>
    </row>
    <row r="619" spans="1:13" x14ac:dyDescent="0.25">
      <c r="A619" s="25" t="s">
        <v>21</v>
      </c>
      <c r="B619" s="25"/>
      <c r="C619" s="22"/>
      <c r="D619" s="23"/>
      <c r="E619" s="23"/>
      <c r="F619" s="23"/>
      <c r="G619" s="103"/>
      <c r="H619" s="24"/>
      <c r="I619" s="103"/>
      <c r="J619" s="20"/>
      <c r="K619" s="20"/>
      <c r="L619" s="20"/>
      <c r="M619"/>
    </row>
    <row r="620" spans="1:13" x14ac:dyDescent="0.25">
      <c r="A620" s="25" t="s">
        <v>17</v>
      </c>
      <c r="B620" s="25"/>
      <c r="M620"/>
    </row>
    <row r="621" spans="1:13" x14ac:dyDescent="0.25">
      <c r="A621" s="32" t="s">
        <v>18</v>
      </c>
      <c r="B621" s="25"/>
    </row>
    <row r="624" spans="1:13" x14ac:dyDescent="0.25">
      <c r="M624"/>
    </row>
    <row r="625" spans="1:13" ht="15.75" x14ac:dyDescent="0.25">
      <c r="A625" s="136" t="s">
        <v>209</v>
      </c>
      <c r="B625" s="136"/>
      <c r="C625" s="1"/>
      <c r="D625" s="1"/>
      <c r="E625" s="1"/>
      <c r="F625" s="1"/>
      <c r="G625" s="99"/>
      <c r="H625" s="1"/>
      <c r="I625" s="99" t="s">
        <v>212</v>
      </c>
      <c r="J625" s="2"/>
      <c r="K625" s="2"/>
      <c r="L625" s="2"/>
      <c r="M625"/>
    </row>
    <row r="626" spans="1:13" ht="15.75" x14ac:dyDescent="0.25">
      <c r="A626" s="1"/>
      <c r="B626" s="1"/>
      <c r="C626" s="1"/>
      <c r="D626" s="1"/>
      <c r="E626" s="1"/>
      <c r="F626" s="1"/>
      <c r="G626" s="99"/>
      <c r="H626" s="1"/>
      <c r="I626" s="99"/>
      <c r="J626" s="2"/>
      <c r="K626" s="2"/>
      <c r="L626" s="2"/>
      <c r="M626"/>
    </row>
    <row r="627" spans="1:13" x14ac:dyDescent="0.25">
      <c r="A627" s="3" t="s">
        <v>64</v>
      </c>
      <c r="B627" s="3"/>
      <c r="C627" s="3"/>
      <c r="D627" s="3"/>
      <c r="E627" s="3"/>
      <c r="F627" s="3"/>
      <c r="G627" s="100"/>
      <c r="H627" s="3"/>
      <c r="I627" s="100"/>
      <c r="J627" s="4"/>
      <c r="K627" s="4"/>
      <c r="L627" s="4"/>
      <c r="M627"/>
    </row>
    <row r="628" spans="1:13" x14ac:dyDescent="0.25">
      <c r="A628" s="143" t="s">
        <v>0</v>
      </c>
      <c r="B628" s="145" t="s">
        <v>1</v>
      </c>
      <c r="C628" s="147" t="s">
        <v>2</v>
      </c>
      <c r="D628" s="27" t="s">
        <v>3</v>
      </c>
      <c r="E628" s="147" t="s">
        <v>4</v>
      </c>
      <c r="F628" s="81"/>
      <c r="G628" s="149" t="s">
        <v>5</v>
      </c>
      <c r="H628" s="151" t="s">
        <v>6</v>
      </c>
      <c r="I628" s="153" t="s">
        <v>7</v>
      </c>
      <c r="J628" s="155" t="s">
        <v>8</v>
      </c>
      <c r="K628" s="141" t="s">
        <v>9</v>
      </c>
      <c r="L628" s="141" t="s">
        <v>10</v>
      </c>
      <c r="M628"/>
    </row>
    <row r="629" spans="1:13" ht="22.5" x14ac:dyDescent="0.25">
      <c r="A629" s="144"/>
      <c r="B629" s="146"/>
      <c r="C629" s="148"/>
      <c r="D629" s="6" t="s">
        <v>11</v>
      </c>
      <c r="E629" s="148"/>
      <c r="F629" s="82" t="s">
        <v>12</v>
      </c>
      <c r="G629" s="150"/>
      <c r="H629" s="152"/>
      <c r="I629" s="154"/>
      <c r="J629" s="155"/>
      <c r="K629" s="142"/>
      <c r="L629" s="142"/>
    </row>
    <row r="630" spans="1:13" ht="20.25" customHeight="1" x14ac:dyDescent="0.25">
      <c r="A630" s="8">
        <v>1</v>
      </c>
      <c r="B630" s="8">
        <v>2</v>
      </c>
      <c r="C630" s="8">
        <v>4</v>
      </c>
      <c r="D630" s="8">
        <v>5</v>
      </c>
      <c r="E630" s="8">
        <v>6</v>
      </c>
      <c r="F630" s="8">
        <v>7</v>
      </c>
      <c r="G630" s="107">
        <v>8</v>
      </c>
      <c r="H630" s="107">
        <v>9</v>
      </c>
      <c r="I630" s="108">
        <v>10</v>
      </c>
      <c r="J630" s="113">
        <v>11</v>
      </c>
      <c r="K630" s="113">
        <v>12</v>
      </c>
      <c r="L630" s="114">
        <v>13</v>
      </c>
      <c r="M630" s="40"/>
    </row>
    <row r="631" spans="1:13" ht="15.75" customHeight="1" x14ac:dyDescent="0.25">
      <c r="A631" s="12">
        <v>1</v>
      </c>
      <c r="B631" s="28" t="s">
        <v>193</v>
      </c>
      <c r="C631" s="12" t="s">
        <v>14</v>
      </c>
      <c r="D631" s="14">
        <v>20</v>
      </c>
      <c r="E631" s="15"/>
      <c r="F631" s="16">
        <f>ROUND(E631*(1+(H631/100)),2)</f>
        <v>0</v>
      </c>
      <c r="G631" s="98">
        <f>SUM(E631*D631)</f>
        <v>0</v>
      </c>
      <c r="H631" s="70" t="s">
        <v>24</v>
      </c>
      <c r="I631" s="98">
        <f>SUM(G631*1.08)</f>
        <v>0</v>
      </c>
      <c r="J631" s="17"/>
      <c r="K631" s="17"/>
      <c r="L631" s="17"/>
      <c r="M631"/>
    </row>
    <row r="632" spans="1:13" x14ac:dyDescent="0.25">
      <c r="A632" s="137" t="s">
        <v>15</v>
      </c>
      <c r="B632" s="138"/>
      <c r="C632" s="138"/>
      <c r="D632" s="139"/>
      <c r="E632" s="80"/>
      <c r="F632" s="80"/>
      <c r="G632" s="101">
        <f>SUM(G631:G631)</f>
        <v>0</v>
      </c>
      <c r="H632" s="19"/>
      <c r="I632" s="105">
        <f>SUM(I631:I631)</f>
        <v>0</v>
      </c>
      <c r="J632" s="20"/>
      <c r="K632" s="20"/>
      <c r="L632" s="20"/>
      <c r="M632"/>
    </row>
    <row r="633" spans="1:13" x14ac:dyDescent="0.25">
      <c r="A633" s="156" t="s">
        <v>216</v>
      </c>
      <c r="B633" s="157"/>
      <c r="C633" s="157"/>
      <c r="D633" s="158"/>
      <c r="E633" s="158"/>
      <c r="F633" s="158"/>
      <c r="G633" s="102"/>
      <c r="H633" s="24"/>
      <c r="I633" s="104"/>
      <c r="J633" s="20"/>
      <c r="K633" s="20"/>
      <c r="L633" s="20"/>
      <c r="M633"/>
    </row>
    <row r="634" spans="1:13" x14ac:dyDescent="0.25">
      <c r="A634" s="25" t="s">
        <v>21</v>
      </c>
      <c r="B634" s="25"/>
      <c r="C634" s="22"/>
      <c r="D634" s="23"/>
      <c r="E634" s="23"/>
      <c r="F634" s="23"/>
      <c r="G634" s="103"/>
      <c r="H634" s="24"/>
      <c r="I634" s="103"/>
      <c r="J634" s="20"/>
      <c r="K634" s="20"/>
      <c r="L634" s="20"/>
      <c r="M634"/>
    </row>
    <row r="635" spans="1:13" x14ac:dyDescent="0.25">
      <c r="A635" s="25" t="s">
        <v>17</v>
      </c>
      <c r="B635" s="25"/>
      <c r="M635"/>
    </row>
    <row r="636" spans="1:13" x14ac:dyDescent="0.25">
      <c r="A636" s="32" t="s">
        <v>18</v>
      </c>
      <c r="B636" s="25"/>
    </row>
    <row r="639" spans="1:13" x14ac:dyDescent="0.25">
      <c r="M639"/>
    </row>
    <row r="640" spans="1:13" ht="15.75" x14ac:dyDescent="0.25">
      <c r="A640" s="136" t="s">
        <v>209</v>
      </c>
      <c r="B640" s="136"/>
      <c r="C640" s="1"/>
      <c r="D640" s="1"/>
      <c r="E640" s="1"/>
      <c r="F640" s="1"/>
      <c r="G640" s="99"/>
      <c r="H640" s="1"/>
      <c r="I640" s="99" t="s">
        <v>212</v>
      </c>
      <c r="J640" s="2"/>
      <c r="K640" s="2"/>
      <c r="L640" s="2"/>
      <c r="M640"/>
    </row>
    <row r="641" spans="1:13" ht="15.75" x14ac:dyDescent="0.25">
      <c r="A641" s="1"/>
      <c r="B641" s="1"/>
      <c r="C641" s="1"/>
      <c r="D641" s="1"/>
      <c r="E641" s="1"/>
      <c r="F641" s="1"/>
      <c r="G641" s="99"/>
      <c r="H641" s="1"/>
      <c r="I641" s="99"/>
      <c r="J641" s="2"/>
      <c r="K641" s="2"/>
      <c r="L641" s="2"/>
      <c r="M641"/>
    </row>
    <row r="642" spans="1:13" x14ac:dyDescent="0.25">
      <c r="A642" s="3" t="s">
        <v>65</v>
      </c>
      <c r="B642" s="3"/>
      <c r="C642" s="3"/>
      <c r="D642" s="3"/>
      <c r="E642" s="3"/>
      <c r="F642" s="3"/>
      <c r="G642" s="100"/>
      <c r="H642" s="3"/>
      <c r="I642" s="100"/>
      <c r="J642" s="4"/>
      <c r="K642" s="4"/>
      <c r="L642" s="4"/>
      <c r="M642"/>
    </row>
    <row r="643" spans="1:13" x14ac:dyDescent="0.25">
      <c r="A643" s="143" t="s">
        <v>0</v>
      </c>
      <c r="B643" s="145" t="s">
        <v>1</v>
      </c>
      <c r="C643" s="147" t="s">
        <v>2</v>
      </c>
      <c r="D643" s="27" t="s">
        <v>3</v>
      </c>
      <c r="E643" s="147" t="s">
        <v>4</v>
      </c>
      <c r="F643" s="85"/>
      <c r="G643" s="149" t="s">
        <v>5</v>
      </c>
      <c r="H643" s="151" t="s">
        <v>6</v>
      </c>
      <c r="I643" s="153" t="s">
        <v>7</v>
      </c>
      <c r="J643" s="155" t="s">
        <v>8</v>
      </c>
      <c r="K643" s="141" t="s">
        <v>9</v>
      </c>
      <c r="L643" s="141" t="s">
        <v>10</v>
      </c>
      <c r="M643"/>
    </row>
    <row r="644" spans="1:13" ht="22.5" x14ac:dyDescent="0.25">
      <c r="A644" s="144"/>
      <c r="B644" s="146"/>
      <c r="C644" s="148"/>
      <c r="D644" s="6" t="s">
        <v>11</v>
      </c>
      <c r="E644" s="148"/>
      <c r="F644" s="86" t="s">
        <v>12</v>
      </c>
      <c r="G644" s="150"/>
      <c r="H644" s="152"/>
      <c r="I644" s="154"/>
      <c r="J644" s="155"/>
      <c r="K644" s="142"/>
      <c r="L644" s="142"/>
    </row>
    <row r="645" spans="1:13" ht="18" customHeight="1" x14ac:dyDescent="0.25">
      <c r="A645" s="8">
        <v>1</v>
      </c>
      <c r="B645" s="8">
        <v>2</v>
      </c>
      <c r="C645" s="8">
        <v>4</v>
      </c>
      <c r="D645" s="8">
        <v>5</v>
      </c>
      <c r="E645" s="8">
        <v>6</v>
      </c>
      <c r="F645" s="8">
        <v>7</v>
      </c>
      <c r="G645" s="107">
        <v>8</v>
      </c>
      <c r="H645" s="107">
        <v>9</v>
      </c>
      <c r="I645" s="108">
        <v>10</v>
      </c>
      <c r="J645" s="113">
        <v>11</v>
      </c>
      <c r="K645" s="113">
        <v>12</v>
      </c>
      <c r="L645" s="114">
        <v>13</v>
      </c>
      <c r="M645" s="40"/>
    </row>
    <row r="646" spans="1:13" ht="19.5" customHeight="1" x14ac:dyDescent="0.25">
      <c r="A646" s="12">
        <v>1</v>
      </c>
      <c r="B646" s="28" t="s">
        <v>194</v>
      </c>
      <c r="C646" s="12" t="s">
        <v>14</v>
      </c>
      <c r="D646" s="14">
        <v>40</v>
      </c>
      <c r="E646" s="15"/>
      <c r="F646" s="16">
        <f>ROUND(E646*(1+(H646/100)),2)</f>
        <v>0</v>
      </c>
      <c r="G646" s="98">
        <f>SUM(E646*D646)</f>
        <v>0</v>
      </c>
      <c r="H646" s="70" t="s">
        <v>24</v>
      </c>
      <c r="I646" s="98">
        <f>SUM(G646*1.08)</f>
        <v>0</v>
      </c>
      <c r="J646" s="17"/>
      <c r="K646" s="17"/>
      <c r="L646" s="17"/>
      <c r="M646"/>
    </row>
    <row r="647" spans="1:13" x14ac:dyDescent="0.25">
      <c r="A647" s="137"/>
      <c r="B647" s="138"/>
      <c r="C647" s="138"/>
      <c r="D647" s="139"/>
      <c r="E647" s="84"/>
      <c r="F647" s="84"/>
      <c r="G647" s="101">
        <f>SUM(G646:G646)</f>
        <v>0</v>
      </c>
      <c r="H647" s="19"/>
      <c r="I647" s="105">
        <f>SUM(I646:I646)</f>
        <v>0</v>
      </c>
      <c r="J647" s="20"/>
      <c r="K647" s="20"/>
      <c r="L647" s="20"/>
      <c r="M647"/>
    </row>
    <row r="648" spans="1:13" x14ac:dyDescent="0.25">
      <c r="A648" s="21" t="s">
        <v>211</v>
      </c>
      <c r="B648" s="22"/>
      <c r="C648" s="22"/>
      <c r="D648" s="23"/>
      <c r="E648" s="23"/>
      <c r="F648" s="23"/>
      <c r="G648" s="102"/>
      <c r="H648" s="24"/>
      <c r="I648" s="104"/>
      <c r="J648" s="20"/>
      <c r="K648" s="20"/>
      <c r="L648" s="20"/>
      <c r="M648"/>
    </row>
    <row r="649" spans="1:13" x14ac:dyDescent="0.25">
      <c r="A649" s="25" t="s">
        <v>21</v>
      </c>
      <c r="B649" s="25"/>
      <c r="C649" s="22"/>
      <c r="D649" s="23"/>
      <c r="E649" s="23"/>
      <c r="F649" s="23"/>
      <c r="G649" s="103"/>
      <c r="H649" s="24"/>
      <c r="I649" s="103"/>
      <c r="J649" s="20"/>
      <c r="K649" s="20"/>
      <c r="L649" s="20"/>
      <c r="M649"/>
    </row>
    <row r="650" spans="1:13" x14ac:dyDescent="0.25">
      <c r="A650" s="25" t="s">
        <v>17</v>
      </c>
      <c r="B650" s="25"/>
      <c r="M650"/>
    </row>
    <row r="651" spans="1:13" x14ac:dyDescent="0.25">
      <c r="A651" s="32" t="s">
        <v>18</v>
      </c>
      <c r="B651" s="25"/>
    </row>
    <row r="653" spans="1:13" ht="15.75" customHeight="1" x14ac:dyDescent="0.25"/>
    <row r="654" spans="1:13" x14ac:dyDescent="0.25">
      <c r="M654"/>
    </row>
    <row r="655" spans="1:13" ht="15.75" x14ac:dyDescent="0.25">
      <c r="A655" s="136" t="s">
        <v>209</v>
      </c>
      <c r="B655" s="136"/>
      <c r="C655" s="1"/>
      <c r="D655" s="1"/>
      <c r="E655" s="1"/>
      <c r="F655" s="1"/>
      <c r="G655" s="99"/>
      <c r="H655" s="1"/>
      <c r="I655" s="99" t="s">
        <v>212</v>
      </c>
      <c r="J655" s="2"/>
      <c r="K655" s="2"/>
      <c r="L655" s="2"/>
      <c r="M655"/>
    </row>
    <row r="656" spans="1:13" ht="15.75" x14ac:dyDescent="0.25">
      <c r="A656" s="1"/>
      <c r="B656" s="1"/>
      <c r="C656" s="1"/>
      <c r="D656" s="1"/>
      <c r="E656" s="1"/>
      <c r="F656" s="1"/>
      <c r="G656" s="99"/>
      <c r="H656" s="1"/>
      <c r="I656" s="99"/>
      <c r="J656" s="2"/>
      <c r="K656" s="2"/>
      <c r="L656" s="2"/>
      <c r="M656"/>
    </row>
    <row r="657" spans="1:13" x14ac:dyDescent="0.25">
      <c r="A657" s="3" t="s">
        <v>66</v>
      </c>
      <c r="B657" s="3"/>
      <c r="C657" s="3"/>
      <c r="D657" s="3"/>
      <c r="E657" s="3"/>
      <c r="F657" s="3"/>
      <c r="G657" s="100"/>
      <c r="H657" s="3"/>
      <c r="I657" s="100"/>
      <c r="J657" s="4"/>
      <c r="K657" s="4"/>
      <c r="L657" s="4"/>
      <c r="M657"/>
    </row>
    <row r="658" spans="1:13" x14ac:dyDescent="0.25">
      <c r="A658" s="143" t="s">
        <v>0</v>
      </c>
      <c r="B658" s="145" t="s">
        <v>1</v>
      </c>
      <c r="C658" s="147" t="s">
        <v>2</v>
      </c>
      <c r="D658" s="27" t="s">
        <v>3</v>
      </c>
      <c r="E658" s="147" t="s">
        <v>4</v>
      </c>
      <c r="F658" s="91"/>
      <c r="G658" s="149" t="s">
        <v>5</v>
      </c>
      <c r="H658" s="151" t="s">
        <v>6</v>
      </c>
      <c r="I658" s="153" t="s">
        <v>7</v>
      </c>
      <c r="J658" s="155" t="s">
        <v>8</v>
      </c>
      <c r="K658" s="141" t="s">
        <v>9</v>
      </c>
      <c r="L658" s="141" t="s">
        <v>10</v>
      </c>
      <c r="M658"/>
    </row>
    <row r="659" spans="1:13" ht="22.5" x14ac:dyDescent="0.25">
      <c r="A659" s="144"/>
      <c r="B659" s="146"/>
      <c r="C659" s="148"/>
      <c r="D659" s="6" t="s">
        <v>11</v>
      </c>
      <c r="E659" s="148"/>
      <c r="F659" s="92" t="s">
        <v>12</v>
      </c>
      <c r="G659" s="150"/>
      <c r="H659" s="152"/>
      <c r="I659" s="154"/>
      <c r="J659" s="155"/>
      <c r="K659" s="142"/>
      <c r="L659" s="142"/>
    </row>
    <row r="660" spans="1:13" ht="18" customHeight="1" x14ac:dyDescent="0.25">
      <c r="A660" s="8">
        <v>1</v>
      </c>
      <c r="B660" s="8">
        <v>2</v>
      </c>
      <c r="C660" s="8">
        <v>4</v>
      </c>
      <c r="D660" s="8">
        <v>5</v>
      </c>
      <c r="E660" s="8">
        <v>6</v>
      </c>
      <c r="F660" s="8">
        <v>7</v>
      </c>
      <c r="G660" s="107">
        <v>8</v>
      </c>
      <c r="H660" s="107">
        <v>9</v>
      </c>
      <c r="I660" s="108">
        <v>10</v>
      </c>
      <c r="J660" s="113">
        <v>11</v>
      </c>
      <c r="K660" s="113">
        <v>12</v>
      </c>
      <c r="L660" s="114">
        <v>13</v>
      </c>
      <c r="M660" s="40"/>
    </row>
    <row r="661" spans="1:13" ht="20.25" customHeight="1" x14ac:dyDescent="0.25">
      <c r="A661" s="12">
        <v>1</v>
      </c>
      <c r="B661" s="28" t="s">
        <v>195</v>
      </c>
      <c r="C661" s="12" t="s">
        <v>14</v>
      </c>
      <c r="D661" s="14">
        <v>30</v>
      </c>
      <c r="E661" s="15"/>
      <c r="F661" s="16">
        <f>ROUND(E661*(1+(H661/100)),2)</f>
        <v>0</v>
      </c>
      <c r="G661" s="98">
        <f>SUM(E661*D661)</f>
        <v>0</v>
      </c>
      <c r="H661" s="70" t="s">
        <v>25</v>
      </c>
      <c r="I661" s="98">
        <f>SUM(G661*1.23)</f>
        <v>0</v>
      </c>
      <c r="J661" s="17"/>
      <c r="K661" s="17"/>
      <c r="L661" s="17"/>
      <c r="M661"/>
    </row>
    <row r="662" spans="1:13" x14ac:dyDescent="0.25">
      <c r="A662" s="137" t="s">
        <v>15</v>
      </c>
      <c r="B662" s="138"/>
      <c r="C662" s="138"/>
      <c r="D662" s="139"/>
      <c r="E662" s="93"/>
      <c r="F662" s="93"/>
      <c r="G662" s="101">
        <f>SUM(G661:G661)</f>
        <v>0</v>
      </c>
      <c r="H662" s="19"/>
      <c r="I662" s="105">
        <f>SUM(I661:I661)</f>
        <v>0</v>
      </c>
      <c r="J662" s="20"/>
      <c r="K662" s="20"/>
      <c r="L662" s="20"/>
      <c r="M662"/>
    </row>
    <row r="663" spans="1:13" x14ac:dyDescent="0.25">
      <c r="A663" s="156" t="s">
        <v>216</v>
      </c>
      <c r="B663" s="157"/>
      <c r="C663" s="157"/>
      <c r="D663" s="158"/>
      <c r="E663" s="158"/>
      <c r="F663" s="158"/>
      <c r="G663" s="102"/>
      <c r="H663" s="24"/>
      <c r="I663" s="104"/>
      <c r="J663" s="20"/>
      <c r="K663" s="20"/>
      <c r="L663" s="20"/>
      <c r="M663"/>
    </row>
    <row r="664" spans="1:13" x14ac:dyDescent="0.25">
      <c r="A664" s="25" t="s">
        <v>21</v>
      </c>
      <c r="B664" s="25"/>
      <c r="C664" s="22"/>
      <c r="D664" s="23"/>
      <c r="E664" s="23"/>
      <c r="F664" s="23"/>
      <c r="G664" s="103"/>
      <c r="H664" s="24"/>
      <c r="I664" s="103"/>
      <c r="J664" s="20"/>
      <c r="K664" s="20"/>
      <c r="L664" s="20"/>
      <c r="M664"/>
    </row>
    <row r="665" spans="1:13" x14ac:dyDescent="0.25">
      <c r="A665" s="25" t="s">
        <v>17</v>
      </c>
      <c r="B665" s="25"/>
      <c r="M665"/>
    </row>
    <row r="666" spans="1:13" x14ac:dyDescent="0.25">
      <c r="A666" s="32" t="s">
        <v>20</v>
      </c>
      <c r="B666" s="25"/>
    </row>
    <row r="670" spans="1:13" ht="15.75" x14ac:dyDescent="0.25">
      <c r="A670" s="136" t="s">
        <v>209</v>
      </c>
      <c r="B670" s="136"/>
      <c r="C670" s="1"/>
      <c r="D670" s="1"/>
      <c r="E670" s="1"/>
      <c r="F670" s="1"/>
      <c r="G670" s="99"/>
      <c r="H670" s="1"/>
      <c r="I670" s="99" t="s">
        <v>212</v>
      </c>
      <c r="J670" s="2"/>
      <c r="K670" s="2"/>
      <c r="L670" s="2"/>
    </row>
    <row r="671" spans="1:13" ht="15.75" x14ac:dyDescent="0.25">
      <c r="A671" s="1"/>
      <c r="B671" s="1"/>
      <c r="C671" s="1"/>
      <c r="D671" s="1"/>
      <c r="E671" s="1"/>
      <c r="F671" s="1"/>
      <c r="G671" s="99"/>
      <c r="H671" s="1"/>
      <c r="I671" s="99"/>
      <c r="J671" s="2"/>
      <c r="K671" s="2"/>
      <c r="L671" s="2"/>
    </row>
    <row r="672" spans="1:13" x14ac:dyDescent="0.25">
      <c r="A672" s="3" t="s">
        <v>67</v>
      </c>
      <c r="B672" s="3"/>
      <c r="C672" s="3"/>
      <c r="D672" s="3"/>
      <c r="E672" s="3"/>
      <c r="F672" s="3"/>
      <c r="G672" s="100"/>
      <c r="H672" s="3"/>
      <c r="I672" s="100"/>
      <c r="J672" s="4"/>
      <c r="K672" s="4"/>
      <c r="L672" s="4"/>
    </row>
    <row r="673" spans="1:13" x14ac:dyDescent="0.25">
      <c r="A673" s="143" t="s">
        <v>0</v>
      </c>
      <c r="B673" s="145" t="s">
        <v>1</v>
      </c>
      <c r="C673" s="147" t="s">
        <v>2</v>
      </c>
      <c r="D673" s="27" t="s">
        <v>3</v>
      </c>
      <c r="E673" s="147" t="s">
        <v>4</v>
      </c>
      <c r="F673" s="94"/>
      <c r="G673" s="149" t="s">
        <v>5</v>
      </c>
      <c r="H673" s="151" t="s">
        <v>6</v>
      </c>
      <c r="I673" s="153" t="s">
        <v>7</v>
      </c>
      <c r="J673" s="155" t="s">
        <v>8</v>
      </c>
      <c r="K673" s="141" t="s">
        <v>9</v>
      </c>
      <c r="L673" s="141" t="s">
        <v>10</v>
      </c>
    </row>
    <row r="674" spans="1:13" ht="22.5" x14ac:dyDescent="0.25">
      <c r="A674" s="144"/>
      <c r="B674" s="146"/>
      <c r="C674" s="148"/>
      <c r="D674" s="6" t="s">
        <v>11</v>
      </c>
      <c r="E674" s="148"/>
      <c r="F674" s="95" t="s">
        <v>12</v>
      </c>
      <c r="G674" s="150"/>
      <c r="H674" s="152"/>
      <c r="I674" s="154"/>
      <c r="J674" s="155"/>
      <c r="K674" s="142"/>
      <c r="L674" s="142"/>
    </row>
    <row r="675" spans="1:13" x14ac:dyDescent="0.25">
      <c r="A675" s="8">
        <v>1</v>
      </c>
      <c r="B675" s="8">
        <v>2</v>
      </c>
      <c r="C675" s="8">
        <v>4</v>
      </c>
      <c r="D675" s="8">
        <v>5</v>
      </c>
      <c r="E675" s="8">
        <v>6</v>
      </c>
      <c r="F675" s="8">
        <v>7</v>
      </c>
      <c r="G675" s="107">
        <v>8</v>
      </c>
      <c r="H675" s="107">
        <v>9</v>
      </c>
      <c r="I675" s="108">
        <v>10</v>
      </c>
      <c r="J675" s="113">
        <v>11</v>
      </c>
      <c r="K675" s="113">
        <v>12</v>
      </c>
      <c r="L675" s="114">
        <v>13</v>
      </c>
    </row>
    <row r="676" spans="1:13" x14ac:dyDescent="0.25">
      <c r="A676" s="8">
        <v>1</v>
      </c>
      <c r="B676" s="97" t="s">
        <v>196</v>
      </c>
      <c r="C676" s="8" t="s">
        <v>14</v>
      </c>
      <c r="D676" s="8">
        <v>100</v>
      </c>
      <c r="E676" s="43"/>
      <c r="F676" s="43">
        <f>SUM(E676*1.23)</f>
        <v>0</v>
      </c>
      <c r="G676" s="69">
        <f>SUM(D676*E676)</f>
        <v>0</v>
      </c>
      <c r="H676" s="70" t="s">
        <v>25</v>
      </c>
      <c r="I676" s="43">
        <f>SUM(G676*1.23)</f>
        <v>0</v>
      </c>
      <c r="J676" s="10"/>
      <c r="K676" s="10"/>
      <c r="L676" s="11"/>
    </row>
    <row r="677" spans="1:13" x14ac:dyDescent="0.25">
      <c r="A677" s="8">
        <v>2</v>
      </c>
      <c r="B677" s="97" t="s">
        <v>197</v>
      </c>
      <c r="C677" s="8" t="s">
        <v>14</v>
      </c>
      <c r="D677" s="8">
        <v>50</v>
      </c>
      <c r="E677" s="43"/>
      <c r="F677" s="43">
        <f>SUM(E677*1.23)</f>
        <v>0</v>
      </c>
      <c r="G677" s="69">
        <f>SUM(D677*E677)</f>
        <v>0</v>
      </c>
      <c r="H677" s="70" t="s">
        <v>25</v>
      </c>
      <c r="I677" s="43">
        <f>SUM(G677*1.23)</f>
        <v>0</v>
      </c>
      <c r="J677" s="10"/>
      <c r="K677" s="10"/>
      <c r="L677" s="11"/>
    </row>
    <row r="678" spans="1:13" ht="22.5" x14ac:dyDescent="0.25">
      <c r="A678" s="12">
        <v>3</v>
      </c>
      <c r="B678" s="97" t="s">
        <v>198</v>
      </c>
      <c r="C678" s="12" t="s">
        <v>14</v>
      </c>
      <c r="D678" s="12">
        <v>70</v>
      </c>
      <c r="E678" s="29"/>
      <c r="F678" s="29">
        <f>ROUND(E678*(1+(H678/100)),2)</f>
        <v>0</v>
      </c>
      <c r="G678" s="98">
        <f>SUM(E678*D678)</f>
        <v>0</v>
      </c>
      <c r="H678" s="70" t="s">
        <v>25</v>
      </c>
      <c r="I678" s="98">
        <f>SUM(G678*1.23)</f>
        <v>0</v>
      </c>
      <c r="J678" s="17"/>
      <c r="K678" s="17"/>
      <c r="L678" s="17"/>
    </row>
    <row r="679" spans="1:13" x14ac:dyDescent="0.25">
      <c r="A679" s="137" t="s">
        <v>15</v>
      </c>
      <c r="B679" s="138"/>
      <c r="C679" s="138"/>
      <c r="D679" s="139"/>
      <c r="E679" s="96"/>
      <c r="F679" s="96"/>
      <c r="G679" s="101">
        <f>SUM(G676:G678)</f>
        <v>0</v>
      </c>
      <c r="H679" s="19"/>
      <c r="I679" s="105">
        <f>SUM(I676:I678)</f>
        <v>0</v>
      </c>
      <c r="J679" s="20"/>
      <c r="K679" s="20"/>
      <c r="L679" s="20"/>
    </row>
    <row r="680" spans="1:13" x14ac:dyDescent="0.25">
      <c r="A680" s="21" t="s">
        <v>211</v>
      </c>
      <c r="B680" s="22"/>
      <c r="C680" s="22"/>
      <c r="D680" s="23"/>
      <c r="E680" s="23"/>
      <c r="F680" s="23"/>
      <c r="G680" s="102"/>
      <c r="H680" s="24"/>
      <c r="I680" s="104"/>
      <c r="J680" s="20"/>
      <c r="K680" s="20"/>
      <c r="L680" s="20"/>
    </row>
    <row r="681" spans="1:13" x14ac:dyDescent="0.25">
      <c r="A681" s="25" t="s">
        <v>21</v>
      </c>
      <c r="B681" s="25"/>
      <c r="C681" s="22"/>
      <c r="D681" s="23"/>
      <c r="E681" s="23"/>
      <c r="F681" s="23"/>
      <c r="G681" s="103"/>
      <c r="H681" s="24"/>
      <c r="I681" s="103"/>
      <c r="J681" s="20"/>
      <c r="K681" s="20"/>
      <c r="L681" s="20"/>
    </row>
    <row r="682" spans="1:13" x14ac:dyDescent="0.25">
      <c r="A682" s="25" t="s">
        <v>17</v>
      </c>
      <c r="B682" s="25"/>
    </row>
    <row r="683" spans="1:13" x14ac:dyDescent="0.25">
      <c r="A683" s="35" t="s">
        <v>18</v>
      </c>
    </row>
    <row r="685" spans="1:13" x14ac:dyDescent="0.25">
      <c r="A685" s="35"/>
    </row>
    <row r="687" spans="1:13" ht="15.75" x14ac:dyDescent="0.25">
      <c r="A687" s="136" t="s">
        <v>209</v>
      </c>
      <c r="B687" s="136"/>
      <c r="C687" s="1"/>
      <c r="D687" s="1"/>
      <c r="E687" s="1"/>
      <c r="F687" s="1"/>
      <c r="G687" s="99"/>
      <c r="H687" s="1"/>
      <c r="I687" s="99" t="s">
        <v>212</v>
      </c>
      <c r="J687" s="2"/>
      <c r="K687" s="2"/>
      <c r="L687" s="2"/>
      <c r="M687" s="32"/>
    </row>
    <row r="688" spans="1:13" ht="15.75" x14ac:dyDescent="0.25">
      <c r="A688" s="1"/>
      <c r="B688" s="1"/>
      <c r="C688" s="1"/>
      <c r="D688" s="1"/>
      <c r="E688" s="1"/>
      <c r="F688" s="1"/>
      <c r="G688" s="99"/>
      <c r="H688" s="1"/>
      <c r="I688" s="99"/>
      <c r="J688" s="2"/>
      <c r="K688" s="2"/>
      <c r="L688" s="2"/>
      <c r="M688" s="32"/>
    </row>
    <row r="689" spans="1:13" x14ac:dyDescent="0.25">
      <c r="A689" s="3" t="s">
        <v>68</v>
      </c>
      <c r="B689" s="3"/>
      <c r="C689" s="3"/>
      <c r="D689" s="3"/>
      <c r="E689" s="3"/>
      <c r="F689" s="3"/>
      <c r="G689" s="100"/>
      <c r="H689" s="3"/>
      <c r="I689" s="100"/>
      <c r="J689" s="4"/>
      <c r="K689" s="4"/>
      <c r="L689" s="4"/>
      <c r="M689" s="32"/>
    </row>
    <row r="690" spans="1:13" x14ac:dyDescent="0.25">
      <c r="A690" s="143" t="s">
        <v>0</v>
      </c>
      <c r="B690" s="145" t="s">
        <v>1</v>
      </c>
      <c r="C690" s="147" t="s">
        <v>2</v>
      </c>
      <c r="D690" s="27" t="s">
        <v>3</v>
      </c>
      <c r="E690" s="147" t="s">
        <v>4</v>
      </c>
      <c r="F690" s="109"/>
      <c r="G690" s="149" t="s">
        <v>5</v>
      </c>
      <c r="H690" s="151" t="s">
        <v>6</v>
      </c>
      <c r="I690" s="153" t="s">
        <v>7</v>
      </c>
      <c r="J690" s="155" t="s">
        <v>8</v>
      </c>
      <c r="K690" s="141" t="s">
        <v>9</v>
      </c>
      <c r="L690" s="141" t="s">
        <v>10</v>
      </c>
      <c r="M690" s="32"/>
    </row>
    <row r="691" spans="1:13" ht="22.5" x14ac:dyDescent="0.25">
      <c r="A691" s="144"/>
      <c r="B691" s="146"/>
      <c r="C691" s="148"/>
      <c r="D691" s="6" t="s">
        <v>11</v>
      </c>
      <c r="E691" s="148"/>
      <c r="F691" s="110" t="s">
        <v>12</v>
      </c>
      <c r="G691" s="150"/>
      <c r="H691" s="152"/>
      <c r="I691" s="154"/>
      <c r="J691" s="155"/>
      <c r="K691" s="142"/>
      <c r="L691" s="142"/>
    </row>
    <row r="692" spans="1:13" x14ac:dyDescent="0.25">
      <c r="A692" s="8">
        <v>1</v>
      </c>
      <c r="B692" s="8">
        <v>2</v>
      </c>
      <c r="C692" s="8">
        <v>4</v>
      </c>
      <c r="D692" s="8">
        <v>5</v>
      </c>
      <c r="E692" s="8">
        <v>6</v>
      </c>
      <c r="F692" s="8">
        <v>7</v>
      </c>
      <c r="G692" s="107">
        <v>8</v>
      </c>
      <c r="H692" s="107">
        <v>9</v>
      </c>
      <c r="I692" s="108">
        <v>10</v>
      </c>
      <c r="J692" s="113">
        <v>11</v>
      </c>
      <c r="K692" s="113">
        <v>12</v>
      </c>
      <c r="L692" s="114">
        <v>13</v>
      </c>
      <c r="M692" s="32"/>
    </row>
    <row r="693" spans="1:13" ht="23.25" x14ac:dyDescent="0.25">
      <c r="A693" s="66">
        <v>1</v>
      </c>
      <c r="B693" s="119" t="s">
        <v>199</v>
      </c>
      <c r="C693" s="12" t="s">
        <v>14</v>
      </c>
      <c r="D693" s="14">
        <v>10</v>
      </c>
      <c r="E693" s="15"/>
      <c r="F693" s="16">
        <f t="shared" ref="F693" si="57">ROUND(E693*(1+(H693/100)),2)</f>
        <v>0</v>
      </c>
      <c r="G693" s="98">
        <f>SUM(E693*D693)</f>
        <v>0</v>
      </c>
      <c r="H693" s="70" t="s">
        <v>24</v>
      </c>
      <c r="I693" s="98">
        <f>SUM(G693*1.08)</f>
        <v>0</v>
      </c>
      <c r="J693" s="17"/>
      <c r="K693" s="17"/>
      <c r="L693" s="17"/>
      <c r="M693" s="32"/>
    </row>
    <row r="694" spans="1:13" ht="23.25" x14ac:dyDescent="0.25">
      <c r="A694" s="12">
        <v>2</v>
      </c>
      <c r="B694" s="115" t="s">
        <v>200</v>
      </c>
      <c r="C694" s="12" t="s">
        <v>14</v>
      </c>
      <c r="D694" s="14">
        <v>10</v>
      </c>
      <c r="E694" s="15"/>
      <c r="F694" s="16">
        <f>ROUND(E694*(1+(H694/100)),2)</f>
        <v>0</v>
      </c>
      <c r="G694" s="98">
        <f t="shared" ref="G694:G697" si="58">SUM(E694*D694)</f>
        <v>0</v>
      </c>
      <c r="H694" s="70" t="s">
        <v>24</v>
      </c>
      <c r="I694" s="98">
        <f>SUM(G694*1.08)</f>
        <v>0</v>
      </c>
      <c r="J694" s="17"/>
      <c r="K694" s="17"/>
      <c r="L694" s="17"/>
      <c r="M694" s="32"/>
    </row>
    <row r="695" spans="1:13" x14ac:dyDescent="0.25">
      <c r="A695" s="12">
        <v>3</v>
      </c>
      <c r="B695" s="115" t="s">
        <v>201</v>
      </c>
      <c r="C695" s="12" t="s">
        <v>14</v>
      </c>
      <c r="D695" s="14">
        <v>10</v>
      </c>
      <c r="E695" s="15"/>
      <c r="F695" s="16">
        <f t="shared" ref="F695:F696" si="59">ROUND(E695*(1+(H695/100)),2)</f>
        <v>0</v>
      </c>
      <c r="G695" s="98">
        <f t="shared" si="58"/>
        <v>0</v>
      </c>
      <c r="H695" s="70" t="s">
        <v>24</v>
      </c>
      <c r="I695" s="98">
        <f t="shared" ref="I695:I696" si="60">SUM(G695*1.08)</f>
        <v>0</v>
      </c>
      <c r="J695" s="17"/>
      <c r="K695" s="17"/>
      <c r="L695" s="17"/>
      <c r="M695" s="32"/>
    </row>
    <row r="696" spans="1:13" ht="18.75" customHeight="1" x14ac:dyDescent="0.25">
      <c r="A696" s="12">
        <v>4</v>
      </c>
      <c r="B696" s="115" t="s">
        <v>202</v>
      </c>
      <c r="C696" s="12" t="s">
        <v>14</v>
      </c>
      <c r="D696" s="14">
        <v>10</v>
      </c>
      <c r="E696" s="15"/>
      <c r="F696" s="16">
        <f t="shared" si="59"/>
        <v>0</v>
      </c>
      <c r="G696" s="98">
        <f t="shared" si="58"/>
        <v>0</v>
      </c>
      <c r="H696" s="70" t="s">
        <v>24</v>
      </c>
      <c r="I696" s="98">
        <f t="shared" si="60"/>
        <v>0</v>
      </c>
      <c r="J696" s="17"/>
      <c r="K696" s="17"/>
      <c r="L696" s="17"/>
      <c r="M696" s="32"/>
    </row>
    <row r="697" spans="1:13" x14ac:dyDescent="0.25">
      <c r="A697" s="12">
        <v>5</v>
      </c>
      <c r="B697" s="68" t="s">
        <v>203</v>
      </c>
      <c r="C697" s="12" t="s">
        <v>26</v>
      </c>
      <c r="D697" s="14">
        <v>10</v>
      </c>
      <c r="E697" s="15"/>
      <c r="F697" s="16">
        <f>ROUND(E697*(1+(H697/100)),2)</f>
        <v>0</v>
      </c>
      <c r="G697" s="98">
        <f t="shared" si="58"/>
        <v>0</v>
      </c>
      <c r="H697" s="70" t="s">
        <v>24</v>
      </c>
      <c r="I697" s="98">
        <f>SUM(G697*1.08)</f>
        <v>0</v>
      </c>
      <c r="J697" s="17"/>
      <c r="K697" s="17"/>
      <c r="L697" s="17"/>
      <c r="M697" s="32"/>
    </row>
    <row r="698" spans="1:13" x14ac:dyDescent="0.25">
      <c r="A698" s="140" t="s">
        <v>15</v>
      </c>
      <c r="B698" s="140"/>
      <c r="C698" s="140"/>
      <c r="D698" s="140"/>
      <c r="E698" s="111"/>
      <c r="F698" s="111"/>
      <c r="G698" s="101">
        <f>SUM(G693:G697)</f>
        <v>0</v>
      </c>
      <c r="H698" s="19"/>
      <c r="I698" s="105">
        <f>SUM(I693:I697)</f>
        <v>0</v>
      </c>
      <c r="J698" s="20"/>
      <c r="K698" s="20"/>
      <c r="L698" s="20"/>
      <c r="M698" s="32"/>
    </row>
    <row r="699" spans="1:13" x14ac:dyDescent="0.25">
      <c r="A699" s="21" t="s">
        <v>211</v>
      </c>
      <c r="B699" s="22"/>
      <c r="C699" s="22"/>
      <c r="D699" s="23"/>
      <c r="E699" s="23"/>
      <c r="F699" s="23"/>
      <c r="G699" s="102"/>
      <c r="H699" s="24"/>
      <c r="I699" s="104"/>
      <c r="J699" s="20"/>
      <c r="K699" s="20"/>
      <c r="L699" s="20"/>
      <c r="M699" s="32"/>
    </row>
    <row r="700" spans="1:13" x14ac:dyDescent="0.25">
      <c r="A700" s="25" t="s">
        <v>16</v>
      </c>
      <c r="B700" s="25"/>
      <c r="C700" s="22"/>
      <c r="D700" s="23"/>
      <c r="E700" s="23"/>
      <c r="F700" s="23"/>
      <c r="G700" s="103"/>
      <c r="H700" s="24"/>
      <c r="I700" s="103"/>
      <c r="J700" s="20"/>
      <c r="K700" s="20"/>
      <c r="L700" s="20"/>
      <c r="M700" s="32"/>
    </row>
    <row r="701" spans="1:13" x14ac:dyDescent="0.25">
      <c r="A701" s="25" t="s">
        <v>17</v>
      </c>
      <c r="B701" s="25"/>
      <c r="M701" s="32"/>
    </row>
    <row r="702" spans="1:13" x14ac:dyDescent="0.25">
      <c r="A702" s="32" t="s">
        <v>20</v>
      </c>
      <c r="B702" s="25"/>
    </row>
    <row r="705" spans="1:13" x14ac:dyDescent="0.25">
      <c r="M705"/>
    </row>
    <row r="706" spans="1:13" ht="15.75" x14ac:dyDescent="0.25">
      <c r="A706" s="136" t="s">
        <v>209</v>
      </c>
      <c r="B706" s="136"/>
      <c r="C706" s="1"/>
      <c r="D706" s="1"/>
      <c r="E706" s="1"/>
      <c r="F706" s="1"/>
      <c r="G706" s="99"/>
      <c r="H706" s="1"/>
      <c r="I706" s="99" t="s">
        <v>212</v>
      </c>
      <c r="J706" s="2"/>
      <c r="K706" s="2"/>
      <c r="L706" s="2"/>
      <c r="M706"/>
    </row>
    <row r="707" spans="1:13" ht="15.75" x14ac:dyDescent="0.25">
      <c r="A707" s="1"/>
      <c r="B707" s="1"/>
      <c r="C707" s="1"/>
      <c r="D707" s="1"/>
      <c r="E707" s="1"/>
      <c r="F707" s="1"/>
      <c r="G707" s="99"/>
      <c r="H707" s="1"/>
      <c r="I707" s="99"/>
      <c r="J707" s="2"/>
      <c r="K707" s="2"/>
      <c r="L707" s="2"/>
      <c r="M707"/>
    </row>
    <row r="708" spans="1:13" x14ac:dyDescent="0.25">
      <c r="A708" s="3" t="s">
        <v>69</v>
      </c>
      <c r="B708" s="3"/>
      <c r="C708" s="3"/>
      <c r="D708" s="3"/>
      <c r="E708" s="3"/>
      <c r="F708" s="3"/>
      <c r="G708" s="100"/>
      <c r="H708" s="3"/>
      <c r="I708" s="100"/>
      <c r="J708" s="4"/>
      <c r="K708" s="4"/>
      <c r="L708" s="4"/>
      <c r="M708"/>
    </row>
    <row r="709" spans="1:13" x14ac:dyDescent="0.25">
      <c r="A709" s="143" t="s">
        <v>0</v>
      </c>
      <c r="B709" s="145" t="s">
        <v>1</v>
      </c>
      <c r="C709" s="147" t="s">
        <v>2</v>
      </c>
      <c r="D709" s="27" t="s">
        <v>3</v>
      </c>
      <c r="E709" s="147" t="s">
        <v>4</v>
      </c>
      <c r="F709" s="117"/>
      <c r="G709" s="149" t="s">
        <v>5</v>
      </c>
      <c r="H709" s="151" t="s">
        <v>6</v>
      </c>
      <c r="I709" s="153" t="s">
        <v>7</v>
      </c>
      <c r="J709" s="155" t="s">
        <v>8</v>
      </c>
      <c r="K709" s="141" t="s">
        <v>9</v>
      </c>
      <c r="L709" s="141" t="s">
        <v>10</v>
      </c>
      <c r="M709"/>
    </row>
    <row r="710" spans="1:13" ht="22.5" x14ac:dyDescent="0.25">
      <c r="A710" s="144"/>
      <c r="B710" s="146"/>
      <c r="C710" s="148"/>
      <c r="D710" s="6" t="s">
        <v>11</v>
      </c>
      <c r="E710" s="148"/>
      <c r="F710" s="118" t="s">
        <v>12</v>
      </c>
      <c r="G710" s="150"/>
      <c r="H710" s="152"/>
      <c r="I710" s="154"/>
      <c r="J710" s="155"/>
      <c r="K710" s="142"/>
      <c r="L710" s="142"/>
      <c r="M710" s="32"/>
    </row>
    <row r="711" spans="1:13" ht="18" customHeight="1" x14ac:dyDescent="0.25">
      <c r="A711" s="8">
        <v>1</v>
      </c>
      <c r="B711" s="8">
        <v>2</v>
      </c>
      <c r="C711" s="8">
        <v>4</v>
      </c>
      <c r="D711" s="8">
        <v>5</v>
      </c>
      <c r="E711" s="8">
        <v>6</v>
      </c>
      <c r="F711" s="8">
        <v>7</v>
      </c>
      <c r="G711" s="107">
        <v>8</v>
      </c>
      <c r="H711" s="107">
        <v>9</v>
      </c>
      <c r="I711" s="108">
        <v>10</v>
      </c>
      <c r="J711" s="113">
        <v>11</v>
      </c>
      <c r="K711" s="113">
        <v>12</v>
      </c>
      <c r="L711" s="114">
        <v>13</v>
      </c>
      <c r="M711" s="40"/>
    </row>
    <row r="712" spans="1:13" x14ac:dyDescent="0.25">
      <c r="A712" s="12">
        <v>1</v>
      </c>
      <c r="B712" s="28" t="s">
        <v>204</v>
      </c>
      <c r="C712" s="12" t="s">
        <v>14</v>
      </c>
      <c r="D712" s="14">
        <v>20</v>
      </c>
      <c r="E712" s="15"/>
      <c r="F712" s="16">
        <f>ROUND(E712*(1+(H712/100)),2)</f>
        <v>0</v>
      </c>
      <c r="G712" s="98">
        <f>SUM(E712*D712)</f>
        <v>0</v>
      </c>
      <c r="H712" s="70" t="s">
        <v>24</v>
      </c>
      <c r="I712" s="98">
        <f>SUM(G712*1.08)</f>
        <v>0</v>
      </c>
      <c r="J712" s="17"/>
      <c r="K712" s="17"/>
      <c r="L712" s="17"/>
      <c r="M712"/>
    </row>
    <row r="713" spans="1:13" x14ac:dyDescent="0.25">
      <c r="A713" s="137" t="s">
        <v>15</v>
      </c>
      <c r="B713" s="138"/>
      <c r="C713" s="138"/>
      <c r="D713" s="139"/>
      <c r="E713" s="116"/>
      <c r="F713" s="116"/>
      <c r="G713" s="101">
        <f>SUM(G712:G712)</f>
        <v>0</v>
      </c>
      <c r="H713" s="19"/>
      <c r="I713" s="105">
        <f>SUM(I712:I712)</f>
        <v>0</v>
      </c>
      <c r="J713" s="20"/>
      <c r="K713" s="20"/>
      <c r="L713" s="20"/>
      <c r="M713"/>
    </row>
    <row r="714" spans="1:13" x14ac:dyDescent="0.25">
      <c r="A714" s="21" t="s">
        <v>211</v>
      </c>
      <c r="B714" s="22"/>
      <c r="C714" s="22"/>
      <c r="D714" s="23"/>
      <c r="E714" s="23"/>
      <c r="F714" s="23"/>
      <c r="G714" s="102"/>
      <c r="H714" s="24"/>
      <c r="I714" s="104"/>
      <c r="J714" s="20"/>
      <c r="K714" s="20"/>
      <c r="L714" s="20"/>
      <c r="M714"/>
    </row>
    <row r="715" spans="1:13" x14ac:dyDescent="0.25">
      <c r="A715" s="25" t="s">
        <v>21</v>
      </c>
      <c r="B715" s="25"/>
      <c r="C715" s="22"/>
      <c r="D715" s="23"/>
      <c r="E715" s="23"/>
      <c r="F715" s="23"/>
      <c r="G715" s="103"/>
      <c r="H715" s="24"/>
      <c r="I715" s="103"/>
      <c r="J715" s="20"/>
      <c r="K715" s="20"/>
      <c r="L715" s="20"/>
      <c r="M715"/>
    </row>
    <row r="716" spans="1:13" x14ac:dyDescent="0.25">
      <c r="A716" s="25" t="s">
        <v>17</v>
      </c>
      <c r="B716" s="25"/>
      <c r="M716"/>
    </row>
    <row r="717" spans="1:13" x14ac:dyDescent="0.25">
      <c r="A717" s="32" t="s">
        <v>20</v>
      </c>
      <c r="B717" s="25"/>
    </row>
    <row r="720" spans="1:13" ht="15.75" x14ac:dyDescent="0.25">
      <c r="A720" s="136" t="s">
        <v>209</v>
      </c>
      <c r="B720" s="136"/>
      <c r="C720" s="1"/>
      <c r="D720" s="1"/>
      <c r="E720" s="1"/>
      <c r="F720" s="1"/>
      <c r="G720" s="99"/>
      <c r="H720" s="1"/>
      <c r="I720" s="99" t="s">
        <v>212</v>
      </c>
      <c r="J720" s="2"/>
      <c r="K720" s="2"/>
      <c r="L720" s="2"/>
    </row>
    <row r="721" spans="1:12" ht="15.75" x14ac:dyDescent="0.25">
      <c r="A721" s="1"/>
      <c r="B721" s="131"/>
      <c r="C721" s="1"/>
      <c r="D721" s="1"/>
      <c r="E721" s="1"/>
      <c r="F721" s="1"/>
      <c r="G721" s="99"/>
      <c r="H721" s="1"/>
      <c r="I721" s="99"/>
      <c r="J721" s="2"/>
      <c r="K721" s="2"/>
      <c r="L721" s="2"/>
    </row>
    <row r="722" spans="1:12" x14ac:dyDescent="0.25">
      <c r="A722" s="3" t="s">
        <v>70</v>
      </c>
      <c r="B722" s="3"/>
      <c r="C722" s="3"/>
      <c r="D722" s="3"/>
      <c r="E722" s="3"/>
      <c r="F722" s="3"/>
      <c r="G722" s="100"/>
      <c r="H722" s="3"/>
      <c r="I722" s="100"/>
      <c r="J722" s="4"/>
      <c r="K722" s="4"/>
      <c r="L722" s="4"/>
    </row>
    <row r="723" spans="1:12" x14ac:dyDescent="0.25">
      <c r="A723" s="143" t="s">
        <v>0</v>
      </c>
      <c r="B723" s="145" t="s">
        <v>1</v>
      </c>
      <c r="C723" s="147" t="s">
        <v>2</v>
      </c>
      <c r="D723" s="27" t="s">
        <v>3</v>
      </c>
      <c r="E723" s="147" t="s">
        <v>4</v>
      </c>
      <c r="F723" s="120"/>
      <c r="G723" s="149" t="s">
        <v>5</v>
      </c>
      <c r="H723" s="151" t="s">
        <v>6</v>
      </c>
      <c r="I723" s="153" t="s">
        <v>7</v>
      </c>
      <c r="J723" s="155" t="s">
        <v>8</v>
      </c>
      <c r="K723" s="141" t="s">
        <v>9</v>
      </c>
      <c r="L723" s="141" t="s">
        <v>10</v>
      </c>
    </row>
    <row r="724" spans="1:12" ht="22.5" x14ac:dyDescent="0.25">
      <c r="A724" s="144"/>
      <c r="B724" s="146"/>
      <c r="C724" s="148"/>
      <c r="D724" s="6" t="s">
        <v>11</v>
      </c>
      <c r="E724" s="148"/>
      <c r="F724" s="121" t="s">
        <v>12</v>
      </c>
      <c r="G724" s="150"/>
      <c r="H724" s="152"/>
      <c r="I724" s="154"/>
      <c r="J724" s="155"/>
      <c r="K724" s="142"/>
      <c r="L724" s="142"/>
    </row>
    <row r="725" spans="1:12" x14ac:dyDescent="0.25">
      <c r="A725" s="8">
        <v>1</v>
      </c>
      <c r="B725" s="8">
        <v>2</v>
      </c>
      <c r="C725" s="8">
        <v>4</v>
      </c>
      <c r="D725" s="8">
        <v>5</v>
      </c>
      <c r="E725" s="8">
        <v>6</v>
      </c>
      <c r="F725" s="8">
        <v>7</v>
      </c>
      <c r="G725" s="129">
        <v>8</v>
      </c>
      <c r="H725" s="129">
        <v>9</v>
      </c>
      <c r="I725" s="130">
        <v>10</v>
      </c>
      <c r="J725" s="10">
        <v>11</v>
      </c>
      <c r="K725" s="10">
        <v>12</v>
      </c>
      <c r="L725" s="11">
        <v>13</v>
      </c>
    </row>
    <row r="726" spans="1:12" x14ac:dyDescent="0.25">
      <c r="A726" s="12">
        <v>1</v>
      </c>
      <c r="B726" s="28" t="s">
        <v>205</v>
      </c>
      <c r="C726" s="12" t="s">
        <v>14</v>
      </c>
      <c r="D726" s="14">
        <v>8</v>
      </c>
      <c r="E726" s="15"/>
      <c r="F726" s="16">
        <f>ROUND(E726*(1+(H726/100)),2)</f>
        <v>0</v>
      </c>
      <c r="G726" s="98">
        <f>SUM(E726*D726)</f>
        <v>0</v>
      </c>
      <c r="H726" s="70" t="s">
        <v>24</v>
      </c>
      <c r="I726" s="98">
        <f>SUM(G726*1.08)</f>
        <v>0</v>
      </c>
      <c r="J726" s="17"/>
      <c r="K726" s="17"/>
      <c r="L726" s="17"/>
    </row>
    <row r="727" spans="1:12" x14ac:dyDescent="0.25">
      <c r="A727" s="137" t="s">
        <v>15</v>
      </c>
      <c r="B727" s="138"/>
      <c r="C727" s="138"/>
      <c r="D727" s="139"/>
      <c r="E727" s="122"/>
      <c r="F727" s="122"/>
      <c r="G727" s="101">
        <f>SUM(G726:G726)</f>
        <v>0</v>
      </c>
      <c r="H727" s="19"/>
      <c r="I727" s="105">
        <f>SUM(I726:I726)</f>
        <v>0</v>
      </c>
      <c r="J727" s="20"/>
      <c r="K727" s="20"/>
      <c r="L727" s="20"/>
    </row>
    <row r="728" spans="1:12" x14ac:dyDescent="0.25">
      <c r="A728" s="21" t="s">
        <v>211</v>
      </c>
      <c r="B728" s="22"/>
      <c r="C728" s="22"/>
      <c r="D728" s="23"/>
      <c r="E728" s="23"/>
      <c r="F728" s="23"/>
      <c r="G728" s="102"/>
      <c r="H728" s="24"/>
      <c r="I728" s="104"/>
      <c r="J728" s="20"/>
      <c r="K728" s="20"/>
      <c r="L728" s="20"/>
    </row>
    <row r="729" spans="1:12" x14ac:dyDescent="0.25">
      <c r="A729" s="25" t="s">
        <v>21</v>
      </c>
      <c r="B729" s="25"/>
      <c r="C729" s="22"/>
      <c r="D729" s="23"/>
      <c r="E729" s="23"/>
      <c r="F729" s="23"/>
      <c r="G729" s="103"/>
      <c r="H729" s="24"/>
      <c r="I729" s="103"/>
      <c r="J729" s="20"/>
      <c r="K729" s="20"/>
      <c r="L729" s="20"/>
    </row>
    <row r="730" spans="1:12" x14ac:dyDescent="0.25">
      <c r="A730" s="25" t="s">
        <v>17</v>
      </c>
      <c r="B730" s="25"/>
    </row>
    <row r="731" spans="1:12" x14ac:dyDescent="0.25">
      <c r="A731" t="s">
        <v>34</v>
      </c>
    </row>
    <row r="735" spans="1:12" ht="15.75" x14ac:dyDescent="0.25">
      <c r="A735" s="136" t="s">
        <v>209</v>
      </c>
      <c r="B735" s="136"/>
      <c r="C735" s="1"/>
      <c r="D735" s="1"/>
      <c r="E735" s="1"/>
      <c r="F735" s="1"/>
      <c r="G735" s="99"/>
      <c r="H735" s="1"/>
      <c r="I735" s="99" t="s">
        <v>212</v>
      </c>
      <c r="J735" s="2"/>
      <c r="K735" s="2"/>
      <c r="L735" s="2"/>
    </row>
    <row r="736" spans="1:12" ht="15.75" x14ac:dyDescent="0.25">
      <c r="A736" s="1"/>
      <c r="B736" s="131"/>
      <c r="C736" s="1"/>
      <c r="D736" s="1"/>
      <c r="E736" s="1"/>
      <c r="F736" s="1"/>
      <c r="G736" s="99"/>
      <c r="H736" s="1"/>
      <c r="I736" s="99"/>
      <c r="J736" s="2"/>
      <c r="K736" s="2"/>
      <c r="L736" s="2"/>
    </row>
    <row r="737" spans="1:12" x14ac:dyDescent="0.25">
      <c r="A737" s="3" t="s">
        <v>71</v>
      </c>
      <c r="B737" s="3"/>
      <c r="C737" s="3"/>
      <c r="D737" s="3"/>
      <c r="E737" s="3"/>
      <c r="F737" s="3"/>
      <c r="G737" s="100"/>
      <c r="H737" s="3"/>
      <c r="I737" s="100"/>
      <c r="J737" s="4"/>
      <c r="K737" s="4"/>
      <c r="L737" s="4"/>
    </row>
    <row r="738" spans="1:12" x14ac:dyDescent="0.25">
      <c r="A738" s="143" t="s">
        <v>0</v>
      </c>
      <c r="B738" s="145" t="s">
        <v>1</v>
      </c>
      <c r="C738" s="147" t="s">
        <v>2</v>
      </c>
      <c r="D738" s="27" t="s">
        <v>3</v>
      </c>
      <c r="E738" s="147" t="s">
        <v>4</v>
      </c>
      <c r="F738" s="120"/>
      <c r="G738" s="149" t="s">
        <v>5</v>
      </c>
      <c r="H738" s="151" t="s">
        <v>6</v>
      </c>
      <c r="I738" s="153" t="s">
        <v>7</v>
      </c>
      <c r="J738" s="155" t="s">
        <v>8</v>
      </c>
      <c r="K738" s="141" t="s">
        <v>9</v>
      </c>
      <c r="L738" s="141" t="s">
        <v>10</v>
      </c>
    </row>
    <row r="739" spans="1:12" ht="22.5" x14ac:dyDescent="0.25">
      <c r="A739" s="144"/>
      <c r="B739" s="146"/>
      <c r="C739" s="148"/>
      <c r="D739" s="6" t="s">
        <v>11</v>
      </c>
      <c r="E739" s="148"/>
      <c r="F739" s="121" t="s">
        <v>12</v>
      </c>
      <c r="G739" s="150"/>
      <c r="H739" s="152"/>
      <c r="I739" s="154"/>
      <c r="J739" s="155"/>
      <c r="K739" s="142"/>
      <c r="L739" s="142"/>
    </row>
    <row r="740" spans="1:12" x14ac:dyDescent="0.25">
      <c r="A740" s="8">
        <v>1</v>
      </c>
      <c r="B740" s="8">
        <v>2</v>
      </c>
      <c r="C740" s="8">
        <v>4</v>
      </c>
      <c r="D740" s="8">
        <v>5</v>
      </c>
      <c r="E740" s="8">
        <v>6</v>
      </c>
      <c r="F740" s="8">
        <v>7</v>
      </c>
      <c r="G740" s="129">
        <v>8</v>
      </c>
      <c r="H740" s="129">
        <v>9</v>
      </c>
      <c r="I740" s="130">
        <v>10</v>
      </c>
      <c r="J740" s="10">
        <v>11</v>
      </c>
      <c r="K740" s="10">
        <v>12</v>
      </c>
      <c r="L740" s="11">
        <v>13</v>
      </c>
    </row>
    <row r="741" spans="1:12" ht="22.5" x14ac:dyDescent="0.25">
      <c r="A741" s="12">
        <v>1</v>
      </c>
      <c r="B741" s="125" t="s">
        <v>206</v>
      </c>
      <c r="C741" s="12" t="s">
        <v>14</v>
      </c>
      <c r="D741" s="14">
        <v>8</v>
      </c>
      <c r="E741" s="15"/>
      <c r="F741" s="16">
        <f>ROUND(E741*(1+(H741/100)),2)</f>
        <v>0</v>
      </c>
      <c r="G741" s="98">
        <f>SUM(E741*D741)</f>
        <v>0</v>
      </c>
      <c r="H741" s="70" t="s">
        <v>24</v>
      </c>
      <c r="I741" s="98">
        <f>SUM(G741*1.08)</f>
        <v>0</v>
      </c>
      <c r="J741" s="17"/>
      <c r="K741" s="17"/>
      <c r="L741" s="17"/>
    </row>
    <row r="742" spans="1:12" x14ac:dyDescent="0.25">
      <c r="A742" s="137" t="s">
        <v>15</v>
      </c>
      <c r="B742" s="138"/>
      <c r="C742" s="138"/>
      <c r="D742" s="139"/>
      <c r="E742" s="122"/>
      <c r="F742" s="122"/>
      <c r="G742" s="101">
        <f>SUM(G741:G741)</f>
        <v>0</v>
      </c>
      <c r="H742" s="19"/>
      <c r="I742" s="105">
        <f>SUM(I741:I741)</f>
        <v>0</v>
      </c>
      <c r="J742" s="20"/>
      <c r="K742" s="20"/>
      <c r="L742" s="20"/>
    </row>
    <row r="743" spans="1:12" x14ac:dyDescent="0.25">
      <c r="A743" s="156" t="s">
        <v>216</v>
      </c>
      <c r="B743" s="157"/>
      <c r="C743" s="157"/>
      <c r="D743" s="158"/>
      <c r="E743" s="158"/>
      <c r="F743" s="158"/>
      <c r="G743" s="102"/>
      <c r="H743" s="24"/>
      <c r="I743" s="104"/>
      <c r="J743" s="20"/>
      <c r="K743" s="20"/>
      <c r="L743" s="20"/>
    </row>
    <row r="744" spans="1:12" x14ac:dyDescent="0.25">
      <c r="A744" s="25" t="s">
        <v>21</v>
      </c>
      <c r="B744" s="25"/>
      <c r="C744" s="22"/>
      <c r="D744" s="23"/>
      <c r="E744" s="23"/>
      <c r="F744" s="23"/>
      <c r="G744" s="103"/>
      <c r="H744" s="24"/>
      <c r="I744" s="103"/>
      <c r="J744" s="20"/>
      <c r="K744" s="20"/>
      <c r="L744" s="20"/>
    </row>
    <row r="745" spans="1:12" x14ac:dyDescent="0.25">
      <c r="A745" s="25" t="s">
        <v>17</v>
      </c>
      <c r="B745" s="25"/>
    </row>
    <row r="746" spans="1:12" x14ac:dyDescent="0.25">
      <c r="A746" t="s">
        <v>34</v>
      </c>
    </row>
    <row r="750" spans="1:12" ht="15.75" x14ac:dyDescent="0.25">
      <c r="A750" s="136" t="s">
        <v>209</v>
      </c>
      <c r="B750" s="136"/>
      <c r="C750" s="1"/>
      <c r="D750" s="1"/>
      <c r="E750" s="1"/>
      <c r="F750" s="1"/>
      <c r="G750" s="99"/>
      <c r="H750" s="1"/>
      <c r="I750" s="99" t="s">
        <v>212</v>
      </c>
      <c r="J750" s="2"/>
      <c r="K750" s="2"/>
      <c r="L750" s="2"/>
    </row>
    <row r="751" spans="1:12" ht="15.75" x14ac:dyDescent="0.25">
      <c r="A751" s="1"/>
      <c r="B751" s="1"/>
      <c r="C751" s="1"/>
      <c r="D751" s="1"/>
      <c r="E751" s="1"/>
      <c r="F751" s="1"/>
      <c r="G751" s="99"/>
      <c r="H751" s="1"/>
      <c r="I751" s="99"/>
      <c r="J751" s="2"/>
      <c r="K751" s="2"/>
      <c r="L751" s="2"/>
    </row>
    <row r="752" spans="1:12" x14ac:dyDescent="0.25">
      <c r="A752" s="3" t="s">
        <v>72</v>
      </c>
      <c r="B752" s="3"/>
      <c r="C752" s="3"/>
      <c r="D752" s="3"/>
      <c r="E752" s="3"/>
      <c r="F752" s="3"/>
      <c r="G752" s="100"/>
      <c r="H752" s="3"/>
      <c r="I752" s="100"/>
      <c r="J752" s="4"/>
      <c r="K752" s="4"/>
      <c r="L752" s="4"/>
    </row>
    <row r="753" spans="1:13" x14ac:dyDescent="0.25">
      <c r="A753" s="143" t="s">
        <v>0</v>
      </c>
      <c r="B753" s="145" t="s">
        <v>1</v>
      </c>
      <c r="C753" s="147" t="s">
        <v>2</v>
      </c>
      <c r="D753" s="27" t="s">
        <v>3</v>
      </c>
      <c r="E753" s="147" t="s">
        <v>4</v>
      </c>
      <c r="F753" s="126"/>
      <c r="G753" s="149" t="s">
        <v>5</v>
      </c>
      <c r="H753" s="151" t="s">
        <v>6</v>
      </c>
      <c r="I753" s="153" t="s">
        <v>7</v>
      </c>
      <c r="J753" s="155" t="s">
        <v>8</v>
      </c>
      <c r="K753" s="141" t="s">
        <v>9</v>
      </c>
      <c r="L753" s="141" t="s">
        <v>10</v>
      </c>
    </row>
    <row r="754" spans="1:13" ht="22.5" x14ac:dyDescent="0.25">
      <c r="A754" s="144"/>
      <c r="B754" s="146"/>
      <c r="C754" s="148"/>
      <c r="D754" s="6" t="s">
        <v>11</v>
      </c>
      <c r="E754" s="148"/>
      <c r="F754" s="127" t="s">
        <v>12</v>
      </c>
      <c r="G754" s="150"/>
      <c r="H754" s="152"/>
      <c r="I754" s="154"/>
      <c r="J754" s="155"/>
      <c r="K754" s="142"/>
      <c r="L754" s="142"/>
    </row>
    <row r="755" spans="1:13" x14ac:dyDescent="0.25">
      <c r="A755" s="8">
        <v>1</v>
      </c>
      <c r="B755" s="8">
        <v>2</v>
      </c>
      <c r="C755" s="8">
        <v>4</v>
      </c>
      <c r="D755" s="8">
        <v>5</v>
      </c>
      <c r="E755" s="8">
        <v>6</v>
      </c>
      <c r="F755" s="8">
        <v>7</v>
      </c>
      <c r="G755" s="107">
        <v>8</v>
      </c>
      <c r="H755" s="107">
        <v>9</v>
      </c>
      <c r="I755" s="108">
        <v>10</v>
      </c>
      <c r="J755" s="113">
        <v>11</v>
      </c>
      <c r="K755" s="113">
        <v>12</v>
      </c>
      <c r="L755" s="114">
        <v>13</v>
      </c>
    </row>
    <row r="756" spans="1:13" ht="21" customHeight="1" x14ac:dyDescent="0.25">
      <c r="A756" s="12">
        <v>1</v>
      </c>
      <c r="B756" s="28" t="s">
        <v>207</v>
      </c>
      <c r="C756" s="12" t="s">
        <v>14</v>
      </c>
      <c r="D756" s="14">
        <v>10</v>
      </c>
      <c r="E756" s="15"/>
      <c r="F756" s="16">
        <f>ROUND(E756*(1+(H756/100)),2)</f>
        <v>0</v>
      </c>
      <c r="G756" s="98">
        <f>SUM(E756*D756)</f>
        <v>0</v>
      </c>
      <c r="H756" s="70" t="s">
        <v>25</v>
      </c>
      <c r="I756" s="98">
        <f>SUM(G756*1.23)</f>
        <v>0</v>
      </c>
      <c r="J756" s="17"/>
      <c r="K756" s="17"/>
      <c r="L756" s="17"/>
    </row>
    <row r="757" spans="1:13" x14ac:dyDescent="0.25">
      <c r="A757" s="137" t="s">
        <v>15</v>
      </c>
      <c r="B757" s="138"/>
      <c r="C757" s="138"/>
      <c r="D757" s="139"/>
      <c r="E757" s="128"/>
      <c r="F757" s="128"/>
      <c r="G757" s="101">
        <f>SUM(G756:G756)</f>
        <v>0</v>
      </c>
      <c r="H757" s="19"/>
      <c r="I757" s="105">
        <f>SUM(I756:I756)</f>
        <v>0</v>
      </c>
      <c r="J757" s="20"/>
      <c r="K757" s="20"/>
      <c r="L757" s="20"/>
    </row>
    <row r="758" spans="1:13" x14ac:dyDescent="0.25">
      <c r="A758" s="21" t="s">
        <v>211</v>
      </c>
      <c r="B758" s="22"/>
      <c r="C758" s="22"/>
      <c r="D758" s="23"/>
      <c r="E758" s="23"/>
      <c r="F758" s="23"/>
      <c r="G758" s="102"/>
      <c r="H758" s="24"/>
      <c r="I758" s="104"/>
      <c r="J758" s="20"/>
      <c r="K758" s="20"/>
      <c r="L758" s="20"/>
    </row>
    <row r="759" spans="1:13" x14ac:dyDescent="0.25">
      <c r="A759" s="25" t="s">
        <v>21</v>
      </c>
      <c r="B759" s="25"/>
      <c r="C759" s="22"/>
      <c r="D759" s="23"/>
      <c r="E759" s="23"/>
      <c r="F759" s="23"/>
      <c r="G759" s="103"/>
      <c r="H759" s="24"/>
      <c r="I759" s="103"/>
      <c r="J759" s="20"/>
      <c r="K759" s="20"/>
      <c r="L759" s="20"/>
    </row>
    <row r="760" spans="1:13" x14ac:dyDescent="0.25">
      <c r="A760" s="25" t="s">
        <v>17</v>
      </c>
      <c r="B760" s="25"/>
    </row>
    <row r="761" spans="1:13" x14ac:dyDescent="0.25">
      <c r="A761" s="32" t="s">
        <v>18</v>
      </c>
      <c r="B761" s="25"/>
    </row>
    <row r="765" spans="1:13" ht="15.75" x14ac:dyDescent="0.25">
      <c r="A765" s="136" t="s">
        <v>209</v>
      </c>
      <c r="B765" s="136"/>
      <c r="C765" s="1"/>
      <c r="D765" s="1"/>
      <c r="E765" s="1"/>
      <c r="F765" s="1"/>
      <c r="G765" s="99"/>
      <c r="H765" s="1"/>
      <c r="I765" s="99" t="s">
        <v>212</v>
      </c>
      <c r="J765" s="2"/>
      <c r="K765" s="2"/>
      <c r="L765" s="2"/>
      <c r="M765"/>
    </row>
    <row r="766" spans="1:13" ht="15.75" x14ac:dyDescent="0.25">
      <c r="A766" s="1"/>
      <c r="B766" s="131"/>
      <c r="C766" s="1"/>
      <c r="D766" s="1"/>
      <c r="E766" s="1"/>
      <c r="F766" s="1"/>
      <c r="G766" s="99"/>
      <c r="H766" s="1"/>
      <c r="I766" s="99"/>
      <c r="J766" s="2"/>
      <c r="K766" s="2"/>
      <c r="L766" s="2"/>
      <c r="M766"/>
    </row>
    <row r="767" spans="1:13" x14ac:dyDescent="0.25">
      <c r="A767" s="3" t="s">
        <v>73</v>
      </c>
      <c r="B767" s="3"/>
      <c r="C767" s="3"/>
      <c r="D767" s="3"/>
      <c r="E767" s="3"/>
      <c r="F767" s="3"/>
      <c r="G767" s="100"/>
      <c r="H767" s="3"/>
      <c r="I767" s="100"/>
      <c r="J767" s="4"/>
      <c r="K767" s="4"/>
      <c r="L767" s="4"/>
      <c r="M767"/>
    </row>
    <row r="768" spans="1:13" x14ac:dyDescent="0.25">
      <c r="A768" s="143" t="s">
        <v>0</v>
      </c>
      <c r="B768" s="145" t="s">
        <v>1</v>
      </c>
      <c r="C768" s="147" t="s">
        <v>2</v>
      </c>
      <c r="D768" s="27" t="s">
        <v>3</v>
      </c>
      <c r="E768" s="147" t="s">
        <v>4</v>
      </c>
      <c r="F768" s="133"/>
      <c r="G768" s="149" t="s">
        <v>5</v>
      </c>
      <c r="H768" s="151" t="s">
        <v>6</v>
      </c>
      <c r="I768" s="153" t="s">
        <v>7</v>
      </c>
      <c r="J768" s="155" t="s">
        <v>8</v>
      </c>
      <c r="K768" s="141" t="s">
        <v>9</v>
      </c>
      <c r="L768" s="141" t="s">
        <v>10</v>
      </c>
      <c r="M768"/>
    </row>
    <row r="769" spans="1:13" ht="22.5" x14ac:dyDescent="0.25">
      <c r="A769" s="144"/>
      <c r="B769" s="146"/>
      <c r="C769" s="148"/>
      <c r="D769" s="6" t="s">
        <v>11</v>
      </c>
      <c r="E769" s="148"/>
      <c r="F769" s="134" t="s">
        <v>12</v>
      </c>
      <c r="G769" s="150"/>
      <c r="H769" s="152"/>
      <c r="I769" s="154"/>
      <c r="J769" s="155"/>
      <c r="K769" s="142"/>
      <c r="L769" s="142"/>
    </row>
    <row r="770" spans="1:13" x14ac:dyDescent="0.25">
      <c r="A770" s="8">
        <v>1</v>
      </c>
      <c r="B770" s="8">
        <v>2</v>
      </c>
      <c r="C770" s="8">
        <v>4</v>
      </c>
      <c r="D770" s="8">
        <v>5</v>
      </c>
      <c r="E770" s="8">
        <v>6</v>
      </c>
      <c r="F770" s="8">
        <v>7</v>
      </c>
      <c r="G770" s="107">
        <v>8</v>
      </c>
      <c r="H770" s="107">
        <v>9</v>
      </c>
      <c r="I770" s="108">
        <v>10</v>
      </c>
      <c r="J770" s="113">
        <v>11</v>
      </c>
      <c r="K770" s="113">
        <v>12</v>
      </c>
      <c r="L770" s="114">
        <v>13</v>
      </c>
      <c r="M770" s="40"/>
    </row>
    <row r="771" spans="1:13" x14ac:dyDescent="0.25">
      <c r="A771" s="12">
        <v>1</v>
      </c>
      <c r="B771" s="28" t="s">
        <v>208</v>
      </c>
      <c r="C771" s="12" t="s">
        <v>14</v>
      </c>
      <c r="D771" s="14">
        <v>15</v>
      </c>
      <c r="E771" s="15"/>
      <c r="F771" s="16">
        <f>ROUND(E771*(1+(H771/100)),2)</f>
        <v>0</v>
      </c>
      <c r="G771" s="98">
        <f>SUM(E771*D771)</f>
        <v>0</v>
      </c>
      <c r="H771" s="70" t="s">
        <v>24</v>
      </c>
      <c r="I771" s="98">
        <f>SUM(G771*1.08)</f>
        <v>0</v>
      </c>
      <c r="J771" s="17"/>
      <c r="K771" s="17"/>
      <c r="L771" s="17"/>
      <c r="M771"/>
    </row>
    <row r="772" spans="1:13" x14ac:dyDescent="0.25">
      <c r="A772" s="137" t="s">
        <v>15</v>
      </c>
      <c r="B772" s="138"/>
      <c r="C772" s="138"/>
      <c r="D772" s="139"/>
      <c r="E772" s="135"/>
      <c r="F772" s="135"/>
      <c r="G772" s="101">
        <f>SUM(G771:G771)</f>
        <v>0</v>
      </c>
      <c r="H772" s="19"/>
      <c r="I772" s="105">
        <f>SUM(I771:I771)</f>
        <v>0</v>
      </c>
      <c r="J772" s="20"/>
      <c r="K772" s="20"/>
      <c r="L772" s="20"/>
      <c r="M772"/>
    </row>
    <row r="773" spans="1:13" x14ac:dyDescent="0.25">
      <c r="A773" s="21" t="s">
        <v>211</v>
      </c>
      <c r="B773" s="22"/>
      <c r="C773" s="22"/>
      <c r="D773" s="23"/>
      <c r="E773" s="23"/>
      <c r="F773" s="23"/>
      <c r="G773" s="102"/>
      <c r="H773" s="24"/>
      <c r="I773" s="104"/>
      <c r="J773" s="20"/>
      <c r="K773" s="20"/>
      <c r="L773" s="20"/>
      <c r="M773"/>
    </row>
    <row r="774" spans="1:13" x14ac:dyDescent="0.25">
      <c r="A774" s="25" t="s">
        <v>21</v>
      </c>
      <c r="B774" s="25"/>
      <c r="C774" s="22"/>
      <c r="D774" s="23"/>
      <c r="E774" s="23"/>
      <c r="F774" s="23"/>
      <c r="G774" s="103"/>
      <c r="H774" s="24"/>
      <c r="I774" s="103"/>
      <c r="J774" s="20"/>
      <c r="K774" s="20"/>
      <c r="L774" s="20"/>
      <c r="M774"/>
    </row>
    <row r="775" spans="1:13" x14ac:dyDescent="0.25">
      <c r="A775" s="25" t="s">
        <v>17</v>
      </c>
      <c r="B775" s="25"/>
      <c r="M775"/>
    </row>
    <row r="776" spans="1:13" x14ac:dyDescent="0.25">
      <c r="A776" s="32" t="s">
        <v>18</v>
      </c>
    </row>
  </sheetData>
  <mergeCells count="552">
    <mergeCell ref="L753:L754"/>
    <mergeCell ref="A757:D757"/>
    <mergeCell ref="A753:A754"/>
    <mergeCell ref="B753:B754"/>
    <mergeCell ref="C753:C754"/>
    <mergeCell ref="E753:E754"/>
    <mergeCell ref="G753:G754"/>
    <mergeCell ref="H753:H754"/>
    <mergeCell ref="I753:I754"/>
    <mergeCell ref="J753:J754"/>
    <mergeCell ref="K753:K754"/>
    <mergeCell ref="L723:L724"/>
    <mergeCell ref="A727:D727"/>
    <mergeCell ref="A738:A739"/>
    <mergeCell ref="B738:B739"/>
    <mergeCell ref="C738:C739"/>
    <mergeCell ref="E738:E739"/>
    <mergeCell ref="G738:G739"/>
    <mergeCell ref="H738:H739"/>
    <mergeCell ref="I738:I739"/>
    <mergeCell ref="J738:J739"/>
    <mergeCell ref="K738:K739"/>
    <mergeCell ref="L738:L739"/>
    <mergeCell ref="A723:A724"/>
    <mergeCell ref="B723:B724"/>
    <mergeCell ref="C723:C724"/>
    <mergeCell ref="E723:E724"/>
    <mergeCell ref="G723:G724"/>
    <mergeCell ref="H723:H724"/>
    <mergeCell ref="I723:I724"/>
    <mergeCell ref="J723:J724"/>
    <mergeCell ref="K723:K724"/>
    <mergeCell ref="L658:L659"/>
    <mergeCell ref="A662:D662"/>
    <mergeCell ref="A658:A659"/>
    <mergeCell ref="B658:B659"/>
    <mergeCell ref="C658:C659"/>
    <mergeCell ref="E658:E659"/>
    <mergeCell ref="G658:G659"/>
    <mergeCell ref="H658:H659"/>
    <mergeCell ref="I658:I659"/>
    <mergeCell ref="J658:J659"/>
    <mergeCell ref="K658:K659"/>
    <mergeCell ref="L643:L644"/>
    <mergeCell ref="A647:D647"/>
    <mergeCell ref="A643:A644"/>
    <mergeCell ref="B643:B644"/>
    <mergeCell ref="C643:C644"/>
    <mergeCell ref="E643:E644"/>
    <mergeCell ref="G643:G644"/>
    <mergeCell ref="H643:H644"/>
    <mergeCell ref="I643:I644"/>
    <mergeCell ref="J643:J644"/>
    <mergeCell ref="K643:K644"/>
    <mergeCell ref="J583:J584"/>
    <mergeCell ref="K583:K584"/>
    <mergeCell ref="L583:L584"/>
    <mergeCell ref="A587:D587"/>
    <mergeCell ref="A572:D572"/>
    <mergeCell ref="A583:A584"/>
    <mergeCell ref="B583:B584"/>
    <mergeCell ref="C583:C584"/>
    <mergeCell ref="E583:E584"/>
    <mergeCell ref="G583:G584"/>
    <mergeCell ref="H583:H584"/>
    <mergeCell ref="I583:I584"/>
    <mergeCell ref="K552:K553"/>
    <mergeCell ref="L552:L553"/>
    <mergeCell ref="A556:D556"/>
    <mergeCell ref="A567:A568"/>
    <mergeCell ref="B567:B568"/>
    <mergeCell ref="C567:C568"/>
    <mergeCell ref="E567:E568"/>
    <mergeCell ref="G567:G568"/>
    <mergeCell ref="H567:H568"/>
    <mergeCell ref="I567:I568"/>
    <mergeCell ref="J567:J568"/>
    <mergeCell ref="K567:K568"/>
    <mergeCell ref="L567:L568"/>
    <mergeCell ref="A552:A553"/>
    <mergeCell ref="B552:B553"/>
    <mergeCell ref="C552:C553"/>
    <mergeCell ref="E552:E553"/>
    <mergeCell ref="G552:G553"/>
    <mergeCell ref="H552:H553"/>
    <mergeCell ref="I552:I553"/>
    <mergeCell ref="J552:J553"/>
    <mergeCell ref="J534:J535"/>
    <mergeCell ref="K534:K535"/>
    <mergeCell ref="L534:L535"/>
    <mergeCell ref="A540:D540"/>
    <mergeCell ref="A523:D523"/>
    <mergeCell ref="A463:D463"/>
    <mergeCell ref="A534:A535"/>
    <mergeCell ref="B534:B535"/>
    <mergeCell ref="C534:C535"/>
    <mergeCell ref="E534:E535"/>
    <mergeCell ref="G534:G535"/>
    <mergeCell ref="H534:H535"/>
    <mergeCell ref="I534:I535"/>
    <mergeCell ref="A493:D493"/>
    <mergeCell ref="J504:J505"/>
    <mergeCell ref="K504:K505"/>
    <mergeCell ref="L504:L505"/>
    <mergeCell ref="A508:D508"/>
    <mergeCell ref="A519:A520"/>
    <mergeCell ref="B519:B520"/>
    <mergeCell ref="C519:C520"/>
    <mergeCell ref="E519:E520"/>
    <mergeCell ref="G519:G520"/>
    <mergeCell ref="H519:H520"/>
    <mergeCell ref="I519:I520"/>
    <mergeCell ref="J519:J520"/>
    <mergeCell ref="K519:K520"/>
    <mergeCell ref="L519:L520"/>
    <mergeCell ref="A504:A505"/>
    <mergeCell ref="B504:B505"/>
    <mergeCell ref="C504:C505"/>
    <mergeCell ref="E504:E505"/>
    <mergeCell ref="G504:G505"/>
    <mergeCell ref="H504:H505"/>
    <mergeCell ref="I504:I505"/>
    <mergeCell ref="K474:K475"/>
    <mergeCell ref="L474:L475"/>
    <mergeCell ref="A478:D478"/>
    <mergeCell ref="A489:A490"/>
    <mergeCell ref="B489:B490"/>
    <mergeCell ref="C489:C490"/>
    <mergeCell ref="E489:E490"/>
    <mergeCell ref="G489:G490"/>
    <mergeCell ref="H489:H490"/>
    <mergeCell ref="I489:I490"/>
    <mergeCell ref="J489:J490"/>
    <mergeCell ref="K489:K490"/>
    <mergeCell ref="L489:L490"/>
    <mergeCell ref="A474:A475"/>
    <mergeCell ref="B474:B475"/>
    <mergeCell ref="C474:C475"/>
    <mergeCell ref="E474:E475"/>
    <mergeCell ref="G474:G475"/>
    <mergeCell ref="H474:H475"/>
    <mergeCell ref="I474:I475"/>
    <mergeCell ref="J474:J475"/>
    <mergeCell ref="A486:B486"/>
    <mergeCell ref="K457:K458"/>
    <mergeCell ref="L457:L458"/>
    <mergeCell ref="A446:D446"/>
    <mergeCell ref="A457:A458"/>
    <mergeCell ref="B457:B458"/>
    <mergeCell ref="C457:C458"/>
    <mergeCell ref="E457:E458"/>
    <mergeCell ref="G457:G458"/>
    <mergeCell ref="H457:H458"/>
    <mergeCell ref="I457:I458"/>
    <mergeCell ref="J457:J458"/>
    <mergeCell ref="L425:L426"/>
    <mergeCell ref="A430:D430"/>
    <mergeCell ref="A441:A442"/>
    <mergeCell ref="B441:B442"/>
    <mergeCell ref="C441:C442"/>
    <mergeCell ref="E441:E442"/>
    <mergeCell ref="G441:G442"/>
    <mergeCell ref="H441:H442"/>
    <mergeCell ref="I441:I442"/>
    <mergeCell ref="J441:J442"/>
    <mergeCell ref="K441:K442"/>
    <mergeCell ref="L441:L442"/>
    <mergeCell ref="A425:A426"/>
    <mergeCell ref="B425:B426"/>
    <mergeCell ref="C425:C426"/>
    <mergeCell ref="E425:E426"/>
    <mergeCell ref="G425:G426"/>
    <mergeCell ref="H425:H426"/>
    <mergeCell ref="I425:I426"/>
    <mergeCell ref="J425:J426"/>
    <mergeCell ref="K425:K426"/>
    <mergeCell ref="K389:K390"/>
    <mergeCell ref="L389:L390"/>
    <mergeCell ref="A396:D396"/>
    <mergeCell ref="A389:A390"/>
    <mergeCell ref="B389:B390"/>
    <mergeCell ref="C389:C390"/>
    <mergeCell ref="E389:E390"/>
    <mergeCell ref="G389:G390"/>
    <mergeCell ref="H389:H390"/>
    <mergeCell ref="I389:I390"/>
    <mergeCell ref="J389:J390"/>
    <mergeCell ref="J248:J249"/>
    <mergeCell ref="K248:K249"/>
    <mergeCell ref="L248:L249"/>
    <mergeCell ref="A252:D252"/>
    <mergeCell ref="A371:A372"/>
    <mergeCell ref="B371:B372"/>
    <mergeCell ref="C371:C372"/>
    <mergeCell ref="E371:E372"/>
    <mergeCell ref="G371:G372"/>
    <mergeCell ref="H371:H372"/>
    <mergeCell ref="I371:I372"/>
    <mergeCell ref="J371:J372"/>
    <mergeCell ref="K371:K372"/>
    <mergeCell ref="L371:L372"/>
    <mergeCell ref="J323:J324"/>
    <mergeCell ref="K323:K324"/>
    <mergeCell ref="L323:L324"/>
    <mergeCell ref="A328:D328"/>
    <mergeCell ref="A312:D312"/>
    <mergeCell ref="A323:A324"/>
    <mergeCell ref="B323:B324"/>
    <mergeCell ref="J293:J294"/>
    <mergeCell ref="K293:K294"/>
    <mergeCell ref="L293:L294"/>
    <mergeCell ref="K308:K309"/>
    <mergeCell ref="L308:L309"/>
    <mergeCell ref="A282:D282"/>
    <mergeCell ref="A293:A294"/>
    <mergeCell ref="B293:B294"/>
    <mergeCell ref="C293:C294"/>
    <mergeCell ref="E293:E294"/>
    <mergeCell ref="G293:G294"/>
    <mergeCell ref="H293:H294"/>
    <mergeCell ref="I293:I294"/>
    <mergeCell ref="A297:D297"/>
    <mergeCell ref="A308:A309"/>
    <mergeCell ref="B308:B309"/>
    <mergeCell ref="C308:C309"/>
    <mergeCell ref="E308:E309"/>
    <mergeCell ref="G308:G309"/>
    <mergeCell ref="H308:H309"/>
    <mergeCell ref="I308:I309"/>
    <mergeCell ref="J308:J309"/>
    <mergeCell ref="C323:C324"/>
    <mergeCell ref="E323:E324"/>
    <mergeCell ref="G323:G324"/>
    <mergeCell ref="H323:H324"/>
    <mergeCell ref="I323:I324"/>
    <mergeCell ref="A290:B290"/>
    <mergeCell ref="A305:B305"/>
    <mergeCell ref="A320:B320"/>
    <mergeCell ref="J263:J264"/>
    <mergeCell ref="K263:K264"/>
    <mergeCell ref="L263:L264"/>
    <mergeCell ref="A267:D267"/>
    <mergeCell ref="A278:A279"/>
    <mergeCell ref="B278:B279"/>
    <mergeCell ref="C278:C279"/>
    <mergeCell ref="E278:E279"/>
    <mergeCell ref="G278:G279"/>
    <mergeCell ref="H278:H279"/>
    <mergeCell ref="I278:I279"/>
    <mergeCell ref="J278:J279"/>
    <mergeCell ref="K278:K279"/>
    <mergeCell ref="L278:L279"/>
    <mergeCell ref="A275:B275"/>
    <mergeCell ref="A237:D237"/>
    <mergeCell ref="A263:A264"/>
    <mergeCell ref="B263:B264"/>
    <mergeCell ref="C263:C264"/>
    <mergeCell ref="E263:E264"/>
    <mergeCell ref="G263:G264"/>
    <mergeCell ref="H263:H264"/>
    <mergeCell ref="I263:I264"/>
    <mergeCell ref="A248:A249"/>
    <mergeCell ref="B248:B249"/>
    <mergeCell ref="C248:C249"/>
    <mergeCell ref="E248:E249"/>
    <mergeCell ref="G248:G249"/>
    <mergeCell ref="H248:H249"/>
    <mergeCell ref="I248:I249"/>
    <mergeCell ref="A245:B245"/>
    <mergeCell ref="A260:B260"/>
    <mergeCell ref="K218:K219"/>
    <mergeCell ref="L218:L219"/>
    <mergeCell ref="A222:D222"/>
    <mergeCell ref="A233:A234"/>
    <mergeCell ref="B233:B234"/>
    <mergeCell ref="C233:C234"/>
    <mergeCell ref="E233:E234"/>
    <mergeCell ref="G233:G234"/>
    <mergeCell ref="H233:H234"/>
    <mergeCell ref="I233:I234"/>
    <mergeCell ref="J233:J234"/>
    <mergeCell ref="K233:K234"/>
    <mergeCell ref="L233:L234"/>
    <mergeCell ref="A230:B230"/>
    <mergeCell ref="A207:D207"/>
    <mergeCell ref="A218:A219"/>
    <mergeCell ref="B218:B219"/>
    <mergeCell ref="C218:C219"/>
    <mergeCell ref="E218:E219"/>
    <mergeCell ref="G218:G219"/>
    <mergeCell ref="H218:H219"/>
    <mergeCell ref="I218:I219"/>
    <mergeCell ref="J218:J219"/>
    <mergeCell ref="A215:B215"/>
    <mergeCell ref="L187:L188"/>
    <mergeCell ref="A192:D192"/>
    <mergeCell ref="A203:A204"/>
    <mergeCell ref="B203:B204"/>
    <mergeCell ref="C203:C204"/>
    <mergeCell ref="E203:E204"/>
    <mergeCell ref="G203:G204"/>
    <mergeCell ref="H203:H204"/>
    <mergeCell ref="I203:I204"/>
    <mergeCell ref="J203:J204"/>
    <mergeCell ref="K203:K204"/>
    <mergeCell ref="L203:L204"/>
    <mergeCell ref="A187:A188"/>
    <mergeCell ref="B187:B188"/>
    <mergeCell ref="C187:C188"/>
    <mergeCell ref="E187:E188"/>
    <mergeCell ref="G187:G188"/>
    <mergeCell ref="H187:H188"/>
    <mergeCell ref="I187:I188"/>
    <mergeCell ref="J187:J188"/>
    <mergeCell ref="K187:K188"/>
    <mergeCell ref="A200:B200"/>
    <mergeCell ref="H135:H136"/>
    <mergeCell ref="I135:I136"/>
    <mergeCell ref="J135:J136"/>
    <mergeCell ref="K135:K136"/>
    <mergeCell ref="L135:L136"/>
    <mergeCell ref="A135:A136"/>
    <mergeCell ref="B135:B136"/>
    <mergeCell ref="C135:C136"/>
    <mergeCell ref="E135:E136"/>
    <mergeCell ref="G135:G136"/>
    <mergeCell ref="H4:H5"/>
    <mergeCell ref="I4:I5"/>
    <mergeCell ref="J4:J5"/>
    <mergeCell ref="K4:K5"/>
    <mergeCell ref="L4:L5"/>
    <mergeCell ref="G4:G5"/>
    <mergeCell ref="A38:A39"/>
    <mergeCell ref="B38:B39"/>
    <mergeCell ref="C38:C39"/>
    <mergeCell ref="E38:E39"/>
    <mergeCell ref="G38:G39"/>
    <mergeCell ref="A27:D27"/>
    <mergeCell ref="A4:A5"/>
    <mergeCell ref="B4:B5"/>
    <mergeCell ref="C4:C5"/>
    <mergeCell ref="E4:E5"/>
    <mergeCell ref="H38:H39"/>
    <mergeCell ref="I38:I39"/>
    <mergeCell ref="J38:J39"/>
    <mergeCell ref="K38:K39"/>
    <mergeCell ref="L38:L39"/>
    <mergeCell ref="K57:K58"/>
    <mergeCell ref="A46:D46"/>
    <mergeCell ref="A57:A58"/>
    <mergeCell ref="B57:B58"/>
    <mergeCell ref="C57:C58"/>
    <mergeCell ref="E57:E58"/>
    <mergeCell ref="L57:L58"/>
    <mergeCell ref="A65:D65"/>
    <mergeCell ref="A76:A77"/>
    <mergeCell ref="B76:B77"/>
    <mergeCell ref="C76:C77"/>
    <mergeCell ref="E76:E77"/>
    <mergeCell ref="G76:G77"/>
    <mergeCell ref="H76:H77"/>
    <mergeCell ref="I76:I77"/>
    <mergeCell ref="J76:J77"/>
    <mergeCell ref="K76:K77"/>
    <mergeCell ref="L76:L77"/>
    <mergeCell ref="G57:G58"/>
    <mergeCell ref="H57:H58"/>
    <mergeCell ref="I57:I58"/>
    <mergeCell ref="J57:J58"/>
    <mergeCell ref="L94:L95"/>
    <mergeCell ref="A83:D83"/>
    <mergeCell ref="A94:A95"/>
    <mergeCell ref="B94:B95"/>
    <mergeCell ref="C94:C95"/>
    <mergeCell ref="E94:E95"/>
    <mergeCell ref="G94:G95"/>
    <mergeCell ref="A102:D102"/>
    <mergeCell ref="H94:H95"/>
    <mergeCell ref="I94:I95"/>
    <mergeCell ref="J94:J95"/>
    <mergeCell ref="K94:K95"/>
    <mergeCell ref="L113:L114"/>
    <mergeCell ref="A124:D124"/>
    <mergeCell ref="A113:A114"/>
    <mergeCell ref="B113:B114"/>
    <mergeCell ref="C113:C114"/>
    <mergeCell ref="E113:E114"/>
    <mergeCell ref="G113:G114"/>
    <mergeCell ref="H113:H114"/>
    <mergeCell ref="I113:I114"/>
    <mergeCell ref="J113:J114"/>
    <mergeCell ref="K113:K114"/>
    <mergeCell ref="K168:K169"/>
    <mergeCell ref="L168:L169"/>
    <mergeCell ref="A176:D176"/>
    <mergeCell ref="A168:A169"/>
    <mergeCell ref="B168:B169"/>
    <mergeCell ref="C168:C169"/>
    <mergeCell ref="E168:E169"/>
    <mergeCell ref="G168:G169"/>
    <mergeCell ref="H168:H169"/>
    <mergeCell ref="I168:I169"/>
    <mergeCell ref="J168:J169"/>
    <mergeCell ref="K339:K340"/>
    <mergeCell ref="L339:L340"/>
    <mergeCell ref="A344:D344"/>
    <mergeCell ref="A339:A340"/>
    <mergeCell ref="B339:B340"/>
    <mergeCell ref="C339:C340"/>
    <mergeCell ref="E339:E340"/>
    <mergeCell ref="G339:G340"/>
    <mergeCell ref="H339:H340"/>
    <mergeCell ref="I339:I340"/>
    <mergeCell ref="J339:J340"/>
    <mergeCell ref="K355:K356"/>
    <mergeCell ref="L355:L356"/>
    <mergeCell ref="A360:D360"/>
    <mergeCell ref="A355:A356"/>
    <mergeCell ref="B355:B356"/>
    <mergeCell ref="C355:C356"/>
    <mergeCell ref="E355:E356"/>
    <mergeCell ref="G355:G356"/>
    <mergeCell ref="H355:H356"/>
    <mergeCell ref="I355:I356"/>
    <mergeCell ref="J355:J356"/>
    <mergeCell ref="K407:K408"/>
    <mergeCell ref="L407:L408"/>
    <mergeCell ref="A414:D414"/>
    <mergeCell ref="A407:A408"/>
    <mergeCell ref="B407:B408"/>
    <mergeCell ref="C407:C408"/>
    <mergeCell ref="E407:E408"/>
    <mergeCell ref="G407:G408"/>
    <mergeCell ref="H407:H408"/>
    <mergeCell ref="I407:I408"/>
    <mergeCell ref="J407:J408"/>
    <mergeCell ref="L598:L599"/>
    <mergeCell ref="A602:D602"/>
    <mergeCell ref="A613:A614"/>
    <mergeCell ref="B613:B614"/>
    <mergeCell ref="C613:C614"/>
    <mergeCell ref="E613:E614"/>
    <mergeCell ref="G613:G614"/>
    <mergeCell ref="H613:H614"/>
    <mergeCell ref="I613:I614"/>
    <mergeCell ref="J613:J614"/>
    <mergeCell ref="K613:K614"/>
    <mergeCell ref="L613:L614"/>
    <mergeCell ref="A598:A599"/>
    <mergeCell ref="B598:B599"/>
    <mergeCell ref="C598:C599"/>
    <mergeCell ref="E598:E599"/>
    <mergeCell ref="G598:G599"/>
    <mergeCell ref="H598:H599"/>
    <mergeCell ref="I598:I599"/>
    <mergeCell ref="J598:J599"/>
    <mergeCell ref="K598:K599"/>
    <mergeCell ref="K628:K629"/>
    <mergeCell ref="L628:L629"/>
    <mergeCell ref="A632:D632"/>
    <mergeCell ref="A617:D617"/>
    <mergeCell ref="A628:A629"/>
    <mergeCell ref="B628:B629"/>
    <mergeCell ref="C628:C629"/>
    <mergeCell ref="E628:E629"/>
    <mergeCell ref="G628:G629"/>
    <mergeCell ref="H628:H629"/>
    <mergeCell ref="I628:I629"/>
    <mergeCell ref="J628:J629"/>
    <mergeCell ref="L673:L674"/>
    <mergeCell ref="A679:D679"/>
    <mergeCell ref="A673:A674"/>
    <mergeCell ref="B673:B674"/>
    <mergeCell ref="C673:C674"/>
    <mergeCell ref="E673:E674"/>
    <mergeCell ref="G673:G674"/>
    <mergeCell ref="H673:H674"/>
    <mergeCell ref="I673:I674"/>
    <mergeCell ref="J673:J674"/>
    <mergeCell ref="K673:K674"/>
    <mergeCell ref="L690:L691"/>
    <mergeCell ref="A698:D698"/>
    <mergeCell ref="A690:A691"/>
    <mergeCell ref="B690:B691"/>
    <mergeCell ref="C690:C691"/>
    <mergeCell ref="E690:E691"/>
    <mergeCell ref="G690:G691"/>
    <mergeCell ref="H690:H691"/>
    <mergeCell ref="I690:I691"/>
    <mergeCell ref="J690:J691"/>
    <mergeCell ref="K690:K691"/>
    <mergeCell ref="L709:L710"/>
    <mergeCell ref="A713:D713"/>
    <mergeCell ref="A709:A710"/>
    <mergeCell ref="B709:B710"/>
    <mergeCell ref="C709:C710"/>
    <mergeCell ref="E709:E710"/>
    <mergeCell ref="G709:G710"/>
    <mergeCell ref="H709:H710"/>
    <mergeCell ref="I709:I710"/>
    <mergeCell ref="J709:J710"/>
    <mergeCell ref="K709:K710"/>
    <mergeCell ref="L768:L769"/>
    <mergeCell ref="A772:D772"/>
    <mergeCell ref="A768:A769"/>
    <mergeCell ref="B768:B769"/>
    <mergeCell ref="C768:C769"/>
    <mergeCell ref="E768:E769"/>
    <mergeCell ref="G768:G769"/>
    <mergeCell ref="H768:H769"/>
    <mergeCell ref="I768:I769"/>
    <mergeCell ref="J768:J769"/>
    <mergeCell ref="K768:K769"/>
    <mergeCell ref="A132:B132"/>
    <mergeCell ref="A110:B110"/>
    <mergeCell ref="A91:B91"/>
    <mergeCell ref="A73:B73"/>
    <mergeCell ref="A54:B54"/>
    <mergeCell ref="A35:B35"/>
    <mergeCell ref="A1:B1"/>
    <mergeCell ref="A165:B165"/>
    <mergeCell ref="A184:B184"/>
    <mergeCell ref="A157:D157"/>
    <mergeCell ref="A336:B336"/>
    <mergeCell ref="A352:B352"/>
    <mergeCell ref="A368:B368"/>
    <mergeCell ref="A386:B386"/>
    <mergeCell ref="A404:B404"/>
    <mergeCell ref="A422:B422"/>
    <mergeCell ref="A438:B438"/>
    <mergeCell ref="A454:B454"/>
    <mergeCell ref="A471:B471"/>
    <mergeCell ref="A378:D378"/>
    <mergeCell ref="A501:B501"/>
    <mergeCell ref="A516:B516"/>
    <mergeCell ref="A531:B531"/>
    <mergeCell ref="A549:B549"/>
    <mergeCell ref="A564:B564"/>
    <mergeCell ref="A580:B580"/>
    <mergeCell ref="A595:B595"/>
    <mergeCell ref="A610:B610"/>
    <mergeCell ref="A625:B625"/>
    <mergeCell ref="A640:B640"/>
    <mergeCell ref="A655:B655"/>
    <mergeCell ref="A670:B670"/>
    <mergeCell ref="A687:B687"/>
    <mergeCell ref="A706:B706"/>
    <mergeCell ref="A720:B720"/>
    <mergeCell ref="A735:B735"/>
    <mergeCell ref="A750:B750"/>
    <mergeCell ref="A765:B765"/>
    <mergeCell ref="A742:D742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  <rowBreaks count="49" manualBreakCount="49">
    <brk id="33" max="16383" man="1"/>
    <brk id="52" max="16383" man="1"/>
    <brk id="71" max="16383" man="1"/>
    <brk id="89" max="16383" man="1"/>
    <brk id="108" max="16383" man="1"/>
    <brk id="119" max="11" man="1"/>
    <brk id="130" max="16383" man="1"/>
    <brk id="140" max="16383" man="1"/>
    <brk id="163" max="16383" man="1"/>
    <brk id="182" max="16383" man="1"/>
    <brk id="198" max="16383" man="1"/>
    <brk id="213" max="16383" man="1"/>
    <brk id="228" max="16383" man="1"/>
    <brk id="243" max="16383" man="1"/>
    <brk id="258" max="16383" man="1"/>
    <brk id="273" max="16383" man="1"/>
    <brk id="288" max="16383" man="1"/>
    <brk id="303" max="16383" man="1"/>
    <brk id="318" max="16383" man="1"/>
    <brk id="334" max="16383" man="1"/>
    <brk id="350" max="16383" man="1"/>
    <brk id="366" max="16383" man="1"/>
    <brk id="375" max="16383" man="1"/>
    <brk id="384" max="16383" man="1"/>
    <brk id="402" max="16383" man="1"/>
    <brk id="420" max="16383" man="1"/>
    <brk id="436" max="16383" man="1"/>
    <brk id="452" max="16383" man="1"/>
    <brk id="461" max="16383" man="1"/>
    <brk id="469" max="16383" man="1"/>
    <brk id="484" max="16383" man="1"/>
    <brk id="499" max="16383" man="1"/>
    <brk id="514" max="16383" man="1"/>
    <brk id="529" max="16383" man="1"/>
    <brk id="546" max="16383" man="1"/>
    <brk id="562" max="16383" man="1"/>
    <brk id="578" max="16383" man="1"/>
    <brk id="593" max="16383" man="1"/>
    <brk id="608" max="16383" man="1"/>
    <brk id="623" max="16383" man="1"/>
    <brk id="638" max="16383" man="1"/>
    <brk id="653" max="16383" man="1"/>
    <brk id="668" max="16383" man="1"/>
    <brk id="685" max="16383" man="1"/>
    <brk id="704" max="16383" man="1"/>
    <brk id="719" max="11" man="1"/>
    <brk id="733" max="11" man="1"/>
    <brk id="748" max="11" man="1"/>
    <brk id="763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Arkusz 1</vt:lpstr>
      <vt:lpstr>'Arkusz 1'!Obszar_wydruku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Aleksandra Pawlaczyk</dc:creator>
  <cp:keywords/>
  <dc:description/>
  <cp:lastModifiedBy>Aleksandra Owczarek</cp:lastModifiedBy>
  <cp:revision/>
  <cp:lastPrinted>2025-01-08T10:09:02Z</cp:lastPrinted>
  <dcterms:created xsi:type="dcterms:W3CDTF">2022-02-17T07:21:27Z</dcterms:created>
  <dcterms:modified xsi:type="dcterms:W3CDTF">2025-03-25T10:39:56Z</dcterms:modified>
  <cp:category/>
  <cp:contentStatus/>
</cp:coreProperties>
</file>