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C8D336A-E485-4AC2-B0D3-BB0B040137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7" r:id="rId1"/>
    <sheet name="koszty działów" sheetId="28" r:id="rId2"/>
  </sheets>
  <definedNames>
    <definedName name="_xlnm._FilterDatabase" localSheetId="1" hidden="1">'koszty działów'!$B$4:$I$115</definedName>
    <definedName name="_xlnm.Print_Area" localSheetId="0">'2022'!$A$1:$V$211</definedName>
  </definedNames>
  <calcPr calcId="191029"/>
</workbook>
</file>

<file path=xl/calcChain.xml><?xml version="1.0" encoding="utf-8"?>
<calcChain xmlns="http://schemas.openxmlformats.org/spreadsheetml/2006/main">
  <c r="E256" i="27" l="1"/>
  <c r="H256" i="27" s="1"/>
  <c r="E8" i="27"/>
  <c r="E12" i="27"/>
  <c r="E16" i="27"/>
  <c r="E20" i="27"/>
  <c r="E24" i="27"/>
  <c r="E28" i="27"/>
  <c r="E32" i="27"/>
  <c r="E36" i="27"/>
  <c r="E40" i="27"/>
  <c r="E44" i="27"/>
  <c r="E48" i="27"/>
  <c r="E52" i="27"/>
  <c r="E56" i="27"/>
  <c r="E60" i="27"/>
  <c r="E64" i="27"/>
  <c r="E68" i="27"/>
  <c r="E72" i="27"/>
  <c r="E76" i="27"/>
  <c r="E80" i="27"/>
  <c r="E84" i="27"/>
  <c r="E88" i="27"/>
  <c r="E92" i="27"/>
  <c r="E96" i="27"/>
  <c r="E100" i="27"/>
  <c r="E104" i="27"/>
  <c r="E108" i="27"/>
  <c r="E112" i="27"/>
  <c r="E116" i="27"/>
  <c r="E120" i="27"/>
  <c r="E124" i="27"/>
  <c r="E128" i="27"/>
  <c r="E132" i="27"/>
  <c r="E136" i="27"/>
  <c r="E140" i="27"/>
  <c r="E144" i="27"/>
  <c r="E148" i="27"/>
  <c r="E152" i="27"/>
  <c r="E156" i="27"/>
  <c r="E160" i="27"/>
  <c r="E164" i="27"/>
  <c r="E168" i="27"/>
  <c r="E172" i="27"/>
  <c r="E176" i="27"/>
  <c r="E180" i="27"/>
  <c r="E184" i="27"/>
  <c r="E188" i="27"/>
  <c r="E192" i="27"/>
  <c r="E196" i="27"/>
  <c r="E200" i="27"/>
  <c r="E204" i="27"/>
  <c r="E208" i="27"/>
  <c r="E212" i="27"/>
  <c r="E216" i="27"/>
  <c r="E220" i="27"/>
  <c r="E224" i="27"/>
  <c r="E228" i="27"/>
  <c r="E232" i="27"/>
  <c r="E236" i="27"/>
  <c r="E240" i="27"/>
  <c r="E244" i="27"/>
  <c r="E248" i="27"/>
  <c r="E252" i="27"/>
  <c r="E4" i="27"/>
  <c r="H252" i="27" l="1"/>
  <c r="H248" i="27"/>
  <c r="H244" i="27"/>
  <c r="H80" i="27"/>
  <c r="H84" i="27"/>
  <c r="H88" i="27"/>
  <c r="H92" i="27"/>
  <c r="H96" i="27"/>
  <c r="H164" i="27"/>
  <c r="H172" i="27"/>
  <c r="H168" i="27"/>
  <c r="H176" i="27"/>
  <c r="H240" i="27"/>
  <c r="H236" i="27"/>
  <c r="H232" i="27"/>
  <c r="H228" i="27"/>
  <c r="H224" i="27"/>
  <c r="H220" i="27"/>
  <c r="H216" i="27"/>
  <c r="I129" i="28"/>
  <c r="G129" i="28"/>
  <c r="F129" i="28"/>
  <c r="I128" i="28"/>
  <c r="G128" i="28"/>
  <c r="F128" i="28"/>
  <c r="I127" i="28"/>
  <c r="G127" i="28"/>
  <c r="F127" i="28"/>
  <c r="I126" i="28"/>
  <c r="H126" i="28"/>
  <c r="G126" i="28"/>
  <c r="F126" i="28"/>
  <c r="I125" i="28"/>
  <c r="H125" i="28"/>
  <c r="G125" i="28"/>
  <c r="F125" i="28"/>
  <c r="I124" i="28"/>
  <c r="H124" i="28"/>
  <c r="G124" i="28"/>
  <c r="F124" i="28"/>
  <c r="I123" i="28"/>
  <c r="H123" i="28"/>
  <c r="G123" i="28"/>
  <c r="F123" i="28"/>
  <c r="I122" i="28"/>
  <c r="H122" i="28"/>
  <c r="G122" i="28"/>
  <c r="F122" i="28"/>
  <c r="I121" i="28"/>
  <c r="H121" i="28"/>
  <c r="G121" i="28"/>
  <c r="F121" i="28"/>
  <c r="I120" i="28"/>
  <c r="H120" i="28"/>
  <c r="G120" i="28"/>
  <c r="F120" i="28"/>
  <c r="I119" i="28"/>
  <c r="H119" i="28"/>
  <c r="G119" i="28"/>
  <c r="F119" i="28"/>
  <c r="I118" i="28"/>
  <c r="H118" i="28"/>
  <c r="G118" i="28"/>
  <c r="F118" i="28"/>
  <c r="I117" i="28"/>
  <c r="H117" i="28"/>
  <c r="G117" i="28"/>
  <c r="F117" i="28"/>
  <c r="I116" i="28"/>
  <c r="H116" i="28"/>
  <c r="G116" i="28"/>
  <c r="F116" i="28"/>
  <c r="I115" i="28"/>
  <c r="H115" i="28"/>
  <c r="G115" i="28"/>
  <c r="F115" i="28"/>
  <c r="I114" i="28"/>
  <c r="H114" i="28"/>
  <c r="G114" i="28"/>
  <c r="F114" i="28"/>
  <c r="I113" i="28"/>
  <c r="H113" i="28"/>
  <c r="G113" i="28"/>
  <c r="F113" i="28"/>
  <c r="I112" i="28"/>
  <c r="H112" i="28"/>
  <c r="G112" i="28"/>
  <c r="F112" i="28"/>
  <c r="I111" i="28"/>
  <c r="H111" i="28"/>
  <c r="G111" i="28"/>
  <c r="F111" i="28"/>
  <c r="I110" i="28"/>
  <c r="H110" i="28"/>
  <c r="G110" i="28"/>
  <c r="F110" i="28"/>
  <c r="I109" i="28"/>
  <c r="H109" i="28"/>
  <c r="G109" i="28"/>
  <c r="F109" i="28"/>
  <c r="I108" i="28"/>
  <c r="H108" i="28"/>
  <c r="G108" i="28"/>
  <c r="F108" i="28"/>
  <c r="I107" i="28"/>
  <c r="H107" i="28"/>
  <c r="G107" i="28"/>
  <c r="F107" i="28"/>
  <c r="I106" i="28"/>
  <c r="H106" i="28"/>
  <c r="G106" i="28"/>
  <c r="F106" i="28"/>
  <c r="I105" i="28"/>
  <c r="H105" i="28"/>
  <c r="G105" i="28"/>
  <c r="F105" i="28"/>
  <c r="I104" i="28"/>
  <c r="H104" i="28"/>
  <c r="G104" i="28"/>
  <c r="F104" i="28"/>
  <c r="I103" i="28"/>
  <c r="H103" i="28"/>
  <c r="G103" i="28"/>
  <c r="F103" i="28"/>
  <c r="I102" i="28"/>
  <c r="H102" i="28"/>
  <c r="G102" i="28"/>
  <c r="F102" i="28"/>
  <c r="I101" i="28"/>
  <c r="H101" i="28"/>
  <c r="G101" i="28"/>
  <c r="F101" i="28"/>
  <c r="I100" i="28"/>
  <c r="H100" i="28"/>
  <c r="G100" i="28"/>
  <c r="F100" i="28"/>
  <c r="I99" i="28"/>
  <c r="H99" i="28"/>
  <c r="G99" i="28"/>
  <c r="F99" i="28"/>
  <c r="I98" i="28"/>
  <c r="H98" i="28"/>
  <c r="G98" i="28"/>
  <c r="F98" i="28"/>
  <c r="I97" i="28"/>
  <c r="H97" i="28"/>
  <c r="G97" i="28"/>
  <c r="F97" i="28"/>
  <c r="I96" i="28"/>
  <c r="H96" i="28"/>
  <c r="G96" i="28"/>
  <c r="F96" i="28"/>
  <c r="I95" i="28"/>
  <c r="H95" i="28"/>
  <c r="G95" i="28"/>
  <c r="F95" i="28"/>
  <c r="I94" i="28"/>
  <c r="H94" i="28"/>
  <c r="G94" i="28"/>
  <c r="F94" i="28"/>
  <c r="I93" i="28"/>
  <c r="H93" i="28"/>
  <c r="G93" i="28"/>
  <c r="F93" i="28"/>
  <c r="I92" i="28"/>
  <c r="H92" i="28"/>
  <c r="G92" i="28"/>
  <c r="F92" i="28"/>
  <c r="I91" i="28"/>
  <c r="H91" i="28"/>
  <c r="G91" i="28"/>
  <c r="F91" i="28"/>
  <c r="I90" i="28"/>
  <c r="H90" i="28"/>
  <c r="G90" i="28"/>
  <c r="F90" i="28"/>
  <c r="I89" i="28"/>
  <c r="H89" i="28"/>
  <c r="G89" i="28"/>
  <c r="F89" i="28"/>
  <c r="I88" i="28"/>
  <c r="H88" i="28"/>
  <c r="G88" i="28"/>
  <c r="F88" i="28"/>
  <c r="I87" i="28"/>
  <c r="H87" i="28"/>
  <c r="G87" i="28"/>
  <c r="F87" i="28"/>
  <c r="I86" i="28"/>
  <c r="H86" i="28"/>
  <c r="G86" i="28"/>
  <c r="F86" i="28"/>
  <c r="I85" i="28"/>
  <c r="H85" i="28"/>
  <c r="G85" i="28"/>
  <c r="F85" i="28"/>
  <c r="I84" i="28"/>
  <c r="H84" i="28"/>
  <c r="G84" i="28"/>
  <c r="F84" i="28"/>
  <c r="I83" i="28"/>
  <c r="H83" i="28"/>
  <c r="G83" i="28"/>
  <c r="F83" i="28"/>
  <c r="I82" i="28"/>
  <c r="H82" i="28"/>
  <c r="G82" i="28"/>
  <c r="F82" i="28"/>
  <c r="I81" i="28"/>
  <c r="H81" i="28"/>
  <c r="G81" i="28"/>
  <c r="F81" i="28"/>
  <c r="I80" i="28"/>
  <c r="H80" i="28"/>
  <c r="G80" i="28"/>
  <c r="F80" i="28"/>
  <c r="I79" i="28"/>
  <c r="H79" i="28"/>
  <c r="G79" i="28"/>
  <c r="F79" i="28"/>
  <c r="I78" i="28"/>
  <c r="H78" i="28"/>
  <c r="G78" i="28"/>
  <c r="F78" i="28"/>
  <c r="I77" i="28"/>
  <c r="H77" i="28"/>
  <c r="G77" i="28"/>
  <c r="F77" i="28"/>
  <c r="I76" i="28"/>
  <c r="H76" i="28"/>
  <c r="G76" i="28"/>
  <c r="F76" i="28"/>
  <c r="I75" i="28"/>
  <c r="H75" i="28"/>
  <c r="G75" i="28"/>
  <c r="F75" i="28"/>
  <c r="I74" i="28"/>
  <c r="H74" i="28"/>
  <c r="G74" i="28"/>
  <c r="F74" i="28"/>
  <c r="I73" i="28"/>
  <c r="H73" i="28"/>
  <c r="G73" i="28"/>
  <c r="F73" i="28"/>
  <c r="I72" i="28"/>
  <c r="H72" i="28"/>
  <c r="G72" i="28"/>
  <c r="F72" i="28"/>
  <c r="I71" i="28"/>
  <c r="H71" i="28"/>
  <c r="G71" i="28"/>
  <c r="F71" i="28"/>
  <c r="I70" i="28"/>
  <c r="H70" i="28"/>
  <c r="G70" i="28"/>
  <c r="F70" i="28"/>
  <c r="I69" i="28"/>
  <c r="H69" i="28"/>
  <c r="G69" i="28"/>
  <c r="F69" i="28"/>
  <c r="I68" i="28"/>
  <c r="H68" i="28"/>
  <c r="G68" i="28"/>
  <c r="F68" i="28"/>
  <c r="I67" i="28"/>
  <c r="H67" i="28"/>
  <c r="G67" i="28"/>
  <c r="F67" i="28"/>
  <c r="I66" i="28"/>
  <c r="H66" i="28"/>
  <c r="G66" i="28"/>
  <c r="F66" i="28"/>
  <c r="I65" i="28"/>
  <c r="H65" i="28"/>
  <c r="G65" i="28"/>
  <c r="F65" i="28"/>
  <c r="I64" i="28"/>
  <c r="H64" i="28"/>
  <c r="G64" i="28"/>
  <c r="F64" i="28"/>
  <c r="I63" i="28"/>
  <c r="H63" i="28"/>
  <c r="G63" i="28"/>
  <c r="F63" i="28"/>
  <c r="I62" i="28"/>
  <c r="H62" i="28"/>
  <c r="G62" i="28"/>
  <c r="F62" i="28"/>
  <c r="I61" i="28"/>
  <c r="H61" i="28"/>
  <c r="G61" i="28"/>
  <c r="F61" i="28"/>
  <c r="I60" i="28"/>
  <c r="H60" i="28"/>
  <c r="G60" i="28"/>
  <c r="F60" i="28"/>
  <c r="I59" i="28"/>
  <c r="H59" i="28"/>
  <c r="G59" i="28"/>
  <c r="F59" i="28"/>
  <c r="I58" i="28"/>
  <c r="H58" i="28"/>
  <c r="G58" i="28"/>
  <c r="F58" i="28"/>
  <c r="I57" i="28"/>
  <c r="H57" i="28"/>
  <c r="G57" i="28"/>
  <c r="F57" i="28"/>
  <c r="I56" i="28"/>
  <c r="H56" i="28"/>
  <c r="G56" i="28"/>
  <c r="F56" i="28"/>
  <c r="I55" i="28"/>
  <c r="H55" i="28"/>
  <c r="G55" i="28"/>
  <c r="F55" i="28"/>
  <c r="I54" i="28"/>
  <c r="H54" i="28"/>
  <c r="G54" i="28"/>
  <c r="F54" i="28"/>
  <c r="I53" i="28"/>
  <c r="H53" i="28"/>
  <c r="G53" i="28"/>
  <c r="F53" i="28"/>
  <c r="I52" i="28"/>
  <c r="H52" i="28"/>
  <c r="G52" i="28"/>
  <c r="F52" i="28"/>
  <c r="I51" i="28"/>
  <c r="H51" i="28"/>
  <c r="G51" i="28"/>
  <c r="F51" i="28"/>
  <c r="I50" i="28"/>
  <c r="H50" i="28"/>
  <c r="G50" i="28"/>
  <c r="F50" i="28"/>
  <c r="I49" i="28"/>
  <c r="H49" i="28"/>
  <c r="G49" i="28"/>
  <c r="F49" i="28"/>
  <c r="I48" i="28"/>
  <c r="H48" i="28"/>
  <c r="G48" i="28"/>
  <c r="F48" i="28"/>
  <c r="I47" i="28"/>
  <c r="H47" i="28"/>
  <c r="G47" i="28"/>
  <c r="F47" i="28"/>
  <c r="I46" i="28"/>
  <c r="H46" i="28"/>
  <c r="G46" i="28"/>
  <c r="F46" i="28"/>
  <c r="I45" i="28"/>
  <c r="H45" i="28"/>
  <c r="G45" i="28"/>
  <c r="F45" i="28"/>
  <c r="I44" i="28"/>
  <c r="H44" i="28"/>
  <c r="G44" i="28"/>
  <c r="F44" i="28"/>
  <c r="I43" i="28"/>
  <c r="H43" i="28"/>
  <c r="G43" i="28"/>
  <c r="F43" i="28"/>
  <c r="I42" i="28"/>
  <c r="H42" i="28"/>
  <c r="G42" i="28"/>
  <c r="F42" i="28"/>
  <c r="I41" i="28"/>
  <c r="H41" i="28"/>
  <c r="G41" i="28"/>
  <c r="F41" i="28"/>
  <c r="I40" i="28"/>
  <c r="H40" i="28"/>
  <c r="G40" i="28"/>
  <c r="F40" i="28"/>
  <c r="I39" i="28"/>
  <c r="H39" i="28"/>
  <c r="G39" i="28"/>
  <c r="F39" i="28"/>
  <c r="I38" i="28"/>
  <c r="H38" i="28"/>
  <c r="G38" i="28"/>
  <c r="F38" i="28"/>
  <c r="I37" i="28"/>
  <c r="H37" i="28"/>
  <c r="G37" i="28"/>
  <c r="F37" i="28"/>
  <c r="I36" i="28"/>
  <c r="H36" i="28"/>
  <c r="G36" i="28"/>
  <c r="F36" i="28"/>
  <c r="I35" i="28"/>
  <c r="H35" i="28"/>
  <c r="G35" i="28"/>
  <c r="F35" i="28"/>
  <c r="I34" i="28"/>
  <c r="H34" i="28"/>
  <c r="G34" i="28"/>
  <c r="F34" i="28"/>
  <c r="I33" i="28"/>
  <c r="H33" i="28"/>
  <c r="G33" i="28"/>
  <c r="F33" i="28"/>
  <c r="I32" i="28"/>
  <c r="H32" i="28"/>
  <c r="G32" i="28"/>
  <c r="F32" i="28"/>
  <c r="I31" i="28"/>
  <c r="H31" i="28"/>
  <c r="G31" i="28"/>
  <c r="F31" i="28"/>
  <c r="I30" i="28"/>
  <c r="H30" i="28"/>
  <c r="G30" i="28"/>
  <c r="F30" i="28"/>
  <c r="I29" i="28"/>
  <c r="H29" i="28"/>
  <c r="G29" i="28"/>
  <c r="F29" i="28"/>
  <c r="I28" i="28"/>
  <c r="H28" i="28"/>
  <c r="G28" i="28"/>
  <c r="F28" i="28"/>
  <c r="I27" i="28"/>
  <c r="H27" i="28"/>
  <c r="G27" i="28"/>
  <c r="F27" i="28"/>
  <c r="I26" i="28"/>
  <c r="H26" i="28"/>
  <c r="G26" i="28"/>
  <c r="F26" i="28"/>
  <c r="I25" i="28"/>
  <c r="H25" i="28"/>
  <c r="G25" i="28"/>
  <c r="F25" i="28"/>
  <c r="I24" i="28"/>
  <c r="H24" i="28"/>
  <c r="G24" i="28"/>
  <c r="F24" i="28"/>
  <c r="I23" i="28"/>
  <c r="H23" i="28"/>
  <c r="G23" i="28"/>
  <c r="F23" i="28"/>
  <c r="I22" i="28"/>
  <c r="H22" i="28"/>
  <c r="G22" i="28"/>
  <c r="F22" i="28"/>
  <c r="I21" i="28"/>
  <c r="H21" i="28"/>
  <c r="G21" i="28"/>
  <c r="F21" i="28"/>
  <c r="I20" i="28"/>
  <c r="H20" i="28"/>
  <c r="G20" i="28"/>
  <c r="F20" i="28"/>
  <c r="I19" i="28"/>
  <c r="H19" i="28"/>
  <c r="G19" i="28"/>
  <c r="F19" i="28"/>
  <c r="I18" i="28"/>
  <c r="H18" i="28"/>
  <c r="G18" i="28"/>
  <c r="F18" i="28"/>
  <c r="I17" i="28"/>
  <c r="H17" i="28"/>
  <c r="G17" i="28"/>
  <c r="F17" i="28"/>
  <c r="I16" i="28"/>
  <c r="H16" i="28"/>
  <c r="G16" i="28"/>
  <c r="F16" i="28"/>
  <c r="I15" i="28"/>
  <c r="H15" i="28"/>
  <c r="G15" i="28"/>
  <c r="F15" i="28"/>
  <c r="I14" i="28"/>
  <c r="H14" i="28"/>
  <c r="G14" i="28"/>
  <c r="F14" i="28"/>
  <c r="I13" i="28"/>
  <c r="H13" i="28"/>
  <c r="G13" i="28"/>
  <c r="F13" i="28"/>
  <c r="I12" i="28"/>
  <c r="H12" i="28"/>
  <c r="F12" i="28"/>
  <c r="G12" i="28"/>
  <c r="I11" i="28"/>
  <c r="H11" i="28"/>
  <c r="G11" i="28"/>
  <c r="F11" i="28"/>
  <c r="I10" i="28"/>
  <c r="H10" i="28"/>
  <c r="G10" i="28"/>
  <c r="F10" i="28"/>
  <c r="I9" i="28"/>
  <c r="H9" i="28"/>
  <c r="G9" i="28"/>
  <c r="F9" i="28"/>
  <c r="I8" i="28"/>
  <c r="H8" i="28"/>
  <c r="G8" i="28"/>
  <c r="F8" i="28"/>
  <c r="I7" i="28"/>
  <c r="H7" i="28"/>
  <c r="G7" i="28"/>
  <c r="F7" i="28"/>
  <c r="I6" i="28"/>
  <c r="H6" i="28"/>
  <c r="G6" i="28"/>
  <c r="F6" i="28"/>
  <c r="I5" i="28"/>
  <c r="H5" i="28"/>
  <c r="G5" i="28"/>
  <c r="F5" i="28"/>
  <c r="E141" i="28" l="1"/>
  <c r="E142" i="28" s="1"/>
  <c r="E144" i="28"/>
  <c r="E138" i="28"/>
  <c r="E135" i="28"/>
  <c r="E132" i="28"/>
  <c r="E145" i="28" l="1"/>
  <c r="E139" i="28"/>
  <c r="E136" i="28"/>
  <c r="E147" i="28"/>
  <c r="E134" i="28"/>
  <c r="E133" i="28"/>
  <c r="AG136" i="27" l="1"/>
  <c r="AH137" i="27"/>
  <c r="AI138" i="27"/>
  <c r="AJ139" i="27"/>
  <c r="AG60" i="27"/>
  <c r="AH61" i="27"/>
  <c r="AI62" i="27"/>
  <c r="AJ63" i="27"/>
  <c r="AG64" i="27"/>
  <c r="AH65" i="27"/>
  <c r="AI66" i="27"/>
  <c r="AJ67" i="27"/>
  <c r="AG52" i="27"/>
  <c r="AH53" i="27"/>
  <c r="AI54" i="27"/>
  <c r="AJ55" i="27"/>
  <c r="AG44" i="27"/>
  <c r="AH45" i="27"/>
  <c r="AI46" i="27"/>
  <c r="AJ47" i="27"/>
  <c r="AG32" i="27"/>
  <c r="AH33" i="27"/>
  <c r="AI34" i="27"/>
  <c r="AJ35" i="27"/>
  <c r="AG8" i="27"/>
  <c r="AG12" i="27"/>
  <c r="AG16" i="27"/>
  <c r="AG20" i="27"/>
  <c r="AG24" i="27"/>
  <c r="AG28" i="27"/>
  <c r="AG36" i="27"/>
  <c r="AG40" i="27"/>
  <c r="AG48" i="27"/>
  <c r="AG56" i="27"/>
  <c r="AG68" i="27"/>
  <c r="AG72" i="27"/>
  <c r="AG76" i="27"/>
  <c r="AG100" i="27"/>
  <c r="AG104" i="27"/>
  <c r="AG108" i="27"/>
  <c r="AG112" i="27"/>
  <c r="AG116" i="27"/>
  <c r="AG120" i="27"/>
  <c r="AG124" i="27"/>
  <c r="AG128" i="27"/>
  <c r="AG132" i="27"/>
  <c r="AG140" i="27"/>
  <c r="AG144" i="27"/>
  <c r="AG148" i="27"/>
  <c r="AG152" i="27"/>
  <c r="AG156" i="27"/>
  <c r="AG160" i="27"/>
  <c r="AG180" i="27"/>
  <c r="AG184" i="27"/>
  <c r="AG188" i="27"/>
  <c r="AG192" i="27"/>
  <c r="AG196" i="27"/>
  <c r="AG200" i="27"/>
  <c r="AG204" i="27"/>
  <c r="AG208" i="27"/>
  <c r="AG212" i="27"/>
  <c r="H136" i="27"/>
  <c r="R136" i="27"/>
  <c r="U136" i="27" s="1"/>
  <c r="R137" i="27"/>
  <c r="U137" i="27" s="1"/>
  <c r="R138" i="27"/>
  <c r="U138" i="27" s="1"/>
  <c r="R139" i="27"/>
  <c r="U139" i="27" s="1"/>
  <c r="H64" i="27"/>
  <c r="R64" i="27"/>
  <c r="AB64" i="27" s="1"/>
  <c r="R65" i="27"/>
  <c r="U65" i="27" s="1"/>
  <c r="R66" i="27"/>
  <c r="U66" i="27" s="1"/>
  <c r="R67" i="27"/>
  <c r="U67" i="27" s="1"/>
  <c r="H60" i="27"/>
  <c r="R60" i="27"/>
  <c r="AB60" i="27" s="1"/>
  <c r="R61" i="27"/>
  <c r="U61" i="27" s="1"/>
  <c r="R62" i="27"/>
  <c r="U62" i="27" s="1"/>
  <c r="R63" i="27"/>
  <c r="U63" i="27" s="1"/>
  <c r="H52" i="27"/>
  <c r="R52" i="27"/>
  <c r="AB52" i="27" s="1"/>
  <c r="R53" i="27"/>
  <c r="U53" i="27" s="1"/>
  <c r="R54" i="27"/>
  <c r="U54" i="27" s="1"/>
  <c r="R55" i="27"/>
  <c r="U55" i="27" s="1"/>
  <c r="H44" i="27"/>
  <c r="R44" i="27"/>
  <c r="U44" i="27" s="1"/>
  <c r="R45" i="27"/>
  <c r="U45" i="27" s="1"/>
  <c r="R46" i="27"/>
  <c r="U46" i="27" s="1"/>
  <c r="R47" i="27"/>
  <c r="U47" i="27" s="1"/>
  <c r="H32" i="27"/>
  <c r="R32" i="27"/>
  <c r="AB32" i="27" s="1"/>
  <c r="R33" i="27"/>
  <c r="U33" i="27" s="1"/>
  <c r="R34" i="27"/>
  <c r="U34" i="27" s="1"/>
  <c r="R35" i="27"/>
  <c r="U35" i="27" s="1"/>
  <c r="R184" i="27"/>
  <c r="AB184" i="27" s="1"/>
  <c r="AF32" i="27" l="1"/>
  <c r="AF44" i="27"/>
  <c r="AD46" i="27"/>
  <c r="AD34" i="27"/>
  <c r="AC33" i="27"/>
  <c r="AE47" i="27"/>
  <c r="AC45" i="27"/>
  <c r="AE55" i="27"/>
  <c r="AB44" i="27"/>
  <c r="AD54" i="27"/>
  <c r="AC53" i="27"/>
  <c r="AD66" i="27"/>
  <c r="AB136" i="27"/>
  <c r="AF136" i="27"/>
  <c r="AF60" i="27"/>
  <c r="AE63" i="27"/>
  <c r="AC65" i="27"/>
  <c r="AE139" i="27"/>
  <c r="AF52" i="27"/>
  <c r="AD62" i="27"/>
  <c r="AD138" i="27"/>
  <c r="AC61" i="27"/>
  <c r="AF64" i="27"/>
  <c r="AE67" i="27"/>
  <c r="AC137" i="27"/>
  <c r="S136" i="27"/>
  <c r="T136" i="27" s="1"/>
  <c r="V136" i="27"/>
  <c r="S60" i="27"/>
  <c r="T60" i="27" s="1"/>
  <c r="S64" i="27"/>
  <c r="T64" i="27" s="1"/>
  <c r="U60" i="27"/>
  <c r="V60" i="27" s="1"/>
  <c r="U64" i="27"/>
  <c r="V64" i="27" s="1"/>
  <c r="S32" i="27"/>
  <c r="T32" i="27" s="1"/>
  <c r="S52" i="27"/>
  <c r="T52" i="27" s="1"/>
  <c r="U52" i="27"/>
  <c r="V52" i="27" s="1"/>
  <c r="U32" i="27"/>
  <c r="V32" i="27" s="1"/>
  <c r="S44" i="27"/>
  <c r="T44" i="27" s="1"/>
  <c r="V44" i="27"/>
  <c r="AF200" i="27"/>
  <c r="R200" i="27"/>
  <c r="AB200" i="27" s="1"/>
  <c r="R201" i="27"/>
  <c r="AC201" i="27" s="1"/>
  <c r="AH201" i="27"/>
  <c r="R202" i="27"/>
  <c r="AD202" i="27" s="1"/>
  <c r="AI202" i="27"/>
  <c r="R203" i="27"/>
  <c r="AE203" i="27" s="1"/>
  <c r="AJ203" i="27"/>
  <c r="AF68" i="27"/>
  <c r="R68" i="27"/>
  <c r="AB68" i="27" s="1"/>
  <c r="R69" i="27"/>
  <c r="AC69" i="27" s="1"/>
  <c r="AH69" i="27"/>
  <c r="R70" i="27"/>
  <c r="AD70" i="27" s="1"/>
  <c r="AI70" i="27"/>
  <c r="R71" i="27"/>
  <c r="AE71" i="27" s="1"/>
  <c r="AJ71" i="27"/>
  <c r="U68" i="27" l="1"/>
  <c r="S200" i="27"/>
  <c r="T200" i="27" s="1"/>
  <c r="U200" i="27"/>
  <c r="S68" i="27"/>
  <c r="T68" i="27" s="1"/>
  <c r="H200" i="27"/>
  <c r="U203" i="27"/>
  <c r="U202" i="27"/>
  <c r="U201" i="27"/>
  <c r="H68" i="27"/>
  <c r="U70" i="27"/>
  <c r="U69" i="27"/>
  <c r="U71" i="27"/>
  <c r="AF40" i="27"/>
  <c r="R40" i="27"/>
  <c r="AB40" i="27" s="1"/>
  <c r="R41" i="27"/>
  <c r="AC41" i="27" s="1"/>
  <c r="AH41" i="27"/>
  <c r="R42" i="27"/>
  <c r="AD42" i="27" s="1"/>
  <c r="AI42" i="27"/>
  <c r="R43" i="27"/>
  <c r="AE43" i="27" s="1"/>
  <c r="AJ43" i="27"/>
  <c r="R36" i="27"/>
  <c r="R37" i="27"/>
  <c r="AC37" i="27" s="1"/>
  <c r="AH37" i="27"/>
  <c r="R38" i="27"/>
  <c r="AD38" i="27" s="1"/>
  <c r="AI38" i="27"/>
  <c r="R39" i="27"/>
  <c r="AE39" i="27" s="1"/>
  <c r="AJ39" i="27"/>
  <c r="AF8" i="27"/>
  <c r="R8" i="27"/>
  <c r="AB8" i="27" s="1"/>
  <c r="R9" i="27"/>
  <c r="AC9" i="27" s="1"/>
  <c r="AH9" i="27"/>
  <c r="R10" i="27"/>
  <c r="AD10" i="27" s="1"/>
  <c r="AI10" i="27"/>
  <c r="R11" i="27"/>
  <c r="AE11" i="27" s="1"/>
  <c r="AJ11" i="27"/>
  <c r="H36" i="27" l="1"/>
  <c r="AF36" i="27"/>
  <c r="U36" i="27"/>
  <c r="AB36" i="27"/>
  <c r="V68" i="27"/>
  <c r="Y68" i="27" s="1"/>
  <c r="U11" i="27"/>
  <c r="U43" i="27"/>
  <c r="U10" i="27"/>
  <c r="V200" i="27"/>
  <c r="Y200" i="27" s="1"/>
  <c r="U41" i="27"/>
  <c r="S36" i="27"/>
  <c r="T36" i="27" s="1"/>
  <c r="U42" i="27"/>
  <c r="U9" i="27"/>
  <c r="S8" i="27"/>
  <c r="T8" i="27" s="1"/>
  <c r="S40" i="27"/>
  <c r="T40" i="27" s="1"/>
  <c r="U40" i="27"/>
  <c r="H40" i="27"/>
  <c r="U39" i="27"/>
  <c r="U38" i="27"/>
  <c r="U37" i="27"/>
  <c r="U8" i="27"/>
  <c r="H8" i="27"/>
  <c r="AJ215" i="27"/>
  <c r="R215" i="27"/>
  <c r="U215" i="27" s="1"/>
  <c r="AI214" i="27"/>
  <c r="R214" i="27"/>
  <c r="U214" i="27" s="1"/>
  <c r="AH213" i="27"/>
  <c r="R213" i="27"/>
  <c r="U213" i="27" s="1"/>
  <c r="R212" i="27"/>
  <c r="AB212" i="27" s="1"/>
  <c r="AF212" i="27"/>
  <c r="AJ211" i="27"/>
  <c r="R211" i="27"/>
  <c r="AE211" i="27" s="1"/>
  <c r="AI210" i="27"/>
  <c r="R210" i="27"/>
  <c r="AD210" i="27" s="1"/>
  <c r="AH209" i="27"/>
  <c r="R209" i="27"/>
  <c r="AC209" i="27" s="1"/>
  <c r="R208" i="27"/>
  <c r="AJ207" i="27"/>
  <c r="R207" i="27"/>
  <c r="U207" i="27" s="1"/>
  <c r="AI206" i="27"/>
  <c r="R206" i="27"/>
  <c r="U206" i="27" s="1"/>
  <c r="AH205" i="27"/>
  <c r="R205" i="27"/>
  <c r="U205" i="27" s="1"/>
  <c r="R204" i="27"/>
  <c r="AB204" i="27" s="1"/>
  <c r="AJ199" i="27"/>
  <c r="R199" i="27"/>
  <c r="AE199" i="27" s="1"/>
  <c r="AI198" i="27"/>
  <c r="R198" i="27"/>
  <c r="AD198" i="27" s="1"/>
  <c r="AH197" i="27"/>
  <c r="R197" i="27"/>
  <c r="AC197" i="27" s="1"/>
  <c r="R196" i="27"/>
  <c r="AB196" i="27" s="1"/>
  <c r="AF196" i="27"/>
  <c r="AJ195" i="27"/>
  <c r="R195" i="27"/>
  <c r="U195" i="27" s="1"/>
  <c r="AI194" i="27"/>
  <c r="R194" i="27"/>
  <c r="U194" i="27" s="1"/>
  <c r="AH193" i="27"/>
  <c r="R193" i="27"/>
  <c r="U193" i="27" s="1"/>
  <c r="R192" i="27"/>
  <c r="AB192" i="27" s="1"/>
  <c r="AF192" i="27"/>
  <c r="AJ191" i="27"/>
  <c r="R191" i="27"/>
  <c r="U191" i="27" s="1"/>
  <c r="AI190" i="27"/>
  <c r="R190" i="27"/>
  <c r="U190" i="27" s="1"/>
  <c r="AH189" i="27"/>
  <c r="R189" i="27"/>
  <c r="U189" i="27" s="1"/>
  <c r="R188" i="27"/>
  <c r="AB188" i="27" s="1"/>
  <c r="AF188" i="27"/>
  <c r="AJ187" i="27"/>
  <c r="R187" i="27"/>
  <c r="AE187" i="27" s="1"/>
  <c r="AI186" i="27"/>
  <c r="R186" i="27"/>
  <c r="AD186" i="27" s="1"/>
  <c r="AH185" i="27"/>
  <c r="R185" i="27"/>
  <c r="AC185" i="27" s="1"/>
  <c r="U184" i="27"/>
  <c r="AF184" i="27"/>
  <c r="AJ183" i="27"/>
  <c r="R183" i="27"/>
  <c r="AE183" i="27" s="1"/>
  <c r="AI182" i="27"/>
  <c r="R182" i="27"/>
  <c r="AD182" i="27" s="1"/>
  <c r="AH181" i="27"/>
  <c r="R181" i="27"/>
  <c r="AC181" i="27" s="1"/>
  <c r="R180" i="27"/>
  <c r="AB180" i="27" s="1"/>
  <c r="AF180" i="27"/>
  <c r="AJ163" i="27"/>
  <c r="R163" i="27"/>
  <c r="AE163" i="27" s="1"/>
  <c r="AI162" i="27"/>
  <c r="R162" i="27"/>
  <c r="AD162" i="27" s="1"/>
  <c r="AH161" i="27"/>
  <c r="R161" i="27"/>
  <c r="AC161" i="27" s="1"/>
  <c r="R160" i="27"/>
  <c r="AB160" i="27" s="1"/>
  <c r="AF160" i="27"/>
  <c r="AJ159" i="27"/>
  <c r="R159" i="27"/>
  <c r="AE159" i="27" s="1"/>
  <c r="AI158" i="27"/>
  <c r="R158" i="27"/>
  <c r="AD158" i="27" s="1"/>
  <c r="AH157" i="27"/>
  <c r="R157" i="27"/>
  <c r="AC157" i="27" s="1"/>
  <c r="R156" i="27"/>
  <c r="AJ155" i="27"/>
  <c r="R155" i="27"/>
  <c r="U155" i="27" s="1"/>
  <c r="AI154" i="27"/>
  <c r="R154" i="27"/>
  <c r="U154" i="27" s="1"/>
  <c r="AH153" i="27"/>
  <c r="R153" i="27"/>
  <c r="U153" i="27" s="1"/>
  <c r="R152" i="27"/>
  <c r="AB152" i="27" s="1"/>
  <c r="AF152" i="27"/>
  <c r="AJ151" i="27"/>
  <c r="R151" i="27"/>
  <c r="AE151" i="27" s="1"/>
  <c r="AI150" i="27"/>
  <c r="R150" i="27"/>
  <c r="AD150" i="27" s="1"/>
  <c r="AH149" i="27"/>
  <c r="R149" i="27"/>
  <c r="AC149" i="27" s="1"/>
  <c r="R148" i="27"/>
  <c r="AB148" i="27" s="1"/>
  <c r="AF148" i="27"/>
  <c r="AJ147" i="27"/>
  <c r="R147" i="27"/>
  <c r="U147" i="27" s="1"/>
  <c r="AI146" i="27"/>
  <c r="R146" i="27"/>
  <c r="U146" i="27" s="1"/>
  <c r="AH145" i="27"/>
  <c r="R145" i="27"/>
  <c r="U145" i="27" s="1"/>
  <c r="R144" i="27"/>
  <c r="AB144" i="27" s="1"/>
  <c r="AF144" i="27"/>
  <c r="AJ143" i="27"/>
  <c r="R143" i="27"/>
  <c r="AE143" i="27" s="1"/>
  <c r="AI142" i="27"/>
  <c r="R142" i="27"/>
  <c r="AD142" i="27" s="1"/>
  <c r="AH141" i="27"/>
  <c r="R141" i="27"/>
  <c r="AC141" i="27" s="1"/>
  <c r="R140" i="27"/>
  <c r="AJ135" i="27"/>
  <c r="R135" i="27"/>
  <c r="U135" i="27" s="1"/>
  <c r="AI134" i="27"/>
  <c r="R134" i="27"/>
  <c r="U134" i="27" s="1"/>
  <c r="AH133" i="27"/>
  <c r="R133" i="27"/>
  <c r="U133" i="27" s="1"/>
  <c r="R132" i="27"/>
  <c r="AB132" i="27" s="1"/>
  <c r="AF132" i="27"/>
  <c r="AJ131" i="27"/>
  <c r="R131" i="27"/>
  <c r="AE131" i="27" s="1"/>
  <c r="AI130" i="27"/>
  <c r="R130" i="27"/>
  <c r="AD130" i="27" s="1"/>
  <c r="AH129" i="27"/>
  <c r="R129" i="27"/>
  <c r="AC129" i="27" s="1"/>
  <c r="R128" i="27"/>
  <c r="AB128" i="27" s="1"/>
  <c r="AF128" i="27"/>
  <c r="AJ127" i="27"/>
  <c r="R127" i="27"/>
  <c r="U127" i="27" s="1"/>
  <c r="AI126" i="27"/>
  <c r="R126" i="27"/>
  <c r="U126" i="27" s="1"/>
  <c r="AH125" i="27"/>
  <c r="R125" i="27"/>
  <c r="U125" i="27" s="1"/>
  <c r="R124" i="27"/>
  <c r="AB124" i="27" s="1"/>
  <c r="AF124" i="27"/>
  <c r="AJ123" i="27"/>
  <c r="R123" i="27"/>
  <c r="AE123" i="27" s="1"/>
  <c r="AI122" i="27"/>
  <c r="R122" i="27"/>
  <c r="AD122" i="27" s="1"/>
  <c r="AH121" i="27"/>
  <c r="R121" i="27"/>
  <c r="AC121" i="27" s="1"/>
  <c r="R120" i="27"/>
  <c r="AJ119" i="27"/>
  <c r="R119" i="27"/>
  <c r="U119" i="27" s="1"/>
  <c r="AI118" i="27"/>
  <c r="R118" i="27"/>
  <c r="U118" i="27" s="1"/>
  <c r="AH117" i="27"/>
  <c r="R117" i="27"/>
  <c r="U117" i="27" s="1"/>
  <c r="R116" i="27"/>
  <c r="AJ115" i="27"/>
  <c r="R115" i="27"/>
  <c r="U115" i="27" s="1"/>
  <c r="AI114" i="27"/>
  <c r="R114" i="27"/>
  <c r="U114" i="27" s="1"/>
  <c r="AH113" i="27"/>
  <c r="R113" i="27"/>
  <c r="U113" i="27" s="1"/>
  <c r="R112" i="27"/>
  <c r="AJ111" i="27"/>
  <c r="R111" i="27"/>
  <c r="U111" i="27" s="1"/>
  <c r="AI110" i="27"/>
  <c r="R110" i="27"/>
  <c r="U110" i="27" s="1"/>
  <c r="AH109" i="27"/>
  <c r="R109" i="27"/>
  <c r="U109" i="27" s="1"/>
  <c r="R108" i="27"/>
  <c r="AB108" i="27" s="1"/>
  <c r="AF108" i="27"/>
  <c r="AJ107" i="27"/>
  <c r="R107" i="27"/>
  <c r="AE107" i="27" s="1"/>
  <c r="AI106" i="27"/>
  <c r="R106" i="27"/>
  <c r="AD106" i="27" s="1"/>
  <c r="AH105" i="27"/>
  <c r="R105" i="27"/>
  <c r="AC105" i="27" s="1"/>
  <c r="R104" i="27"/>
  <c r="AJ103" i="27"/>
  <c r="R103" i="27"/>
  <c r="U103" i="27" s="1"/>
  <c r="AI102" i="27"/>
  <c r="R102" i="27"/>
  <c r="U102" i="27" s="1"/>
  <c r="AH101" i="27"/>
  <c r="R101" i="27"/>
  <c r="U101" i="27" s="1"/>
  <c r="R100" i="27"/>
  <c r="AB100" i="27" s="1"/>
  <c r="AJ79" i="27"/>
  <c r="R79" i="27"/>
  <c r="U79" i="27" s="1"/>
  <c r="AI78" i="27"/>
  <c r="R78" i="27"/>
  <c r="U78" i="27" s="1"/>
  <c r="AH77" i="27"/>
  <c r="R77" i="27"/>
  <c r="U77" i="27" s="1"/>
  <c r="R76" i="27"/>
  <c r="AJ75" i="27"/>
  <c r="R75" i="27"/>
  <c r="U75" i="27" s="1"/>
  <c r="AI74" i="27"/>
  <c r="R74" i="27"/>
  <c r="U74" i="27" s="1"/>
  <c r="AH73" i="27"/>
  <c r="R73" i="27"/>
  <c r="U73" i="27" s="1"/>
  <c r="R72" i="27"/>
  <c r="AB72" i="27" s="1"/>
  <c r="AF72" i="27"/>
  <c r="AJ59" i="27"/>
  <c r="R59" i="27"/>
  <c r="U59" i="27" s="1"/>
  <c r="AI58" i="27"/>
  <c r="R58" i="27"/>
  <c r="U58" i="27" s="1"/>
  <c r="AH57" i="27"/>
  <c r="R57" i="27"/>
  <c r="AC57" i="27" s="1"/>
  <c r="R56" i="27"/>
  <c r="AJ51" i="27"/>
  <c r="R51" i="27"/>
  <c r="U51" i="27" s="1"/>
  <c r="AI50" i="27"/>
  <c r="R50" i="27"/>
  <c r="U50" i="27" s="1"/>
  <c r="AH49" i="27"/>
  <c r="R49" i="27"/>
  <c r="U49" i="27" s="1"/>
  <c r="R48" i="27"/>
  <c r="AB48" i="27" s="1"/>
  <c r="AF48" i="27"/>
  <c r="AJ31" i="27"/>
  <c r="R31" i="27"/>
  <c r="AE31" i="27" s="1"/>
  <c r="AI30" i="27"/>
  <c r="R30" i="27"/>
  <c r="AD30" i="27" s="1"/>
  <c r="AH29" i="27"/>
  <c r="R29" i="27"/>
  <c r="AC29" i="27" s="1"/>
  <c r="R28" i="27"/>
  <c r="AB28" i="27" s="1"/>
  <c r="AF28" i="27"/>
  <c r="AJ27" i="27"/>
  <c r="R27" i="27"/>
  <c r="U27" i="27" s="1"/>
  <c r="AI26" i="27"/>
  <c r="R26" i="27"/>
  <c r="U26" i="27" s="1"/>
  <c r="AH25" i="27"/>
  <c r="R25" i="27"/>
  <c r="U25" i="27" s="1"/>
  <c r="R24" i="27"/>
  <c r="AJ23" i="27"/>
  <c r="R23" i="27"/>
  <c r="U23" i="27" s="1"/>
  <c r="AI22" i="27"/>
  <c r="R22" i="27"/>
  <c r="U22" i="27" s="1"/>
  <c r="AH21" i="27"/>
  <c r="R21" i="27"/>
  <c r="U21" i="27" s="1"/>
  <c r="R20" i="27"/>
  <c r="AJ19" i="27"/>
  <c r="R19" i="27"/>
  <c r="U19" i="27" s="1"/>
  <c r="AI18" i="27"/>
  <c r="R18" i="27"/>
  <c r="U18" i="27" s="1"/>
  <c r="AH17" i="27"/>
  <c r="R17" i="27"/>
  <c r="AC17" i="27" s="1"/>
  <c r="R16" i="27"/>
  <c r="AF16" i="27"/>
  <c r="AJ15" i="27"/>
  <c r="R15" i="27"/>
  <c r="U15" i="27" s="1"/>
  <c r="AI14" i="27"/>
  <c r="R14" i="27"/>
  <c r="U14" i="27" s="1"/>
  <c r="AH13" i="27"/>
  <c r="R13" i="27"/>
  <c r="U13" i="27" s="1"/>
  <c r="R12" i="27"/>
  <c r="AB12" i="27" s="1"/>
  <c r="AF12" i="27"/>
  <c r="AJ7" i="27"/>
  <c r="R7" i="27"/>
  <c r="AE7" i="27" s="1"/>
  <c r="AI6" i="27"/>
  <c r="R6" i="27"/>
  <c r="AD6" i="27" s="1"/>
  <c r="AH5" i="27"/>
  <c r="R5" i="27"/>
  <c r="AC5" i="27" s="1"/>
  <c r="AG4" i="27"/>
  <c r="R4" i="27"/>
  <c r="AB4" i="27" s="1"/>
  <c r="AF4" i="27"/>
  <c r="U56" i="27" l="1"/>
  <c r="AB56" i="27"/>
  <c r="H20" i="27"/>
  <c r="AF20" i="27"/>
  <c r="H24" i="27"/>
  <c r="AF24" i="27"/>
  <c r="H56" i="27"/>
  <c r="AF56" i="27"/>
  <c r="H76" i="27"/>
  <c r="AF76" i="27"/>
  <c r="H100" i="27"/>
  <c r="AF100" i="27"/>
  <c r="H104" i="27"/>
  <c r="AF104" i="27"/>
  <c r="H112" i="27"/>
  <c r="AF112" i="27"/>
  <c r="H116" i="27"/>
  <c r="AF116" i="27"/>
  <c r="H120" i="27"/>
  <c r="AF120" i="27"/>
  <c r="H140" i="27"/>
  <c r="AF140" i="27"/>
  <c r="H156" i="27"/>
  <c r="AF156" i="27"/>
  <c r="H204" i="27"/>
  <c r="AF204" i="27"/>
  <c r="H208" i="27"/>
  <c r="AF208" i="27"/>
  <c r="U16" i="27"/>
  <c r="AB16" i="27"/>
  <c r="U20" i="27"/>
  <c r="V20" i="27" s="1"/>
  <c r="AB20" i="27"/>
  <c r="U24" i="27"/>
  <c r="V24" i="27" s="1"/>
  <c r="AA24" i="27" s="1"/>
  <c r="AB24" i="27"/>
  <c r="U76" i="27"/>
  <c r="V76" i="27" s="1"/>
  <c r="AB76" i="27"/>
  <c r="U104" i="27"/>
  <c r="AB104" i="27"/>
  <c r="U112" i="27"/>
  <c r="V112" i="27" s="1"/>
  <c r="Y112" i="27" s="1"/>
  <c r="AB112" i="27"/>
  <c r="U116" i="27"/>
  <c r="V116" i="27" s="1"/>
  <c r="AA116" i="27" s="1"/>
  <c r="AB116" i="27"/>
  <c r="U120" i="27"/>
  <c r="AB120" i="27"/>
  <c r="U140" i="27"/>
  <c r="AB140" i="27"/>
  <c r="U156" i="27"/>
  <c r="AB156" i="27"/>
  <c r="U208" i="27"/>
  <c r="AB208" i="27"/>
  <c r="Z68" i="27"/>
  <c r="V8" i="27"/>
  <c r="Y8" i="27" s="1"/>
  <c r="AA68" i="27"/>
  <c r="U105" i="27"/>
  <c r="V36" i="27"/>
  <c r="Z36" i="27" s="1"/>
  <c r="V40" i="27"/>
  <c r="AA40" i="27" s="1"/>
  <c r="AA200" i="27"/>
  <c r="S28" i="27"/>
  <c r="T28" i="27" s="1"/>
  <c r="Z200" i="27"/>
  <c r="U107" i="27"/>
  <c r="U141" i="27"/>
  <c r="AD114" i="27"/>
  <c r="U121" i="27"/>
  <c r="H192" i="27"/>
  <c r="H212" i="27"/>
  <c r="U197" i="27"/>
  <c r="U204" i="27"/>
  <c r="V204" i="27" s="1"/>
  <c r="U188" i="27"/>
  <c r="V188" i="27" s="1"/>
  <c r="S196" i="27"/>
  <c r="T196" i="27" s="1"/>
  <c r="S184" i="27"/>
  <c r="T184" i="27" s="1"/>
  <c r="U57" i="27"/>
  <c r="AE115" i="27"/>
  <c r="U123" i="27"/>
  <c r="U131" i="27"/>
  <c r="U161" i="27"/>
  <c r="U183" i="27"/>
  <c r="H16" i="27"/>
  <c r="U100" i="27"/>
  <c r="V100" i="27" s="1"/>
  <c r="U129" i="27"/>
  <c r="U162" i="27"/>
  <c r="H184" i="27"/>
  <c r="U106" i="27"/>
  <c r="H144" i="27"/>
  <c r="U157" i="27"/>
  <c r="U4" i="27"/>
  <c r="H152" i="27"/>
  <c r="U185" i="27"/>
  <c r="S192" i="27"/>
  <c r="T192" i="27" s="1"/>
  <c r="U210" i="27"/>
  <c r="S212" i="27"/>
  <c r="T212" i="27" s="1"/>
  <c r="H188" i="27"/>
  <c r="H132" i="27"/>
  <c r="H124" i="27"/>
  <c r="AG218" i="27"/>
  <c r="AI218" i="27"/>
  <c r="AH218" i="27"/>
  <c r="AJ218" i="27"/>
  <c r="U143" i="27"/>
  <c r="U159" i="27"/>
  <c r="S160" i="27"/>
  <c r="T160" i="27" s="1"/>
  <c r="U182" i="27"/>
  <c r="U187" i="27"/>
  <c r="U192" i="27"/>
  <c r="V192" i="27" s="1"/>
  <c r="U199" i="27"/>
  <c r="AD214" i="27"/>
  <c r="S100" i="27"/>
  <c r="T100" i="27" s="1"/>
  <c r="S128" i="27"/>
  <c r="T128" i="27" s="1"/>
  <c r="U209" i="27"/>
  <c r="AE215" i="27"/>
  <c r="S4" i="27"/>
  <c r="T4" i="27" s="1"/>
  <c r="S12" i="27"/>
  <c r="T12" i="27" s="1"/>
  <c r="AC13" i="27"/>
  <c r="AD14" i="27"/>
  <c r="AE15" i="27"/>
  <c r="S112" i="27"/>
  <c r="T112" i="27" s="1"/>
  <c r="U124" i="27"/>
  <c r="V124" i="27" s="1"/>
  <c r="Y124" i="27" s="1"/>
  <c r="U132" i="27"/>
  <c r="V132" i="27" s="1"/>
  <c r="Z132" i="27" s="1"/>
  <c r="U152" i="27"/>
  <c r="V152" i="27" s="1"/>
  <c r="Y152" i="27" s="1"/>
  <c r="U17" i="27"/>
  <c r="S20" i="27"/>
  <c r="T20" i="27" s="1"/>
  <c r="AC113" i="27"/>
  <c r="U122" i="27"/>
  <c r="S124" i="27"/>
  <c r="T124" i="27" s="1"/>
  <c r="U130" i="27"/>
  <c r="S132" i="27"/>
  <c r="T132" i="27" s="1"/>
  <c r="U142" i="27"/>
  <c r="U144" i="27"/>
  <c r="V144" i="27" s="1"/>
  <c r="AA144" i="27" s="1"/>
  <c r="S152" i="27"/>
  <c r="T152" i="27" s="1"/>
  <c r="U158" i="27"/>
  <c r="U163" i="27"/>
  <c r="U186" i="27"/>
  <c r="S188" i="27"/>
  <c r="T188" i="27" s="1"/>
  <c r="U198" i="27"/>
  <c r="S204" i="27"/>
  <c r="T204" i="27" s="1"/>
  <c r="U211" i="27"/>
  <c r="U212" i="27"/>
  <c r="V212" i="27" s="1"/>
  <c r="AC213" i="27"/>
  <c r="S180" i="27"/>
  <c r="T180" i="27" s="1"/>
  <c r="U181" i="27"/>
  <c r="U150" i="27"/>
  <c r="S148" i="27"/>
  <c r="T148" i="27" s="1"/>
  <c r="U149" i="27"/>
  <c r="U151" i="27"/>
  <c r="S144" i="27"/>
  <c r="T144" i="27" s="1"/>
  <c r="U5" i="27"/>
  <c r="U6" i="27"/>
  <c r="U7" i="27"/>
  <c r="H12" i="27"/>
  <c r="U12" i="27"/>
  <c r="V12" i="27" s="1"/>
  <c r="H4" i="27"/>
  <c r="S16" i="27"/>
  <c r="T16" i="27" s="1"/>
  <c r="S24" i="27"/>
  <c r="T24" i="27" s="1"/>
  <c r="AC25" i="27"/>
  <c r="AD26" i="27"/>
  <c r="AE27" i="27"/>
  <c r="U29" i="27"/>
  <c r="U30" i="27"/>
  <c r="U31" i="27"/>
  <c r="H48" i="27"/>
  <c r="U48" i="27"/>
  <c r="V48" i="27" s="1"/>
  <c r="H72" i="27"/>
  <c r="U72" i="27"/>
  <c r="V72" i="27" s="1"/>
  <c r="S104" i="27"/>
  <c r="T104" i="27" s="1"/>
  <c r="H108" i="27"/>
  <c r="U108" i="27"/>
  <c r="V108" i="27" s="1"/>
  <c r="S116" i="27"/>
  <c r="T116" i="27" s="1"/>
  <c r="AC117" i="27"/>
  <c r="AD118" i="27"/>
  <c r="AE119" i="27"/>
  <c r="AC125" i="27"/>
  <c r="AD126" i="27"/>
  <c r="AE127" i="27"/>
  <c r="AC145" i="27"/>
  <c r="AD146" i="27"/>
  <c r="AE147" i="27"/>
  <c r="AC21" i="27"/>
  <c r="AD22" i="27"/>
  <c r="AE23" i="27"/>
  <c r="H28" i="27"/>
  <c r="U28" i="27"/>
  <c r="S56" i="27"/>
  <c r="T56" i="27" s="1"/>
  <c r="AD58" i="27"/>
  <c r="AE59" i="27"/>
  <c r="S76" i="27"/>
  <c r="T76" i="27" s="1"/>
  <c r="AC77" i="27"/>
  <c r="AD78" i="27"/>
  <c r="AE79" i="27"/>
  <c r="AC101" i="27"/>
  <c r="AD102" i="27"/>
  <c r="AE103" i="27"/>
  <c r="S120" i="27"/>
  <c r="T120" i="27" s="1"/>
  <c r="H128" i="27"/>
  <c r="U128" i="27"/>
  <c r="S140" i="27"/>
  <c r="T140" i="27" s="1"/>
  <c r="H148" i="27"/>
  <c r="U148" i="27"/>
  <c r="S156" i="27"/>
  <c r="T156" i="27" s="1"/>
  <c r="H160" i="27"/>
  <c r="U160" i="27"/>
  <c r="H180" i="27"/>
  <c r="U180" i="27"/>
  <c r="H196" i="27"/>
  <c r="U196" i="27"/>
  <c r="S208" i="27"/>
  <c r="T208" i="27" s="1"/>
  <c r="AD18" i="27"/>
  <c r="AE19" i="27"/>
  <c r="S48" i="27"/>
  <c r="T48" i="27" s="1"/>
  <c r="AC49" i="27"/>
  <c r="AD50" i="27"/>
  <c r="AE51" i="27"/>
  <c r="S72" i="27"/>
  <c r="T72" i="27" s="1"/>
  <c r="AC73" i="27"/>
  <c r="AD74" i="27"/>
  <c r="AE75" i="27"/>
  <c r="S108" i="27"/>
  <c r="T108" i="27" s="1"/>
  <c r="AC109" i="27"/>
  <c r="AD110" i="27"/>
  <c r="AE111" i="27"/>
  <c r="AC133" i="27"/>
  <c r="AD134" i="27"/>
  <c r="AE135" i="27"/>
  <c r="AC153" i="27"/>
  <c r="AD154" i="27"/>
  <c r="AE155" i="27"/>
  <c r="AC189" i="27"/>
  <c r="AD190" i="27"/>
  <c r="AE191" i="27"/>
  <c r="AC193" i="27"/>
  <c r="AD194" i="27"/>
  <c r="AE195" i="27"/>
  <c r="AC205" i="27"/>
  <c r="AD206" i="27"/>
  <c r="AE207" i="27"/>
  <c r="H262" i="27" l="1"/>
  <c r="AA36" i="27"/>
  <c r="AF218" i="27"/>
  <c r="V128" i="27"/>
  <c r="Z128" i="27" s="1"/>
  <c r="Y76" i="27"/>
  <c r="AA76" i="27"/>
  <c r="AA8" i="27"/>
  <c r="V16" i="27"/>
  <c r="Z16" i="27" s="1"/>
  <c r="Y36" i="27"/>
  <c r="V56" i="27"/>
  <c r="AA56" i="27" s="1"/>
  <c r="Z76" i="27"/>
  <c r="V104" i="27"/>
  <c r="Z104" i="27" s="1"/>
  <c r="Z8" i="27"/>
  <c r="Z40" i="27"/>
  <c r="Z24" i="27"/>
  <c r="AA152" i="27"/>
  <c r="Y116" i="27"/>
  <c r="Y40" i="27"/>
  <c r="V160" i="27"/>
  <c r="Z160" i="27" s="1"/>
  <c r="AA112" i="27"/>
  <c r="Z124" i="27"/>
  <c r="V180" i="27"/>
  <c r="AA180" i="27" s="1"/>
  <c r="Z112" i="27"/>
  <c r="Y24" i="27"/>
  <c r="Y132" i="27"/>
  <c r="Z152" i="27"/>
  <c r="V140" i="27"/>
  <c r="Z140" i="27" s="1"/>
  <c r="V120" i="27"/>
  <c r="Y120" i="27" s="1"/>
  <c r="Z116" i="27"/>
  <c r="V28" i="27"/>
  <c r="AA28" i="27" s="1"/>
  <c r="Y144" i="27"/>
  <c r="V196" i="27"/>
  <c r="Y196" i="27" s="1"/>
  <c r="V208" i="27"/>
  <c r="Y208" i="27" s="1"/>
  <c r="V184" i="27"/>
  <c r="V156" i="27"/>
  <c r="AA156" i="27" s="1"/>
  <c r="AA132" i="27"/>
  <c r="AA124" i="27"/>
  <c r="V4" i="27"/>
  <c r="Y4" i="27" s="1"/>
  <c r="V148" i="27"/>
  <c r="Y148" i="27" s="1"/>
  <c r="Z144" i="27"/>
  <c r="Y108" i="27"/>
  <c r="Z108" i="27"/>
  <c r="AA108" i="27"/>
  <c r="Y72" i="27"/>
  <c r="Z72" i="27"/>
  <c r="AA72" i="27"/>
  <c r="Y188" i="27"/>
  <c r="Z188" i="27"/>
  <c r="AA188" i="27"/>
  <c r="Y192" i="27"/>
  <c r="Z192" i="27"/>
  <c r="AA192" i="27"/>
  <c r="Y12" i="27"/>
  <c r="Z12" i="27"/>
  <c r="AA12" i="27"/>
  <c r="Y48" i="27"/>
  <c r="Z48" i="27"/>
  <c r="AA48" i="27"/>
  <c r="Y204" i="27"/>
  <c r="Z204" i="27"/>
  <c r="AA204" i="27"/>
  <c r="AA20" i="27"/>
  <c r="Y20" i="27"/>
  <c r="Z20" i="27"/>
  <c r="Z212" i="27"/>
  <c r="AA212" i="27"/>
  <c r="Y212" i="27"/>
  <c r="AA100" i="27"/>
  <c r="Y100" i="27"/>
  <c r="Z100" i="27"/>
  <c r="Y128" i="27" l="1"/>
  <c r="AA128" i="27"/>
  <c r="AA160" i="27"/>
  <c r="AA16" i="27"/>
  <c r="Z56" i="27"/>
  <c r="Y56" i="27"/>
  <c r="Y16" i="27"/>
  <c r="AA104" i="27"/>
  <c r="Y104" i="27"/>
  <c r="Y160" i="27"/>
  <c r="Z180" i="27"/>
  <c r="Z156" i="27"/>
  <c r="AA120" i="27"/>
  <c r="Y180" i="27"/>
  <c r="Y156" i="27"/>
  <c r="AA4" i="27"/>
  <c r="AA140" i="27"/>
  <c r="Y28" i="27"/>
  <c r="Z4" i="27"/>
  <c r="Y140" i="27"/>
  <c r="Z28" i="27"/>
  <c r="Z120" i="27"/>
  <c r="Z196" i="27"/>
  <c r="AA196" i="27"/>
  <c r="AA208" i="27"/>
  <c r="Z208" i="27"/>
  <c r="Y184" i="27"/>
  <c r="AA184" i="27"/>
  <c r="Z184" i="27"/>
  <c r="AA148" i="27"/>
  <c r="Z148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7" authorId="0" shapeId="0" xr:uid="{4ED9ABDD-07D5-4E78-A07A-2016F427618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37/05/22/SF z dn. 09.05.2022</t>
        </r>
      </text>
    </comment>
    <comment ref="I39" authorId="0" shapeId="0" xr:uid="{5D8D0635-304F-4E94-B14E-D6543863568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77/07/22/SF z dn. 13.07.2022
</t>
        </r>
      </text>
    </comment>
    <comment ref="I62" authorId="0" shapeId="0" xr:uid="{74E95AEC-3227-42AA-8E99-76B4E864390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15/09/22/SF z dn. 01.09.2022</t>
        </r>
      </text>
    </comment>
    <comment ref="I73" authorId="0" shapeId="0" xr:uid="{499F2310-CF07-42C8-BD14-17A03A0FEF2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47/07/22/SF z dn. 08.07.2022
</t>
        </r>
      </text>
    </comment>
    <comment ref="I140" authorId="0" shapeId="0" xr:uid="{21D0F574-6A31-4EEE-8F03-41891EFA32E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178/04/22/SF z dn. 29.04.2022
</t>
        </r>
      </text>
    </comment>
  </commentList>
</comments>
</file>

<file path=xl/sharedStrings.xml><?xml version="1.0" encoding="utf-8"?>
<sst xmlns="http://schemas.openxmlformats.org/spreadsheetml/2006/main" count="463" uniqueCount="118">
  <si>
    <t>Asortyment</t>
  </si>
  <si>
    <t>Ilość</t>
  </si>
  <si>
    <t>Lp.</t>
  </si>
  <si>
    <t>szt</t>
  </si>
  <si>
    <t>Zam.</t>
  </si>
  <si>
    <t>Dział</t>
  </si>
  <si>
    <t>NA</t>
  </si>
  <si>
    <t>NT</t>
  </si>
  <si>
    <t>ZREALIZOWANE</t>
  </si>
  <si>
    <t>Łącznie ilości</t>
  </si>
  <si>
    <t>Łącznie wartości</t>
  </si>
  <si>
    <t>Ilości wg. działów</t>
  </si>
  <si>
    <t>DO REALIZACJI</t>
  </si>
  <si>
    <t>Łącznie</t>
  </si>
  <si>
    <t>Ilość wg. działów</t>
  </si>
  <si>
    <t>Łączna ilość</t>
  </si>
  <si>
    <t>-</t>
  </si>
  <si>
    <t>N</t>
  </si>
  <si>
    <t>WARTOŚĆ WNIOSKU:</t>
  </si>
  <si>
    <t>WYKORZYSTANIE NA:</t>
  </si>
  <si>
    <t>WYKORZYSTANIE NT:</t>
  </si>
  <si>
    <t>PRZEKROCZENIE:</t>
  </si>
  <si>
    <t>WYKORZYSTANIE</t>
  </si>
  <si>
    <t>Wartość łączna</t>
  </si>
  <si>
    <t>Wartość z podziałem na działy</t>
  </si>
  <si>
    <t>cena jedn. netto</t>
  </si>
  <si>
    <t>NIE USUWAĆ!</t>
  </si>
  <si>
    <t>Wartość netto</t>
  </si>
  <si>
    <t>jm</t>
  </si>
  <si>
    <t>FZ</t>
  </si>
  <si>
    <t>WYKORZYSTANIE FZ:</t>
  </si>
  <si>
    <t>NI</t>
  </si>
  <si>
    <t>WYKORZYSTANIE NI:</t>
  </si>
  <si>
    <t>Taśma rozlutowująca CH-SW40-4-10</t>
  </si>
  <si>
    <t>Taśma rozlutowująca CH-SW40-3-10</t>
  </si>
  <si>
    <t>Taśma rozlutowująca CH-SW60-5-10</t>
  </si>
  <si>
    <t>Topnik żel KE-TSF-6592-10CC</t>
  </si>
  <si>
    <t>Topnik żel KE-TSF-6502-10CC</t>
  </si>
  <si>
    <t>Topnik w pisaku</t>
  </si>
  <si>
    <t>Płyn do lutowania Topnik kwas 100 ml</t>
  </si>
  <si>
    <t>Kwas solny techniczny 30% HCI do lutowania, pojemność 1l</t>
  </si>
  <si>
    <t>Topnik do lutowania Flux-TS8/100</t>
  </si>
  <si>
    <t>Preparat czyszczący SWA-5L</t>
  </si>
  <si>
    <t>Preparat czyszczący FLU 1l</t>
  </si>
  <si>
    <t>Elektrody do spawania ER150 śr. 2,5 mm</t>
  </si>
  <si>
    <t>Elektrody do spawania ER150 śr. 3,2 mm</t>
  </si>
  <si>
    <t>Elektrody do spawania ER150 śr. 4 mm</t>
  </si>
  <si>
    <t>Elektrody aluminiowe śr. 3,2 mm</t>
  </si>
  <si>
    <t>Drut spawalniczy fi 0,8 (szpula plastikowa 15 kg)</t>
  </si>
  <si>
    <t>Elektrody żeliwne śr. 3,2 mm</t>
  </si>
  <si>
    <t>Łącznik prądowy ze  sprężyną do półautomatu spawalniczego</t>
  </si>
  <si>
    <t>Końcówka prądowa do półautomatu spawalniczego</t>
  </si>
  <si>
    <t>Czyścik do grotów</t>
  </si>
  <si>
    <t>Groty do lutowania</t>
  </si>
  <si>
    <t>Gaz do lutownicy</t>
  </si>
  <si>
    <t>Cyna średnicy 1 mm OPAKOWANIE 250G</t>
  </si>
  <si>
    <t>Cyna średnicy 1,5 mm OPAKOWANIE 250G</t>
  </si>
  <si>
    <t>Drut cyna do lutowania ED26 z topikiem 1,5 1000g</t>
  </si>
  <si>
    <t>Cyna drut z kalafonią fi 4</t>
  </si>
  <si>
    <t>Cyna drut z kalafonią fi 2</t>
  </si>
  <si>
    <t>Reduktor tlenowy</t>
  </si>
  <si>
    <t>Reduktor acetylenowy</t>
  </si>
  <si>
    <t>Rękaw spawalniczy  uchwytem MINI-MAG 161</t>
  </si>
  <si>
    <t>Zacisk masy do przewodu spawarki</t>
  </si>
  <si>
    <t>Zestaw palników do spawania i cięcia</t>
  </si>
  <si>
    <t>Elektrody ER 146 fi 2,5</t>
  </si>
  <si>
    <t>Łuska do półautomatu spawalniczego dysza MB-15</t>
  </si>
  <si>
    <t>Uchwyt spawalniczy MB-25 3m MIG szybkozłącze euro</t>
  </si>
  <si>
    <t>Drut spawalniczy do mosiadzu w otulinie białej fi 0,5mm</t>
  </si>
  <si>
    <t>Drut spawalniczy śr. 2,5 mm</t>
  </si>
  <si>
    <t>Drut spawalniczy śr.3 mm</t>
  </si>
  <si>
    <t>Stacja lutownicza</t>
  </si>
  <si>
    <t>Stacja lutownicza S.C.-7000z</t>
  </si>
  <si>
    <t xml:space="preserve">Magnes do spawania </t>
  </si>
  <si>
    <t>fi</t>
  </si>
  <si>
    <t>ZESTAWIENIE OGÓLNE</t>
  </si>
  <si>
    <t>DZIAŁ</t>
  </si>
  <si>
    <t>Nazwa asortymentu</t>
  </si>
  <si>
    <t>ZAANGAŻOWANIE DZIAŁÓW</t>
  </si>
  <si>
    <t>wykorzystano:</t>
  </si>
  <si>
    <t xml:space="preserve"> WYKORZYSTANIE OGÓLNE:</t>
  </si>
  <si>
    <t>do wykorzystania:</t>
  </si>
  <si>
    <r>
      <t xml:space="preserve"> </t>
    </r>
    <r>
      <rPr>
        <sz val="8"/>
        <color theme="1"/>
        <rFont val="Calibri"/>
        <family val="2"/>
        <charset val="238"/>
        <scheme val="minor"/>
      </rPr>
      <t>do wykorzystania:</t>
    </r>
  </si>
  <si>
    <t>nt</t>
  </si>
  <si>
    <t>87/01/22/sf z 24.01.2022</t>
  </si>
  <si>
    <t>TRYBU NR 898/2022/025</t>
  </si>
  <si>
    <t>Elektrody kwasoodporne śr. 3,2mm</t>
  </si>
  <si>
    <t>Drut spawalniczy SPG-2 śr. 0,8mm 15 kg</t>
  </si>
  <si>
    <t>na</t>
  </si>
  <si>
    <t>178/04/22/SF z dn. 29.04.2022</t>
  </si>
  <si>
    <t>37/05/22/SF z dn. 09.05.2022</t>
  </si>
  <si>
    <t>47/07/22/SF z dn. 08.07.2022</t>
  </si>
  <si>
    <t>77/07/22/SF z dn. 13.07.2022</t>
  </si>
  <si>
    <t>101/10/22/SF z dn. 18.10.2022</t>
  </si>
  <si>
    <t>Kalafonia aktywna do lutowania z aktywatorami 40g</t>
  </si>
  <si>
    <t>Drut spawalniczy w fi 0,8</t>
  </si>
  <si>
    <t>Drut TIG do aluminium AlMg5 fi2,4</t>
  </si>
  <si>
    <t>kg</t>
  </si>
  <si>
    <t>Drut nierdzewny TIG w gat. 308LSi fi2,4</t>
  </si>
  <si>
    <t>Drut spawalniczy TIG do stali konstrukcyjnych niskowęglowych fi2</t>
  </si>
  <si>
    <t>Magnetyczny uchwyt masowy - 400A do spawarki</t>
  </si>
  <si>
    <t>Reduktor tlenowy z zaworkiem</t>
  </si>
  <si>
    <t>Elektroda wolframowa złota WL 15 fi 1,6</t>
  </si>
  <si>
    <t>Elektroda wolframowa złota WL 15 fi 2,4</t>
  </si>
  <si>
    <t>Elektroda wolframowa zielona WP fi 1,6</t>
  </si>
  <si>
    <t>Elektroda wolframowa zielona WP fi 2,4</t>
  </si>
  <si>
    <t>Dysza ceramiczna Tig 17 18 26 (NW 10 N46) nr 4</t>
  </si>
  <si>
    <t>Dysza ceramiczna Tig 17 18 26 (NW 10 N46) nr 5</t>
  </si>
  <si>
    <t>Dysza ceramiczna Tig 17 18 26 (NW 10 N46) nr 6</t>
  </si>
  <si>
    <t>Dysza ceramiczna Tig 17 18 26 (NW 10 N46) nr 7</t>
  </si>
  <si>
    <t>Dysza ceramiczna Tig 17 18 26 (NW 10 N46) nr 8</t>
  </si>
  <si>
    <t>Tuleja zaciskowa TIG 17 18 19 L=50 x 1,6 mm</t>
  </si>
  <si>
    <t>Tuleja zaciskowa TIG 17 18 19 L=50 x 2,4 mm</t>
  </si>
  <si>
    <t>Wkład teflonowy do uchwytu MIG do alu dł. 5 metr, 0,8-1,2 mm</t>
  </si>
  <si>
    <t>Groty do wylutowywania</t>
  </si>
  <si>
    <t>Przewód spawalniczy EURO MAG 5m</t>
  </si>
  <si>
    <t>szt.</t>
  </si>
  <si>
    <t>Akcesoria spawalnicze zapotrzebowanie roczne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</si>
</sst>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#,##0.00\ &quot;zł&quot;"/>
    <numFmt numFmtId="165" formatCode="0_ ;[Red]\-0\ "/>
    <numFmt numFmtId="166" formatCode="0.00_ ;[Red]\-0.00\ "/>
  </numFmts>
  <fonts count="2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D1CA"/>
        <bgColor indexed="64"/>
      </patternFill>
    </fill>
    <fill>
      <patternFill patternType="solid">
        <fgColor rgb="FFFBFDA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9" borderId="3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8" borderId="11" xfId="0" applyFill="1" applyBorder="1" applyAlignment="1">
      <alignment horizontal="center" vertical="center"/>
    </xf>
    <xf numFmtId="0" fontId="1" fillId="13" borderId="34" xfId="0" applyFont="1" applyFill="1" applyBorder="1" applyAlignment="1">
      <alignment horizontal="right"/>
    </xf>
    <xf numFmtId="0" fontId="0" fillId="13" borderId="35" xfId="0" applyFill="1" applyBorder="1" applyAlignment="1">
      <alignment horizontal="center" vertical="center"/>
    </xf>
    <xf numFmtId="164" fontId="0" fillId="0" borderId="0" xfId="0" applyNumberFormat="1"/>
    <xf numFmtId="0" fontId="1" fillId="13" borderId="26" xfId="0" applyFont="1" applyFill="1" applyBorder="1" applyAlignment="1">
      <alignment horizontal="right" vertic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1" fillId="12" borderId="34" xfId="0" applyFont="1" applyFill="1" applyBorder="1" applyAlignment="1">
      <alignment horizontal="right"/>
    </xf>
    <xf numFmtId="0" fontId="0" fillId="12" borderId="35" xfId="0" applyFill="1" applyBorder="1" applyAlignment="1">
      <alignment horizontal="center" vertical="center"/>
    </xf>
    <xf numFmtId="0" fontId="0" fillId="12" borderId="21" xfId="0" applyFill="1" applyBorder="1" applyAlignment="1">
      <alignment horizontal="right" vertical="center" wrapText="1"/>
    </xf>
    <xf numFmtId="0" fontId="1" fillId="10" borderId="34" xfId="0" applyFont="1" applyFill="1" applyBorder="1" applyAlignment="1">
      <alignment horizontal="right"/>
    </xf>
    <xf numFmtId="0" fontId="0" fillId="10" borderId="35" xfId="0" applyFill="1" applyBorder="1" applyAlignment="1">
      <alignment horizontal="center" vertical="center"/>
    </xf>
    <xf numFmtId="0" fontId="1" fillId="10" borderId="39" xfId="0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0" fontId="1" fillId="4" borderId="34" xfId="0" applyFont="1" applyFill="1" applyBorder="1" applyAlignment="1">
      <alignment horizontal="right"/>
    </xf>
    <xf numFmtId="0" fontId="0" fillId="4" borderId="35" xfId="0" applyFill="1" applyBorder="1" applyAlignment="1">
      <alignment horizontal="center" vertical="center"/>
    </xf>
    <xf numFmtId="0" fontId="1" fillId="4" borderId="39" xfId="0" applyFont="1" applyFill="1" applyBorder="1" applyAlignment="1">
      <alignment horizontal="right" vertical="center" wrapText="1"/>
    </xf>
    <xf numFmtId="0" fontId="3" fillId="11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9" borderId="0" xfId="0" applyFont="1" applyFill="1" applyAlignment="1">
      <alignment horizontal="center" vertical="center" wrapText="1"/>
    </xf>
    <xf numFmtId="164" fontId="1" fillId="9" borderId="0" xfId="0" applyNumberFormat="1" applyFont="1" applyFill="1" applyAlignment="1">
      <alignment horizontal="center" vertical="center" wrapText="1"/>
    </xf>
    <xf numFmtId="165" fontId="1" fillId="9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164" fontId="5" fillId="9" borderId="47" xfId="0" applyNumberFormat="1" applyFont="1" applyFill="1" applyBorder="1" applyAlignment="1">
      <alignment horizontal="center" vertical="center"/>
    </xf>
    <xf numFmtId="164" fontId="0" fillId="9" borderId="47" xfId="0" applyNumberFormat="1" applyFill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164" fontId="0" fillId="0" borderId="17" xfId="0" applyNumberForma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9" borderId="1" xfId="0" applyFont="1" applyFill="1" applyBorder="1" applyAlignment="1">
      <alignment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horizontal="center" vertical="center" wrapText="1"/>
    </xf>
    <xf numFmtId="165" fontId="19" fillId="7" borderId="12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9" borderId="14" xfId="0" applyFont="1" applyFill="1" applyBorder="1" applyAlignment="1">
      <alignment vertical="center" wrapText="1"/>
    </xf>
    <xf numFmtId="0" fontId="19" fillId="9" borderId="15" xfId="0" applyFont="1" applyFill="1" applyBorder="1" applyAlignment="1">
      <alignment vertical="center" wrapText="1"/>
    </xf>
    <xf numFmtId="0" fontId="19" fillId="6" borderId="18" xfId="0" applyFont="1" applyFill="1" applyBorder="1" applyAlignment="1">
      <alignment horizontal="center" vertical="center" wrapText="1"/>
    </xf>
    <xf numFmtId="165" fontId="19" fillId="7" borderId="18" xfId="0" applyNumberFormat="1" applyFont="1" applyFill="1" applyBorder="1" applyAlignment="1">
      <alignment horizontal="center" vertical="center" wrapText="1"/>
    </xf>
    <xf numFmtId="164" fontId="23" fillId="9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 wrapText="1"/>
    </xf>
    <xf numFmtId="0" fontId="19" fillId="9" borderId="0" xfId="0" applyFont="1" applyFill="1" applyAlignment="1">
      <alignment horizontal="center" vertical="center" wrapText="1"/>
    </xf>
    <xf numFmtId="164" fontId="19" fillId="9" borderId="0" xfId="0" applyNumberFormat="1" applyFont="1" applyFill="1" applyAlignment="1">
      <alignment horizontal="center" vertical="center" wrapText="1"/>
    </xf>
    <xf numFmtId="165" fontId="19" fillId="9" borderId="0" xfId="0" applyNumberFormat="1" applyFont="1" applyFill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 wrapText="1"/>
    </xf>
    <xf numFmtId="164" fontId="5" fillId="4" borderId="8" xfId="0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164" fontId="5" fillId="4" borderId="47" xfId="0" applyNumberFormat="1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center" wrapText="1"/>
    </xf>
    <xf numFmtId="0" fontId="19" fillId="4" borderId="4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18" fillId="0" borderId="48" xfId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 wrapText="1"/>
    </xf>
    <xf numFmtId="164" fontId="23" fillId="0" borderId="2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64" fontId="19" fillId="0" borderId="49" xfId="0" applyNumberFormat="1" applyFont="1" applyBorder="1" applyAlignment="1">
      <alignment horizontal="center" vertical="center" wrapText="1"/>
    </xf>
    <xf numFmtId="165" fontId="19" fillId="0" borderId="49" xfId="0" applyNumberFormat="1" applyFont="1" applyBorder="1" applyAlignment="1">
      <alignment horizontal="center" vertical="center" wrapText="1"/>
    </xf>
    <xf numFmtId="165" fontId="19" fillId="0" borderId="27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19" fillId="0" borderId="27" xfId="0" applyNumberFormat="1" applyFont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4" fontId="19" fillId="5" borderId="19" xfId="0" applyNumberFormat="1" applyFont="1" applyFill="1" applyBorder="1" applyAlignment="1">
      <alignment horizontal="center" vertical="center" wrapText="1"/>
    </xf>
    <xf numFmtId="4" fontId="19" fillId="5" borderId="2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10" fontId="3" fillId="13" borderId="36" xfId="0" applyNumberFormat="1" applyFont="1" applyFill="1" applyBorder="1" applyAlignment="1">
      <alignment horizontal="center" vertical="center"/>
    </xf>
    <xf numFmtId="10" fontId="3" fillId="13" borderId="3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" fillId="8" borderId="32" xfId="0" applyNumberFormat="1" applyFont="1" applyFill="1" applyBorder="1" applyAlignment="1">
      <alignment horizontal="center" vertical="center"/>
    </xf>
    <xf numFmtId="164" fontId="3" fillId="8" borderId="33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3" fillId="13" borderId="24" xfId="0" applyNumberFormat="1" applyFont="1" applyFill="1" applyBorder="1" applyAlignment="1">
      <alignment horizontal="center" vertical="center"/>
    </xf>
    <xf numFmtId="164" fontId="3" fillId="13" borderId="25" xfId="0" applyNumberFormat="1" applyFont="1" applyFill="1" applyBorder="1" applyAlignment="1">
      <alignment horizontal="center" vertical="center"/>
    </xf>
    <xf numFmtId="8" fontId="3" fillId="4" borderId="24" xfId="0" applyNumberFormat="1" applyFont="1" applyFill="1" applyBorder="1" applyAlignment="1">
      <alignment horizontal="center" vertical="center"/>
    </xf>
    <xf numFmtId="8" fontId="3" fillId="4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3" fillId="13" borderId="23" xfId="0" applyNumberFormat="1" applyFont="1" applyFill="1" applyBorder="1" applyAlignment="1">
      <alignment horizontal="center"/>
    </xf>
    <xf numFmtId="164" fontId="3" fillId="13" borderId="38" xfId="0" applyNumberFormat="1" applyFont="1" applyFill="1" applyBorder="1" applyAlignment="1">
      <alignment horizontal="center"/>
    </xf>
    <xf numFmtId="8" fontId="3" fillId="12" borderId="24" xfId="0" applyNumberFormat="1" applyFont="1" applyFill="1" applyBorder="1" applyAlignment="1">
      <alignment horizontal="center" vertical="center"/>
    </xf>
    <xf numFmtId="8" fontId="3" fillId="12" borderId="25" xfId="0" applyNumberFormat="1" applyFont="1" applyFill="1" applyBorder="1" applyAlignment="1">
      <alignment horizontal="center" vertical="center"/>
    </xf>
    <xf numFmtId="10" fontId="3" fillId="12" borderId="36" xfId="0" applyNumberFormat="1" applyFont="1" applyFill="1" applyBorder="1" applyAlignment="1">
      <alignment horizontal="center" vertical="center"/>
    </xf>
    <xf numFmtId="10" fontId="3" fillId="12" borderId="37" xfId="0" applyNumberFormat="1" applyFont="1" applyFill="1" applyBorder="1" applyAlignment="1">
      <alignment horizontal="center" vertical="center"/>
    </xf>
    <xf numFmtId="164" fontId="0" fillId="0" borderId="26" xfId="0" applyNumberFormat="1" applyBorder="1"/>
    <xf numFmtId="164" fontId="0" fillId="0" borderId="0" xfId="0" applyNumberFormat="1"/>
    <xf numFmtId="8" fontId="3" fillId="12" borderId="23" xfId="0" applyNumberFormat="1" applyFont="1" applyFill="1" applyBorder="1" applyAlignment="1">
      <alignment horizontal="center" vertical="center"/>
    </xf>
    <xf numFmtId="8" fontId="3" fillId="12" borderId="38" xfId="0" applyNumberFormat="1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8" fontId="3" fillId="10" borderId="24" xfId="0" applyNumberFormat="1" applyFont="1" applyFill="1" applyBorder="1" applyAlignment="1">
      <alignment horizontal="center" vertical="center"/>
    </xf>
    <xf numFmtId="8" fontId="3" fillId="10" borderId="25" xfId="0" applyNumberFormat="1" applyFont="1" applyFill="1" applyBorder="1" applyAlignment="1">
      <alignment horizontal="center" vertical="center"/>
    </xf>
    <xf numFmtId="10" fontId="3" fillId="10" borderId="36" xfId="0" applyNumberFormat="1" applyFont="1" applyFill="1" applyBorder="1" applyAlignment="1">
      <alignment horizontal="center" vertical="center"/>
    </xf>
    <xf numFmtId="10" fontId="3" fillId="10" borderId="37" xfId="0" applyNumberFormat="1" applyFont="1" applyFill="1" applyBorder="1" applyAlignment="1">
      <alignment horizontal="center" vertical="center"/>
    </xf>
    <xf numFmtId="8" fontId="3" fillId="10" borderId="40" xfId="0" applyNumberFormat="1" applyFont="1" applyFill="1" applyBorder="1" applyAlignment="1">
      <alignment horizontal="center" vertical="center"/>
    </xf>
    <xf numFmtId="8" fontId="3" fillId="10" borderId="41" xfId="0" applyNumberFormat="1" applyFont="1" applyFill="1" applyBorder="1" applyAlignment="1">
      <alignment horizontal="center" vertical="center"/>
    </xf>
    <xf numFmtId="10" fontId="3" fillId="4" borderId="36" xfId="0" applyNumberFormat="1" applyFont="1" applyFill="1" applyBorder="1" applyAlignment="1">
      <alignment horizontal="center" vertical="center"/>
    </xf>
    <xf numFmtId="10" fontId="3" fillId="4" borderId="37" xfId="0" applyNumberFormat="1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0" xfId="0" applyFont="1"/>
    <xf numFmtId="164" fontId="3" fillId="4" borderId="40" xfId="0" applyNumberFormat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7" fontId="15" fillId="0" borderId="42" xfId="0" applyNumberFormat="1" applyFont="1" applyBorder="1" applyAlignment="1">
      <alignment horizontal="center" vertical="center"/>
    </xf>
    <xf numFmtId="7" fontId="15" fillId="0" borderId="43" xfId="0" applyNumberFormat="1" applyFont="1" applyBorder="1" applyAlignment="1">
      <alignment horizontal="center" vertical="center"/>
    </xf>
    <xf numFmtId="164" fontId="13" fillId="0" borderId="26" xfId="0" applyNumberFormat="1" applyFont="1" applyBorder="1"/>
    <xf numFmtId="166" fontId="3" fillId="4" borderId="40" xfId="0" applyNumberFormat="1" applyFont="1" applyFill="1" applyBorder="1" applyAlignment="1">
      <alignment horizontal="center"/>
    </xf>
    <xf numFmtId="166" fontId="3" fillId="4" borderId="41" xfId="0" applyNumberFormat="1" applyFont="1" applyFill="1" applyBorder="1" applyAlignment="1">
      <alignment horizontal="center"/>
    </xf>
    <xf numFmtId="164" fontId="13" fillId="0" borderId="0" xfId="0" applyNumberFormat="1" applyFont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CCFFFF"/>
      <color rgb="FFFAD1CA"/>
      <color rgb="FFFF66CC"/>
      <color rgb="FFFFC1FF"/>
      <color rgb="FFFF00FF"/>
      <color rgb="FF00FF00"/>
      <color rgb="FFF199EB"/>
      <color rgb="FF00FFFF"/>
      <color rgb="FF993300"/>
      <color rgb="FFFBFD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2"/>
  <sheetViews>
    <sheetView tabSelected="1" zoomScale="142" zoomScaleNormal="142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K53" sqref="AK53"/>
    </sheetView>
  </sheetViews>
  <sheetFormatPr defaultColWidth="9.140625" defaultRowHeight="11.25" x14ac:dyDescent="0.25"/>
  <cols>
    <col min="1" max="1" width="3.28515625" style="6" customWidth="1"/>
    <col min="2" max="2" width="44.7109375" style="2" customWidth="1"/>
    <col min="3" max="3" width="4.42578125" style="2" customWidth="1"/>
    <col min="4" max="4" width="5.28515625" style="6" customWidth="1"/>
    <col min="5" max="5" width="9" style="6" customWidth="1"/>
    <col min="6" max="6" width="3.5703125" style="6" customWidth="1"/>
    <col min="7" max="7" width="9.42578125" style="3" customWidth="1"/>
    <col min="8" max="8" width="10.5703125" style="3" customWidth="1"/>
    <col min="9" max="17" width="4.140625" style="4" hidden="1" customWidth="1"/>
    <col min="18" max="18" width="5.5703125" style="4" hidden="1" customWidth="1"/>
    <col min="19" max="19" width="5.7109375" style="4" hidden="1" customWidth="1"/>
    <col min="20" max="20" width="9.42578125" style="4" hidden="1" customWidth="1"/>
    <col min="21" max="22" width="7.42578125" style="4" hidden="1" customWidth="1"/>
    <col min="23" max="24" width="8.5703125" style="4" hidden="1" customWidth="1"/>
    <col min="25" max="27" width="3.7109375" style="4" hidden="1" customWidth="1"/>
    <col min="28" max="28" width="9.5703125" style="7" hidden="1" customWidth="1"/>
    <col min="29" max="29" width="10" style="7" hidden="1" customWidth="1"/>
    <col min="30" max="31" width="8" style="7" hidden="1" customWidth="1"/>
    <col min="32" max="32" width="0" style="7" hidden="1" customWidth="1"/>
    <col min="33" max="33" width="9.140625" style="7" hidden="1" customWidth="1"/>
    <col min="34" max="36" width="0" style="7" hidden="1" customWidth="1"/>
    <col min="37" max="16384" width="9.140625" style="4"/>
  </cols>
  <sheetData>
    <row r="1" spans="1:38" ht="20.25" customHeight="1" thickBot="1" x14ac:dyDescent="0.3">
      <c r="A1" s="122" t="s">
        <v>117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Y1" s="157" t="s">
        <v>26</v>
      </c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7"/>
      <c r="AL1" s="7"/>
    </row>
    <row r="2" spans="1:38" ht="20.25" customHeight="1" x14ac:dyDescent="0.25">
      <c r="A2" s="158" t="s">
        <v>2</v>
      </c>
      <c r="B2" s="160" t="s">
        <v>0</v>
      </c>
      <c r="C2" s="160" t="s">
        <v>5</v>
      </c>
      <c r="D2" s="160" t="s">
        <v>1</v>
      </c>
      <c r="E2" s="160" t="s">
        <v>15</v>
      </c>
      <c r="F2" s="160" t="s">
        <v>28</v>
      </c>
      <c r="G2" s="162" t="s">
        <v>25</v>
      </c>
      <c r="H2" s="162" t="s">
        <v>27</v>
      </c>
      <c r="I2" s="154" t="s">
        <v>4</v>
      </c>
      <c r="J2" s="154" t="s">
        <v>4</v>
      </c>
      <c r="K2" s="154" t="s">
        <v>4</v>
      </c>
      <c r="L2" s="154" t="s">
        <v>4</v>
      </c>
      <c r="M2" s="154" t="s">
        <v>4</v>
      </c>
      <c r="N2" s="154" t="s">
        <v>4</v>
      </c>
      <c r="O2" s="154" t="s">
        <v>4</v>
      </c>
      <c r="P2" s="154" t="s">
        <v>4</v>
      </c>
      <c r="Q2" s="168" t="s">
        <v>4</v>
      </c>
      <c r="R2" s="170" t="s">
        <v>8</v>
      </c>
      <c r="S2" s="154"/>
      <c r="T2" s="168"/>
      <c r="U2" s="166" t="s">
        <v>12</v>
      </c>
      <c r="V2" s="167"/>
      <c r="W2" s="6"/>
      <c r="X2" s="6"/>
      <c r="Y2" s="164" t="s">
        <v>16</v>
      </c>
      <c r="Z2" s="164">
        <v>0</v>
      </c>
      <c r="AA2" s="164" t="s">
        <v>17</v>
      </c>
      <c r="AB2" s="165" t="s">
        <v>22</v>
      </c>
      <c r="AC2" s="165"/>
      <c r="AD2" s="165"/>
      <c r="AE2" s="165"/>
      <c r="AF2" s="165" t="s">
        <v>23</v>
      </c>
      <c r="AG2" s="165" t="s">
        <v>24</v>
      </c>
      <c r="AH2" s="165"/>
      <c r="AI2" s="165"/>
      <c r="AJ2" s="165"/>
    </row>
    <row r="3" spans="1:38" ht="22.5" customHeight="1" thickBot="1" x14ac:dyDescent="0.3">
      <c r="A3" s="159"/>
      <c r="B3" s="161"/>
      <c r="C3" s="161"/>
      <c r="D3" s="161"/>
      <c r="E3" s="161"/>
      <c r="F3" s="161"/>
      <c r="G3" s="163"/>
      <c r="H3" s="163"/>
      <c r="I3" s="155"/>
      <c r="J3" s="155"/>
      <c r="K3" s="155"/>
      <c r="L3" s="155"/>
      <c r="M3" s="155"/>
      <c r="N3" s="155"/>
      <c r="O3" s="155"/>
      <c r="P3" s="155"/>
      <c r="Q3" s="169"/>
      <c r="R3" s="64" t="s">
        <v>11</v>
      </c>
      <c r="S3" s="85" t="s">
        <v>9</v>
      </c>
      <c r="T3" s="86" t="s">
        <v>10</v>
      </c>
      <c r="U3" s="65" t="s">
        <v>14</v>
      </c>
      <c r="V3" s="66" t="s">
        <v>13</v>
      </c>
      <c r="W3" s="6"/>
      <c r="X3" s="6"/>
      <c r="Y3" s="164"/>
      <c r="Z3" s="164"/>
      <c r="AA3" s="164"/>
      <c r="AB3" s="47" t="s">
        <v>6</v>
      </c>
      <c r="AC3" s="47" t="s">
        <v>7</v>
      </c>
      <c r="AD3" s="47" t="s">
        <v>31</v>
      </c>
      <c r="AE3" s="47" t="s">
        <v>29</v>
      </c>
      <c r="AF3" s="165"/>
      <c r="AG3" s="47" t="s">
        <v>6</v>
      </c>
      <c r="AH3" s="47" t="s">
        <v>7</v>
      </c>
      <c r="AI3" s="47" t="s">
        <v>31</v>
      </c>
      <c r="AJ3" s="47" t="s">
        <v>29</v>
      </c>
    </row>
    <row r="4" spans="1:38" ht="14.25" customHeight="1" x14ac:dyDescent="0.25">
      <c r="A4" s="110">
        <v>1</v>
      </c>
      <c r="B4" s="156" t="s">
        <v>33</v>
      </c>
      <c r="C4" s="74" t="s">
        <v>6</v>
      </c>
      <c r="D4" s="107"/>
      <c r="E4" s="115">
        <f>SUM(D4:D7)</f>
        <v>10</v>
      </c>
      <c r="F4" s="118" t="s">
        <v>3</v>
      </c>
      <c r="G4" s="120"/>
      <c r="H4" s="120">
        <f>G4*E4</f>
        <v>0</v>
      </c>
      <c r="I4" s="69"/>
      <c r="J4" s="69"/>
      <c r="K4" s="69"/>
      <c r="L4" s="69"/>
      <c r="M4" s="69"/>
      <c r="N4" s="69"/>
      <c r="O4" s="69"/>
      <c r="P4" s="69"/>
      <c r="Q4" s="70"/>
      <c r="R4" s="71">
        <f t="shared" ref="R4:R12" si="0">SUM(I4:Q4)</f>
        <v>0</v>
      </c>
      <c r="S4" s="130">
        <f>SUM(R4:R7)</f>
        <v>1</v>
      </c>
      <c r="T4" s="136">
        <f>S4*G4</f>
        <v>0</v>
      </c>
      <c r="U4" s="72">
        <f t="shared" ref="U4:U103" si="1">D4-R4</f>
        <v>0</v>
      </c>
      <c r="V4" s="132">
        <f>SUM(U4:U7)</f>
        <v>9</v>
      </c>
      <c r="W4" s="5"/>
      <c r="X4" s="5"/>
      <c r="Y4" s="142" t="str">
        <f>IF(V4&lt;0,1," ")</f>
        <v xml:space="preserve"> </v>
      </c>
      <c r="Z4" s="142" t="str">
        <f>IF(V4=0,1," ")</f>
        <v xml:space="preserve"> </v>
      </c>
      <c r="AA4" s="142" t="str">
        <f>IF(V4=E4,1," ")</f>
        <v xml:space="preserve"> </v>
      </c>
      <c r="AB4" s="48">
        <f>R4*G4</f>
        <v>0</v>
      </c>
      <c r="AC4" s="48"/>
      <c r="AD4" s="48"/>
      <c r="AE4" s="48"/>
      <c r="AF4" s="49">
        <f>E4*G4</f>
        <v>0</v>
      </c>
      <c r="AG4" s="49">
        <f>D4*G4</f>
        <v>0</v>
      </c>
      <c r="AH4" s="47"/>
      <c r="AI4" s="47"/>
      <c r="AJ4" s="47"/>
    </row>
    <row r="5" spans="1:38" ht="14.25" customHeight="1" x14ac:dyDescent="0.25">
      <c r="A5" s="110"/>
      <c r="B5" s="129"/>
      <c r="C5" s="67" t="s">
        <v>7</v>
      </c>
      <c r="D5" s="108"/>
      <c r="E5" s="116"/>
      <c r="F5" s="153"/>
      <c r="G5" s="121"/>
      <c r="H5" s="121"/>
      <c r="I5" s="68"/>
      <c r="J5" s="68"/>
      <c r="K5" s="68"/>
      <c r="L5" s="68"/>
      <c r="M5" s="68"/>
      <c r="N5" s="68"/>
      <c r="O5" s="68"/>
      <c r="P5" s="68"/>
      <c r="Q5" s="73"/>
      <c r="R5" s="71">
        <f t="shared" si="0"/>
        <v>0</v>
      </c>
      <c r="S5" s="130"/>
      <c r="T5" s="136"/>
      <c r="U5" s="72">
        <f t="shared" si="1"/>
        <v>0</v>
      </c>
      <c r="V5" s="132"/>
      <c r="W5" s="5"/>
      <c r="X5" s="5"/>
      <c r="Y5" s="142"/>
      <c r="Z5" s="142"/>
      <c r="AA5" s="142"/>
      <c r="AB5" s="48"/>
      <c r="AC5" s="48">
        <f>R5*G4</f>
        <v>0</v>
      </c>
      <c r="AD5" s="48"/>
      <c r="AE5" s="48"/>
      <c r="AF5" s="47"/>
      <c r="AG5" s="47"/>
      <c r="AH5" s="49">
        <f>D5*G4</f>
        <v>0</v>
      </c>
      <c r="AI5" s="49"/>
      <c r="AJ5" s="47"/>
    </row>
    <row r="6" spans="1:38" ht="14.25" customHeight="1" x14ac:dyDescent="0.25">
      <c r="A6" s="110"/>
      <c r="B6" s="129"/>
      <c r="C6" s="67" t="s">
        <v>31</v>
      </c>
      <c r="D6" s="108"/>
      <c r="E6" s="116"/>
      <c r="F6" s="153"/>
      <c r="G6" s="121"/>
      <c r="H6" s="121"/>
      <c r="I6" s="68"/>
      <c r="J6" s="68"/>
      <c r="K6" s="68"/>
      <c r="L6" s="68"/>
      <c r="M6" s="68"/>
      <c r="N6" s="68"/>
      <c r="O6" s="68"/>
      <c r="P6" s="68"/>
      <c r="Q6" s="73"/>
      <c r="R6" s="71">
        <f t="shared" si="0"/>
        <v>0</v>
      </c>
      <c r="S6" s="130"/>
      <c r="T6" s="136"/>
      <c r="U6" s="72">
        <f t="shared" si="1"/>
        <v>0</v>
      </c>
      <c r="V6" s="132"/>
      <c r="W6" s="5"/>
      <c r="X6" s="5"/>
      <c r="Y6" s="142"/>
      <c r="Z6" s="142"/>
      <c r="AA6" s="142"/>
      <c r="AB6" s="48"/>
      <c r="AC6" s="48"/>
      <c r="AD6" s="48">
        <f>R6*G4</f>
        <v>0</v>
      </c>
      <c r="AE6" s="48"/>
      <c r="AF6" s="47"/>
      <c r="AG6" s="47"/>
      <c r="AH6" s="49"/>
      <c r="AI6" s="49">
        <f>D6*G4</f>
        <v>0</v>
      </c>
      <c r="AJ6" s="47"/>
    </row>
    <row r="7" spans="1:38" ht="14.25" customHeight="1" x14ac:dyDescent="0.25">
      <c r="A7" s="111"/>
      <c r="B7" s="129"/>
      <c r="C7" s="67" t="s">
        <v>74</v>
      </c>
      <c r="D7" s="108">
        <v>10</v>
      </c>
      <c r="E7" s="116"/>
      <c r="F7" s="153"/>
      <c r="G7" s="121"/>
      <c r="H7" s="121"/>
      <c r="I7" s="68">
        <v>1</v>
      </c>
      <c r="J7" s="68"/>
      <c r="K7" s="68"/>
      <c r="L7" s="68"/>
      <c r="M7" s="68"/>
      <c r="N7" s="68"/>
      <c r="O7" s="68"/>
      <c r="P7" s="68"/>
      <c r="Q7" s="73"/>
      <c r="R7" s="71">
        <f t="shared" si="0"/>
        <v>1</v>
      </c>
      <c r="S7" s="131"/>
      <c r="T7" s="137"/>
      <c r="U7" s="72">
        <f t="shared" si="1"/>
        <v>9</v>
      </c>
      <c r="V7" s="133"/>
      <c r="W7" s="5"/>
      <c r="X7" s="5"/>
      <c r="Y7" s="142"/>
      <c r="Z7" s="142"/>
      <c r="AA7" s="142"/>
      <c r="AB7" s="48"/>
      <c r="AC7" s="48"/>
      <c r="AD7" s="48"/>
      <c r="AE7" s="48">
        <f>R7*G4</f>
        <v>0</v>
      </c>
      <c r="AF7" s="47"/>
      <c r="AG7" s="47"/>
      <c r="AH7" s="47"/>
      <c r="AI7" s="47"/>
      <c r="AJ7" s="49">
        <f>D7*G4</f>
        <v>0</v>
      </c>
    </row>
    <row r="8" spans="1:38" ht="14.25" customHeight="1" x14ac:dyDescent="0.25">
      <c r="A8" s="110">
        <v>2</v>
      </c>
      <c r="B8" s="125" t="s">
        <v>34</v>
      </c>
      <c r="C8" s="74" t="s">
        <v>6</v>
      </c>
      <c r="D8" s="107"/>
      <c r="E8" s="115">
        <f t="shared" ref="E8" si="2">SUM(D8:D11)</f>
        <v>10</v>
      </c>
      <c r="F8" s="117" t="s">
        <v>3</v>
      </c>
      <c r="G8" s="119"/>
      <c r="H8" s="119">
        <f>G8*E8</f>
        <v>0</v>
      </c>
      <c r="I8" s="69"/>
      <c r="J8" s="69"/>
      <c r="K8" s="69"/>
      <c r="L8" s="69"/>
      <c r="M8" s="69"/>
      <c r="N8" s="69"/>
      <c r="O8" s="69"/>
      <c r="P8" s="69"/>
      <c r="Q8" s="70"/>
      <c r="R8" s="71">
        <f t="shared" si="0"/>
        <v>0</v>
      </c>
      <c r="S8" s="130">
        <f>SUM(R8:R11)</f>
        <v>0</v>
      </c>
      <c r="T8" s="136">
        <f>S8*G8</f>
        <v>0</v>
      </c>
      <c r="U8" s="72">
        <f t="shared" ref="U8:U11" si="3">D8-R8</f>
        <v>0</v>
      </c>
      <c r="V8" s="132">
        <f>SUM(U8:U11)</f>
        <v>10</v>
      </c>
      <c r="W8" s="5"/>
      <c r="X8" s="5"/>
      <c r="Y8" s="142" t="str">
        <f>IF(V8&lt;0,1," ")</f>
        <v xml:space="preserve"> </v>
      </c>
      <c r="Z8" s="142" t="str">
        <f>IF(V8=0,1," ")</f>
        <v xml:space="preserve"> </v>
      </c>
      <c r="AA8" s="142">
        <f>IF(V8=E8,1," ")</f>
        <v>1</v>
      </c>
      <c r="AB8" s="48">
        <f>R8*G8</f>
        <v>0</v>
      </c>
      <c r="AC8" s="48"/>
      <c r="AD8" s="48"/>
      <c r="AE8" s="48"/>
      <c r="AF8" s="49">
        <f>E8*G8</f>
        <v>0</v>
      </c>
      <c r="AG8" s="49">
        <f>D8*G8</f>
        <v>0</v>
      </c>
      <c r="AH8" s="47"/>
      <c r="AI8" s="47"/>
      <c r="AJ8" s="47"/>
    </row>
    <row r="9" spans="1:38" ht="14.25" customHeight="1" x14ac:dyDescent="0.25">
      <c r="A9" s="110"/>
      <c r="B9" s="125"/>
      <c r="C9" s="67" t="s">
        <v>7</v>
      </c>
      <c r="D9" s="108"/>
      <c r="E9" s="116"/>
      <c r="F9" s="117"/>
      <c r="G9" s="119"/>
      <c r="H9" s="119"/>
      <c r="I9" s="68"/>
      <c r="J9" s="68"/>
      <c r="K9" s="68"/>
      <c r="L9" s="68"/>
      <c r="M9" s="68"/>
      <c r="N9" s="68"/>
      <c r="O9" s="68"/>
      <c r="P9" s="68"/>
      <c r="Q9" s="73"/>
      <c r="R9" s="71">
        <f t="shared" si="0"/>
        <v>0</v>
      </c>
      <c r="S9" s="130"/>
      <c r="T9" s="136"/>
      <c r="U9" s="72">
        <f t="shared" si="3"/>
        <v>0</v>
      </c>
      <c r="V9" s="132"/>
      <c r="W9" s="5"/>
      <c r="X9" s="5"/>
      <c r="Y9" s="142"/>
      <c r="Z9" s="142"/>
      <c r="AA9" s="142"/>
      <c r="AB9" s="48"/>
      <c r="AC9" s="48">
        <f>R9*G8</f>
        <v>0</v>
      </c>
      <c r="AD9" s="48"/>
      <c r="AE9" s="48"/>
      <c r="AF9" s="47"/>
      <c r="AG9" s="47"/>
      <c r="AH9" s="49">
        <f>D9*G8</f>
        <v>0</v>
      </c>
      <c r="AI9" s="49"/>
      <c r="AJ9" s="47"/>
    </row>
    <row r="10" spans="1:38" ht="14.25" customHeight="1" x14ac:dyDescent="0.25">
      <c r="A10" s="110"/>
      <c r="B10" s="125"/>
      <c r="C10" s="67" t="s">
        <v>31</v>
      </c>
      <c r="D10" s="108"/>
      <c r="E10" s="116"/>
      <c r="F10" s="117"/>
      <c r="G10" s="119"/>
      <c r="H10" s="119"/>
      <c r="I10" s="68"/>
      <c r="J10" s="68"/>
      <c r="K10" s="68"/>
      <c r="L10" s="68"/>
      <c r="M10" s="68"/>
      <c r="N10" s="68"/>
      <c r="O10" s="68"/>
      <c r="P10" s="68"/>
      <c r="Q10" s="73"/>
      <c r="R10" s="71">
        <f t="shared" si="0"/>
        <v>0</v>
      </c>
      <c r="S10" s="130"/>
      <c r="T10" s="136"/>
      <c r="U10" s="72">
        <f t="shared" si="3"/>
        <v>0</v>
      </c>
      <c r="V10" s="132"/>
      <c r="W10" s="5"/>
      <c r="X10" s="5"/>
      <c r="Y10" s="142"/>
      <c r="Z10" s="142"/>
      <c r="AA10" s="142"/>
      <c r="AB10" s="48"/>
      <c r="AC10" s="48"/>
      <c r="AD10" s="48">
        <f>R10*G8</f>
        <v>0</v>
      </c>
      <c r="AE10" s="48"/>
      <c r="AF10" s="47"/>
      <c r="AG10" s="47"/>
      <c r="AH10" s="49"/>
      <c r="AI10" s="49">
        <f>D10*G8</f>
        <v>0</v>
      </c>
      <c r="AJ10" s="47"/>
    </row>
    <row r="11" spans="1:38" ht="14.25" customHeight="1" thickBot="1" x14ac:dyDescent="0.3">
      <c r="A11" s="111"/>
      <c r="B11" s="126"/>
      <c r="C11" s="67" t="s">
        <v>74</v>
      </c>
      <c r="D11" s="108">
        <v>10</v>
      </c>
      <c r="E11" s="116"/>
      <c r="F11" s="118"/>
      <c r="G11" s="120"/>
      <c r="H11" s="119"/>
      <c r="I11" s="68"/>
      <c r="J11" s="68"/>
      <c r="K11" s="68"/>
      <c r="L11" s="68"/>
      <c r="M11" s="68"/>
      <c r="N11" s="68"/>
      <c r="O11" s="68"/>
      <c r="P11" s="68"/>
      <c r="Q11" s="73"/>
      <c r="R11" s="71">
        <f t="shared" si="0"/>
        <v>0</v>
      </c>
      <c r="S11" s="131"/>
      <c r="T11" s="137"/>
      <c r="U11" s="72">
        <f t="shared" si="3"/>
        <v>10</v>
      </c>
      <c r="V11" s="133"/>
      <c r="W11" s="5"/>
      <c r="X11" s="5"/>
      <c r="Y11" s="142"/>
      <c r="Z11" s="142"/>
      <c r="AA11" s="142"/>
      <c r="AB11" s="48"/>
      <c r="AC11" s="48"/>
      <c r="AD11" s="48"/>
      <c r="AE11" s="48">
        <f>R11*G8</f>
        <v>0</v>
      </c>
      <c r="AF11" s="47"/>
      <c r="AG11" s="47"/>
      <c r="AH11" s="47"/>
      <c r="AI11" s="47"/>
      <c r="AJ11" s="49">
        <f>D11*G8</f>
        <v>0</v>
      </c>
    </row>
    <row r="12" spans="1:38" ht="13.5" customHeight="1" x14ac:dyDescent="0.25">
      <c r="A12" s="110">
        <v>3</v>
      </c>
      <c r="B12" s="124" t="s">
        <v>35</v>
      </c>
      <c r="C12" s="74" t="s">
        <v>6</v>
      </c>
      <c r="D12" s="107"/>
      <c r="E12" s="115">
        <f t="shared" ref="E12" si="4">SUM(D12:D15)</f>
        <v>10</v>
      </c>
      <c r="F12" s="117" t="s">
        <v>3</v>
      </c>
      <c r="G12" s="119"/>
      <c r="H12" s="121">
        <f>G12*E12</f>
        <v>0</v>
      </c>
      <c r="I12" s="69"/>
      <c r="J12" s="69"/>
      <c r="K12" s="69"/>
      <c r="L12" s="69"/>
      <c r="M12" s="69"/>
      <c r="N12" s="69"/>
      <c r="O12" s="69"/>
      <c r="P12" s="69"/>
      <c r="Q12" s="70"/>
      <c r="R12" s="71">
        <f t="shared" si="0"/>
        <v>0</v>
      </c>
      <c r="S12" s="130">
        <f>SUM(R12:R15)</f>
        <v>0</v>
      </c>
      <c r="T12" s="136">
        <f>S12*G12</f>
        <v>0</v>
      </c>
      <c r="U12" s="72">
        <f t="shared" si="1"/>
        <v>0</v>
      </c>
      <c r="V12" s="132">
        <f>SUM(U12:U15)</f>
        <v>10</v>
      </c>
      <c r="W12" s="5"/>
      <c r="X12" s="5"/>
      <c r="Y12" s="142" t="str">
        <f>IF(V12&lt;0,1," ")</f>
        <v xml:space="preserve"> </v>
      </c>
      <c r="Z12" s="142" t="str">
        <f>IF(V12=0,1," ")</f>
        <v xml:space="preserve"> </v>
      </c>
      <c r="AA12" s="142">
        <f>IF(V12=E12,1," ")</f>
        <v>1</v>
      </c>
      <c r="AB12" s="48">
        <f>R12*G12</f>
        <v>0</v>
      </c>
      <c r="AC12" s="48"/>
      <c r="AD12" s="48"/>
      <c r="AE12" s="48"/>
      <c r="AF12" s="49">
        <f t="shared" ref="AF12" si="5">E12*G12</f>
        <v>0</v>
      </c>
      <c r="AG12" s="49">
        <f t="shared" ref="AG12" si="6">D12*G12</f>
        <v>0</v>
      </c>
      <c r="AH12" s="47"/>
      <c r="AI12" s="47"/>
      <c r="AJ12" s="47"/>
    </row>
    <row r="13" spans="1:38" ht="13.5" customHeight="1" x14ac:dyDescent="0.25">
      <c r="A13" s="110"/>
      <c r="B13" s="125"/>
      <c r="C13" s="67" t="s">
        <v>7</v>
      </c>
      <c r="D13" s="108"/>
      <c r="E13" s="116"/>
      <c r="F13" s="117"/>
      <c r="G13" s="119"/>
      <c r="H13" s="121"/>
      <c r="I13" s="68"/>
      <c r="J13" s="68"/>
      <c r="K13" s="68"/>
      <c r="L13" s="68"/>
      <c r="M13" s="68"/>
      <c r="N13" s="68"/>
      <c r="O13" s="68"/>
      <c r="P13" s="68"/>
      <c r="Q13" s="73"/>
      <c r="R13" s="71">
        <f t="shared" ref="R13:R110" si="7">SUM(I13:Q13)</f>
        <v>0</v>
      </c>
      <c r="S13" s="130"/>
      <c r="T13" s="136"/>
      <c r="U13" s="72">
        <f t="shared" si="1"/>
        <v>0</v>
      </c>
      <c r="V13" s="132"/>
      <c r="W13" s="5"/>
      <c r="X13" s="5"/>
      <c r="Y13" s="142"/>
      <c r="Z13" s="142"/>
      <c r="AA13" s="142"/>
      <c r="AB13" s="48"/>
      <c r="AC13" s="48">
        <f>R13*G12</f>
        <v>0</v>
      </c>
      <c r="AD13" s="48"/>
      <c r="AE13" s="48"/>
      <c r="AF13" s="47"/>
      <c r="AG13" s="47"/>
      <c r="AH13" s="49">
        <f t="shared" ref="AH13" si="8">D13*G12</f>
        <v>0</v>
      </c>
      <c r="AI13" s="49"/>
      <c r="AJ13" s="47"/>
    </row>
    <row r="14" spans="1:38" ht="13.5" customHeight="1" x14ac:dyDescent="0.25">
      <c r="A14" s="110"/>
      <c r="B14" s="125"/>
      <c r="C14" s="67" t="s">
        <v>31</v>
      </c>
      <c r="D14" s="108"/>
      <c r="E14" s="116"/>
      <c r="F14" s="117"/>
      <c r="G14" s="119"/>
      <c r="H14" s="121"/>
      <c r="I14" s="68"/>
      <c r="J14" s="68"/>
      <c r="K14" s="68"/>
      <c r="L14" s="68"/>
      <c r="M14" s="68"/>
      <c r="N14" s="68"/>
      <c r="O14" s="68"/>
      <c r="P14" s="68"/>
      <c r="Q14" s="73"/>
      <c r="R14" s="71">
        <f t="shared" si="7"/>
        <v>0</v>
      </c>
      <c r="S14" s="130"/>
      <c r="T14" s="136"/>
      <c r="U14" s="72">
        <f t="shared" si="1"/>
        <v>0</v>
      </c>
      <c r="V14" s="132"/>
      <c r="W14" s="5"/>
      <c r="X14" s="5"/>
      <c r="Y14" s="142"/>
      <c r="Z14" s="142"/>
      <c r="AA14" s="142"/>
      <c r="AB14" s="48"/>
      <c r="AC14" s="48"/>
      <c r="AD14" s="48">
        <f t="shared" ref="AD14" si="9">R14*G12</f>
        <v>0</v>
      </c>
      <c r="AE14" s="48"/>
      <c r="AF14" s="47"/>
      <c r="AG14" s="47"/>
      <c r="AH14" s="49"/>
      <c r="AI14" s="49">
        <f t="shared" ref="AI14" si="10">D14*G12</f>
        <v>0</v>
      </c>
      <c r="AJ14" s="47"/>
    </row>
    <row r="15" spans="1:38" ht="13.5" customHeight="1" thickBot="1" x14ac:dyDescent="0.3">
      <c r="A15" s="111"/>
      <c r="B15" s="126"/>
      <c r="C15" s="67" t="s">
        <v>74</v>
      </c>
      <c r="D15" s="108">
        <v>10</v>
      </c>
      <c r="E15" s="116"/>
      <c r="F15" s="118"/>
      <c r="G15" s="120"/>
      <c r="H15" s="121"/>
      <c r="I15" s="68"/>
      <c r="J15" s="68"/>
      <c r="K15" s="68"/>
      <c r="L15" s="68"/>
      <c r="M15" s="68"/>
      <c r="N15" s="68"/>
      <c r="O15" s="68"/>
      <c r="P15" s="68"/>
      <c r="Q15" s="73"/>
      <c r="R15" s="71">
        <f>SUM(I15:Q15)</f>
        <v>0</v>
      </c>
      <c r="S15" s="131"/>
      <c r="T15" s="137"/>
      <c r="U15" s="72">
        <f t="shared" si="1"/>
        <v>10</v>
      </c>
      <c r="V15" s="133"/>
      <c r="W15" s="5"/>
      <c r="X15" s="5"/>
      <c r="Y15" s="142"/>
      <c r="Z15" s="142"/>
      <c r="AA15" s="142"/>
      <c r="AB15" s="48"/>
      <c r="AC15" s="48"/>
      <c r="AD15" s="48"/>
      <c r="AE15" s="48">
        <f t="shared" ref="AE15" si="11">R15*G12</f>
        <v>0</v>
      </c>
      <c r="AF15" s="47"/>
      <c r="AG15" s="47"/>
      <c r="AH15" s="47"/>
      <c r="AI15" s="47"/>
      <c r="AJ15" s="49">
        <f t="shared" ref="AJ15" si="12">D15*G12</f>
        <v>0</v>
      </c>
    </row>
    <row r="16" spans="1:38" ht="13.5" customHeight="1" x14ac:dyDescent="0.25">
      <c r="A16" s="110">
        <v>4</v>
      </c>
      <c r="B16" s="124" t="s">
        <v>36</v>
      </c>
      <c r="C16" s="74" t="s">
        <v>6</v>
      </c>
      <c r="D16" s="107"/>
      <c r="E16" s="115">
        <f t="shared" ref="E16" si="13">SUM(D16:D19)</f>
        <v>1</v>
      </c>
      <c r="F16" s="117" t="s">
        <v>3</v>
      </c>
      <c r="G16" s="119"/>
      <c r="H16" s="121">
        <f>G16*E16</f>
        <v>0</v>
      </c>
      <c r="I16" s="69"/>
      <c r="J16" s="69"/>
      <c r="K16" s="69"/>
      <c r="L16" s="69"/>
      <c r="M16" s="69"/>
      <c r="N16" s="69"/>
      <c r="O16" s="69"/>
      <c r="P16" s="69"/>
      <c r="Q16" s="70"/>
      <c r="R16" s="71">
        <f t="shared" si="7"/>
        <v>0</v>
      </c>
      <c r="S16" s="130">
        <f>SUM(R16:R19)</f>
        <v>0</v>
      </c>
      <c r="T16" s="136">
        <f>S16*G16</f>
        <v>0</v>
      </c>
      <c r="U16" s="72">
        <f t="shared" si="1"/>
        <v>0</v>
      </c>
      <c r="V16" s="132">
        <f>SUM(U16:U19)</f>
        <v>1</v>
      </c>
      <c r="W16" s="5"/>
      <c r="X16" s="5"/>
      <c r="Y16" s="142" t="str">
        <f>IF(V16&lt;0,1," ")</f>
        <v xml:space="preserve"> </v>
      </c>
      <c r="Z16" s="142" t="str">
        <f>IF(V16=0,1," ")</f>
        <v xml:space="preserve"> </v>
      </c>
      <c r="AA16" s="142">
        <f>IF(V16=E16,1," ")</f>
        <v>1</v>
      </c>
      <c r="AB16" s="48">
        <f t="shared" ref="AB16" si="14">R16*G16</f>
        <v>0</v>
      </c>
      <c r="AC16" s="48"/>
      <c r="AD16" s="48"/>
      <c r="AE16" s="48"/>
      <c r="AF16" s="49">
        <f t="shared" ref="AF16" si="15">E16*G16</f>
        <v>0</v>
      </c>
      <c r="AG16" s="49">
        <f t="shared" ref="AG16" si="16">D16*G16</f>
        <v>0</v>
      </c>
      <c r="AH16" s="47"/>
      <c r="AI16" s="47"/>
      <c r="AJ16" s="47"/>
    </row>
    <row r="17" spans="1:36" ht="13.5" customHeight="1" x14ac:dyDescent="0.25">
      <c r="A17" s="110"/>
      <c r="B17" s="125"/>
      <c r="C17" s="67" t="s">
        <v>7</v>
      </c>
      <c r="D17" s="108"/>
      <c r="E17" s="116"/>
      <c r="F17" s="117"/>
      <c r="G17" s="119"/>
      <c r="H17" s="121"/>
      <c r="I17" s="68"/>
      <c r="J17" s="68"/>
      <c r="K17" s="68"/>
      <c r="L17" s="68"/>
      <c r="M17" s="68"/>
      <c r="N17" s="68"/>
      <c r="O17" s="68"/>
      <c r="P17" s="68"/>
      <c r="Q17" s="73"/>
      <c r="R17" s="71">
        <f t="shared" si="7"/>
        <v>0</v>
      </c>
      <c r="S17" s="130"/>
      <c r="T17" s="136"/>
      <c r="U17" s="72">
        <f t="shared" si="1"/>
        <v>0</v>
      </c>
      <c r="V17" s="132"/>
      <c r="W17" s="5"/>
      <c r="X17" s="5"/>
      <c r="Y17" s="142"/>
      <c r="Z17" s="142"/>
      <c r="AA17" s="142"/>
      <c r="AB17" s="48"/>
      <c r="AC17" s="48">
        <f>R17*G16</f>
        <v>0</v>
      </c>
      <c r="AD17" s="48"/>
      <c r="AE17" s="48"/>
      <c r="AF17" s="47"/>
      <c r="AG17" s="47"/>
      <c r="AH17" s="49">
        <f t="shared" ref="AH17" si="17">D17*G16</f>
        <v>0</v>
      </c>
      <c r="AI17" s="49"/>
      <c r="AJ17" s="47"/>
    </row>
    <row r="18" spans="1:36" ht="13.5" customHeight="1" x14ac:dyDescent="0.25">
      <c r="A18" s="110"/>
      <c r="B18" s="125"/>
      <c r="C18" s="67" t="s">
        <v>31</v>
      </c>
      <c r="D18" s="108"/>
      <c r="E18" s="116"/>
      <c r="F18" s="117"/>
      <c r="G18" s="119"/>
      <c r="H18" s="121"/>
      <c r="I18" s="68"/>
      <c r="J18" s="68"/>
      <c r="K18" s="68"/>
      <c r="L18" s="68"/>
      <c r="M18" s="68"/>
      <c r="N18" s="68"/>
      <c r="O18" s="68"/>
      <c r="P18" s="68"/>
      <c r="Q18" s="73"/>
      <c r="R18" s="71">
        <f t="shared" si="7"/>
        <v>0</v>
      </c>
      <c r="S18" s="130"/>
      <c r="T18" s="136"/>
      <c r="U18" s="72">
        <f t="shared" si="1"/>
        <v>0</v>
      </c>
      <c r="V18" s="132"/>
      <c r="W18" s="5"/>
      <c r="X18" s="5"/>
      <c r="Y18" s="142"/>
      <c r="Z18" s="142"/>
      <c r="AA18" s="142"/>
      <c r="AB18" s="48"/>
      <c r="AC18" s="48"/>
      <c r="AD18" s="48">
        <f t="shared" ref="AD18" si="18">R18*G16</f>
        <v>0</v>
      </c>
      <c r="AE18" s="48"/>
      <c r="AF18" s="47"/>
      <c r="AG18" s="47"/>
      <c r="AH18" s="49"/>
      <c r="AI18" s="49">
        <f t="shared" ref="AI18" si="19">D18*G16</f>
        <v>0</v>
      </c>
      <c r="AJ18" s="47"/>
    </row>
    <row r="19" spans="1:36" ht="13.5" customHeight="1" thickBot="1" x14ac:dyDescent="0.3">
      <c r="A19" s="111"/>
      <c r="B19" s="126"/>
      <c r="C19" s="67" t="s">
        <v>74</v>
      </c>
      <c r="D19" s="108">
        <v>1</v>
      </c>
      <c r="E19" s="116"/>
      <c r="F19" s="118"/>
      <c r="G19" s="120"/>
      <c r="H19" s="121"/>
      <c r="I19" s="68"/>
      <c r="J19" s="68"/>
      <c r="K19" s="68"/>
      <c r="L19" s="68"/>
      <c r="M19" s="68"/>
      <c r="N19" s="68"/>
      <c r="O19" s="68"/>
      <c r="P19" s="68"/>
      <c r="Q19" s="73"/>
      <c r="R19" s="71">
        <f t="shared" si="7"/>
        <v>0</v>
      </c>
      <c r="S19" s="131"/>
      <c r="T19" s="137"/>
      <c r="U19" s="72">
        <f t="shared" si="1"/>
        <v>1</v>
      </c>
      <c r="V19" s="133"/>
      <c r="W19" s="5"/>
      <c r="X19" s="5"/>
      <c r="Y19" s="142"/>
      <c r="Z19" s="142"/>
      <c r="AA19" s="142"/>
      <c r="AB19" s="48"/>
      <c r="AC19" s="48"/>
      <c r="AD19" s="48"/>
      <c r="AE19" s="48">
        <f>R19*G16</f>
        <v>0</v>
      </c>
      <c r="AF19" s="47"/>
      <c r="AG19" s="47"/>
      <c r="AH19" s="47"/>
      <c r="AI19" s="47"/>
      <c r="AJ19" s="49">
        <f t="shared" ref="AJ19" si="20">D19*G16</f>
        <v>0</v>
      </c>
    </row>
    <row r="20" spans="1:36" ht="13.5" customHeight="1" x14ac:dyDescent="0.25">
      <c r="A20" s="110">
        <v>5</v>
      </c>
      <c r="B20" s="124" t="s">
        <v>37</v>
      </c>
      <c r="C20" s="74" t="s">
        <v>6</v>
      </c>
      <c r="D20" s="107"/>
      <c r="E20" s="115">
        <f t="shared" ref="E20" si="21">SUM(D20:D23)</f>
        <v>1</v>
      </c>
      <c r="F20" s="117" t="s">
        <v>3</v>
      </c>
      <c r="G20" s="119"/>
      <c r="H20" s="121">
        <f>G20*E20</f>
        <v>0</v>
      </c>
      <c r="I20" s="69"/>
      <c r="J20" s="69"/>
      <c r="K20" s="69"/>
      <c r="L20" s="69"/>
      <c r="M20" s="69"/>
      <c r="N20" s="69"/>
      <c r="O20" s="69"/>
      <c r="P20" s="69"/>
      <c r="Q20" s="70"/>
      <c r="R20" s="71">
        <f t="shared" si="7"/>
        <v>0</v>
      </c>
      <c r="S20" s="130">
        <f>SUM(R20:R23)</f>
        <v>0</v>
      </c>
      <c r="T20" s="136">
        <f>S20*G20</f>
        <v>0</v>
      </c>
      <c r="U20" s="72">
        <f t="shared" si="1"/>
        <v>0</v>
      </c>
      <c r="V20" s="132">
        <f>SUM(U20:U23)</f>
        <v>1</v>
      </c>
      <c r="W20" s="5"/>
      <c r="X20" s="5"/>
      <c r="Y20" s="142" t="str">
        <f>IF(V20&lt;0,1," ")</f>
        <v xml:space="preserve"> </v>
      </c>
      <c r="Z20" s="142" t="str">
        <f>IF(V20=0,1," ")</f>
        <v xml:space="preserve"> </v>
      </c>
      <c r="AA20" s="142">
        <f>IF(V20=E20,1," ")</f>
        <v>1</v>
      </c>
      <c r="AB20" s="48">
        <f t="shared" ref="AB20" si="22">R20*G20</f>
        <v>0</v>
      </c>
      <c r="AC20" s="48"/>
      <c r="AD20" s="48"/>
      <c r="AE20" s="48"/>
      <c r="AF20" s="49">
        <f t="shared" ref="AF20" si="23">E20*G20</f>
        <v>0</v>
      </c>
      <c r="AG20" s="49">
        <f t="shared" ref="AG20" si="24">D20*G20</f>
        <v>0</v>
      </c>
      <c r="AH20" s="47"/>
      <c r="AI20" s="47"/>
      <c r="AJ20" s="47"/>
    </row>
    <row r="21" spans="1:36" ht="13.5" customHeight="1" x14ac:dyDescent="0.25">
      <c r="A21" s="110"/>
      <c r="B21" s="125"/>
      <c r="C21" s="67" t="s">
        <v>7</v>
      </c>
      <c r="D21" s="108"/>
      <c r="E21" s="116"/>
      <c r="F21" s="117"/>
      <c r="G21" s="119"/>
      <c r="H21" s="121"/>
      <c r="I21" s="68"/>
      <c r="J21" s="68"/>
      <c r="K21" s="68"/>
      <c r="L21" s="68"/>
      <c r="M21" s="68"/>
      <c r="N21" s="68"/>
      <c r="O21" s="68"/>
      <c r="P21" s="68"/>
      <c r="Q21" s="73"/>
      <c r="R21" s="71">
        <f t="shared" si="7"/>
        <v>0</v>
      </c>
      <c r="S21" s="130"/>
      <c r="T21" s="136"/>
      <c r="U21" s="72">
        <f t="shared" si="1"/>
        <v>0</v>
      </c>
      <c r="V21" s="132"/>
      <c r="W21" s="5"/>
      <c r="X21" s="5"/>
      <c r="Y21" s="142"/>
      <c r="Z21" s="142"/>
      <c r="AA21" s="142"/>
      <c r="AB21" s="48"/>
      <c r="AC21" s="48">
        <f t="shared" ref="AC21" si="25">R21*G20</f>
        <v>0</v>
      </c>
      <c r="AD21" s="48"/>
      <c r="AE21" s="48"/>
      <c r="AF21" s="47"/>
      <c r="AG21" s="47"/>
      <c r="AH21" s="49">
        <f t="shared" ref="AH21" si="26">D21*G20</f>
        <v>0</v>
      </c>
      <c r="AI21" s="49"/>
      <c r="AJ21" s="47"/>
    </row>
    <row r="22" spans="1:36" ht="13.5" customHeight="1" x14ac:dyDescent="0.25">
      <c r="A22" s="110"/>
      <c r="B22" s="125"/>
      <c r="C22" s="67" t="s">
        <v>31</v>
      </c>
      <c r="D22" s="108"/>
      <c r="E22" s="116"/>
      <c r="F22" s="117"/>
      <c r="G22" s="119"/>
      <c r="H22" s="121"/>
      <c r="I22" s="68"/>
      <c r="J22" s="68"/>
      <c r="K22" s="68"/>
      <c r="L22" s="68"/>
      <c r="M22" s="68"/>
      <c r="N22" s="68"/>
      <c r="O22" s="68"/>
      <c r="P22" s="68"/>
      <c r="Q22" s="73"/>
      <c r="R22" s="71">
        <f t="shared" si="7"/>
        <v>0</v>
      </c>
      <c r="S22" s="130"/>
      <c r="T22" s="136"/>
      <c r="U22" s="72">
        <f t="shared" si="1"/>
        <v>0</v>
      </c>
      <c r="V22" s="132"/>
      <c r="W22" s="5"/>
      <c r="X22" s="5"/>
      <c r="Y22" s="142"/>
      <c r="Z22" s="142"/>
      <c r="AA22" s="142"/>
      <c r="AB22" s="48"/>
      <c r="AC22" s="48"/>
      <c r="AD22" s="48">
        <f t="shared" ref="AD22" si="27">R22*G20</f>
        <v>0</v>
      </c>
      <c r="AE22" s="48"/>
      <c r="AF22" s="47"/>
      <c r="AG22" s="47"/>
      <c r="AH22" s="49"/>
      <c r="AI22" s="49">
        <f t="shared" ref="AI22" si="28">D22*G20</f>
        <v>0</v>
      </c>
      <c r="AJ22" s="47"/>
    </row>
    <row r="23" spans="1:36" ht="13.5" customHeight="1" thickBot="1" x14ac:dyDescent="0.3">
      <c r="A23" s="111"/>
      <c r="B23" s="126"/>
      <c r="C23" s="67" t="s">
        <v>74</v>
      </c>
      <c r="D23" s="108">
        <v>1</v>
      </c>
      <c r="E23" s="116"/>
      <c r="F23" s="118"/>
      <c r="G23" s="120"/>
      <c r="H23" s="121"/>
      <c r="I23" s="68"/>
      <c r="J23" s="68"/>
      <c r="K23" s="68"/>
      <c r="L23" s="68"/>
      <c r="M23" s="68"/>
      <c r="N23" s="68"/>
      <c r="O23" s="68"/>
      <c r="P23" s="68"/>
      <c r="Q23" s="73"/>
      <c r="R23" s="71">
        <f t="shared" si="7"/>
        <v>0</v>
      </c>
      <c r="S23" s="131"/>
      <c r="T23" s="137"/>
      <c r="U23" s="72">
        <f t="shared" si="1"/>
        <v>1</v>
      </c>
      <c r="V23" s="133"/>
      <c r="W23" s="5"/>
      <c r="X23" s="5"/>
      <c r="Y23" s="142"/>
      <c r="Z23" s="142"/>
      <c r="AA23" s="142"/>
      <c r="AB23" s="48"/>
      <c r="AC23" s="48"/>
      <c r="AD23" s="48"/>
      <c r="AE23" s="48">
        <f t="shared" ref="AE23" si="29">R23*G20</f>
        <v>0</v>
      </c>
      <c r="AF23" s="47"/>
      <c r="AG23" s="47"/>
      <c r="AH23" s="47"/>
      <c r="AI23" s="47"/>
      <c r="AJ23" s="49">
        <f t="shared" ref="AJ23" si="30">D23*G20</f>
        <v>0</v>
      </c>
    </row>
    <row r="24" spans="1:36" ht="13.5" customHeight="1" x14ac:dyDescent="0.25">
      <c r="A24" s="110">
        <v>6</v>
      </c>
      <c r="B24" s="124" t="s">
        <v>38</v>
      </c>
      <c r="C24" s="74" t="s">
        <v>6</v>
      </c>
      <c r="D24" s="107"/>
      <c r="E24" s="115">
        <f t="shared" ref="E24" si="31">SUM(D24:D27)</f>
        <v>1</v>
      </c>
      <c r="F24" s="117" t="s">
        <v>3</v>
      </c>
      <c r="G24" s="119"/>
      <c r="H24" s="121">
        <f>G24*E24</f>
        <v>0</v>
      </c>
      <c r="I24" s="69"/>
      <c r="J24" s="69"/>
      <c r="K24" s="69"/>
      <c r="L24" s="69"/>
      <c r="M24" s="69"/>
      <c r="N24" s="69"/>
      <c r="O24" s="69"/>
      <c r="P24" s="69"/>
      <c r="Q24" s="70"/>
      <c r="R24" s="71">
        <f t="shared" si="7"/>
        <v>0</v>
      </c>
      <c r="S24" s="130">
        <f>SUM(R24:R27)</f>
        <v>0</v>
      </c>
      <c r="T24" s="136">
        <f>S24*G24</f>
        <v>0</v>
      </c>
      <c r="U24" s="72">
        <f t="shared" si="1"/>
        <v>0</v>
      </c>
      <c r="V24" s="132">
        <f>SUM(U24:U27)</f>
        <v>1</v>
      </c>
      <c r="W24" s="5"/>
      <c r="X24" s="5"/>
      <c r="Y24" s="142" t="str">
        <f>IF(V24&lt;0,1," ")</f>
        <v xml:space="preserve"> </v>
      </c>
      <c r="Z24" s="142" t="str">
        <f>IF(V24=0,1," ")</f>
        <v xml:space="preserve"> </v>
      </c>
      <c r="AA24" s="142">
        <f>IF(V24=E24,1," ")</f>
        <v>1</v>
      </c>
      <c r="AB24" s="48">
        <f t="shared" ref="AB24" si="32">R24*G24</f>
        <v>0</v>
      </c>
      <c r="AC24" s="48"/>
      <c r="AD24" s="48"/>
      <c r="AE24" s="48"/>
      <c r="AF24" s="49">
        <f t="shared" ref="AF24" si="33">E24*G24</f>
        <v>0</v>
      </c>
      <c r="AG24" s="49">
        <f t="shared" ref="AG24" si="34">D24*G24</f>
        <v>0</v>
      </c>
      <c r="AH24" s="47"/>
      <c r="AI24" s="47"/>
      <c r="AJ24" s="47"/>
    </row>
    <row r="25" spans="1:36" ht="13.5" customHeight="1" x14ac:dyDescent="0.25">
      <c r="A25" s="110"/>
      <c r="B25" s="125"/>
      <c r="C25" s="67" t="s">
        <v>7</v>
      </c>
      <c r="D25" s="108"/>
      <c r="E25" s="116"/>
      <c r="F25" s="117"/>
      <c r="G25" s="119"/>
      <c r="H25" s="121"/>
      <c r="I25" s="68"/>
      <c r="J25" s="68"/>
      <c r="K25" s="68"/>
      <c r="L25" s="68"/>
      <c r="M25" s="68"/>
      <c r="N25" s="68"/>
      <c r="O25" s="68"/>
      <c r="P25" s="68"/>
      <c r="Q25" s="73"/>
      <c r="R25" s="71">
        <f t="shared" si="7"/>
        <v>0</v>
      </c>
      <c r="S25" s="130"/>
      <c r="T25" s="136"/>
      <c r="U25" s="72">
        <f t="shared" si="1"/>
        <v>0</v>
      </c>
      <c r="V25" s="132"/>
      <c r="W25" s="5"/>
      <c r="X25" s="5"/>
      <c r="Y25" s="142"/>
      <c r="Z25" s="142"/>
      <c r="AA25" s="142"/>
      <c r="AB25" s="48"/>
      <c r="AC25" s="48">
        <f t="shared" ref="AC25" si="35">R25*G24</f>
        <v>0</v>
      </c>
      <c r="AD25" s="48"/>
      <c r="AE25" s="48"/>
      <c r="AF25" s="47"/>
      <c r="AG25" s="47"/>
      <c r="AH25" s="49">
        <f t="shared" ref="AH25" si="36">D25*G24</f>
        <v>0</v>
      </c>
      <c r="AI25" s="49"/>
      <c r="AJ25" s="47"/>
    </row>
    <row r="26" spans="1:36" ht="13.5" customHeight="1" x14ac:dyDescent="0.25">
      <c r="A26" s="110"/>
      <c r="B26" s="125"/>
      <c r="C26" s="67" t="s">
        <v>31</v>
      </c>
      <c r="D26" s="108"/>
      <c r="E26" s="116"/>
      <c r="F26" s="117"/>
      <c r="G26" s="119"/>
      <c r="H26" s="121"/>
      <c r="I26" s="68"/>
      <c r="J26" s="68"/>
      <c r="K26" s="68"/>
      <c r="L26" s="68"/>
      <c r="M26" s="68"/>
      <c r="N26" s="68"/>
      <c r="O26" s="68"/>
      <c r="P26" s="68"/>
      <c r="Q26" s="73"/>
      <c r="R26" s="71">
        <f t="shared" si="7"/>
        <v>0</v>
      </c>
      <c r="S26" s="130"/>
      <c r="T26" s="136"/>
      <c r="U26" s="72">
        <f t="shared" si="1"/>
        <v>0</v>
      </c>
      <c r="V26" s="132"/>
      <c r="W26" s="5"/>
      <c r="X26" s="5"/>
      <c r="Y26" s="142"/>
      <c r="Z26" s="142"/>
      <c r="AA26" s="142"/>
      <c r="AB26" s="48"/>
      <c r="AC26" s="48"/>
      <c r="AD26" s="48">
        <f t="shared" ref="AD26" si="37">R26*G24</f>
        <v>0</v>
      </c>
      <c r="AE26" s="48"/>
      <c r="AF26" s="47"/>
      <c r="AG26" s="47"/>
      <c r="AH26" s="49"/>
      <c r="AI26" s="49">
        <f t="shared" ref="AI26" si="38">D26*G24</f>
        <v>0</v>
      </c>
      <c r="AJ26" s="47"/>
    </row>
    <row r="27" spans="1:36" ht="13.5" customHeight="1" thickBot="1" x14ac:dyDescent="0.3">
      <c r="A27" s="111"/>
      <c r="B27" s="126"/>
      <c r="C27" s="67" t="s">
        <v>74</v>
      </c>
      <c r="D27" s="108">
        <v>1</v>
      </c>
      <c r="E27" s="116"/>
      <c r="F27" s="118"/>
      <c r="G27" s="120"/>
      <c r="H27" s="121"/>
      <c r="I27" s="68"/>
      <c r="J27" s="68"/>
      <c r="K27" s="68"/>
      <c r="L27" s="68"/>
      <c r="M27" s="68"/>
      <c r="N27" s="68"/>
      <c r="O27" s="68"/>
      <c r="P27" s="68"/>
      <c r="Q27" s="73"/>
      <c r="R27" s="71">
        <f t="shared" si="7"/>
        <v>0</v>
      </c>
      <c r="S27" s="131"/>
      <c r="T27" s="137"/>
      <c r="U27" s="72">
        <f t="shared" si="1"/>
        <v>1</v>
      </c>
      <c r="V27" s="133"/>
      <c r="W27" s="5"/>
      <c r="X27" s="5"/>
      <c r="Y27" s="142"/>
      <c r="Z27" s="142"/>
      <c r="AA27" s="142"/>
      <c r="AB27" s="48"/>
      <c r="AC27" s="48"/>
      <c r="AD27" s="48"/>
      <c r="AE27" s="48">
        <f t="shared" ref="AE27" si="39">R27*G24</f>
        <v>0</v>
      </c>
      <c r="AF27" s="47"/>
      <c r="AG27" s="47"/>
      <c r="AH27" s="47"/>
      <c r="AI27" s="47"/>
      <c r="AJ27" s="49">
        <f t="shared" ref="AJ27" si="40">D27*G24</f>
        <v>0</v>
      </c>
    </row>
    <row r="28" spans="1:36" ht="13.5" customHeight="1" x14ac:dyDescent="0.25">
      <c r="A28" s="110">
        <v>7</v>
      </c>
      <c r="B28" s="124" t="s">
        <v>39</v>
      </c>
      <c r="C28" s="74" t="s">
        <v>6</v>
      </c>
      <c r="D28" s="107">
        <v>5</v>
      </c>
      <c r="E28" s="115">
        <f t="shared" ref="E28" si="41">SUM(D28:D31)</f>
        <v>5</v>
      </c>
      <c r="F28" s="117" t="s">
        <v>3</v>
      </c>
      <c r="G28" s="119"/>
      <c r="H28" s="121">
        <f>G28*E28</f>
        <v>0</v>
      </c>
      <c r="I28" s="69"/>
      <c r="J28" s="69"/>
      <c r="K28" s="69"/>
      <c r="L28" s="69"/>
      <c r="M28" s="69"/>
      <c r="N28" s="69"/>
      <c r="O28" s="69"/>
      <c r="P28" s="69"/>
      <c r="Q28" s="70"/>
      <c r="R28" s="71">
        <f t="shared" si="7"/>
        <v>0</v>
      </c>
      <c r="S28" s="130">
        <f>SUM(R28:R31)</f>
        <v>0</v>
      </c>
      <c r="T28" s="136">
        <f>S28*G28</f>
        <v>0</v>
      </c>
      <c r="U28" s="72">
        <f t="shared" si="1"/>
        <v>5</v>
      </c>
      <c r="V28" s="132">
        <f>SUM(U28:U31)</f>
        <v>5</v>
      </c>
      <c r="W28" s="5"/>
      <c r="X28" s="5"/>
      <c r="Y28" s="142" t="str">
        <f>IF(V28&lt;0,1," ")</f>
        <v xml:space="preserve"> </v>
      </c>
      <c r="Z28" s="142" t="str">
        <f>IF(V28=0,1," ")</f>
        <v xml:space="preserve"> </v>
      </c>
      <c r="AA28" s="142">
        <f>IF(V28=E28,1," ")</f>
        <v>1</v>
      </c>
      <c r="AB28" s="48">
        <f t="shared" ref="AB28" si="42">R28*G28</f>
        <v>0</v>
      </c>
      <c r="AC28" s="48"/>
      <c r="AD28" s="48"/>
      <c r="AE28" s="48"/>
      <c r="AF28" s="49">
        <f t="shared" ref="AF28" si="43">E28*G28</f>
        <v>0</v>
      </c>
      <c r="AG28" s="49">
        <f t="shared" ref="AG28" si="44">D28*G28</f>
        <v>0</v>
      </c>
      <c r="AH28" s="47"/>
      <c r="AI28" s="47"/>
      <c r="AJ28" s="47"/>
    </row>
    <row r="29" spans="1:36" ht="13.5" customHeight="1" x14ac:dyDescent="0.25">
      <c r="A29" s="110"/>
      <c r="B29" s="125"/>
      <c r="C29" s="67" t="s">
        <v>7</v>
      </c>
      <c r="D29" s="108"/>
      <c r="E29" s="116"/>
      <c r="F29" s="117"/>
      <c r="G29" s="119"/>
      <c r="H29" s="121"/>
      <c r="I29" s="68"/>
      <c r="J29" s="68"/>
      <c r="K29" s="68"/>
      <c r="L29" s="68"/>
      <c r="M29" s="68"/>
      <c r="N29" s="68"/>
      <c r="O29" s="68"/>
      <c r="P29" s="68"/>
      <c r="Q29" s="73"/>
      <c r="R29" s="71">
        <f t="shared" si="7"/>
        <v>0</v>
      </c>
      <c r="S29" s="130"/>
      <c r="T29" s="136"/>
      <c r="U29" s="72">
        <f t="shared" si="1"/>
        <v>0</v>
      </c>
      <c r="V29" s="132"/>
      <c r="W29" s="5"/>
      <c r="X29" s="5"/>
      <c r="Y29" s="142"/>
      <c r="Z29" s="142"/>
      <c r="AA29" s="142"/>
      <c r="AB29" s="48"/>
      <c r="AC29" s="48">
        <f t="shared" ref="AC29" si="45">R29*G28</f>
        <v>0</v>
      </c>
      <c r="AD29" s="48"/>
      <c r="AE29" s="48"/>
      <c r="AF29" s="47"/>
      <c r="AG29" s="47"/>
      <c r="AH29" s="49">
        <f t="shared" ref="AH29" si="46">D29*G28</f>
        <v>0</v>
      </c>
      <c r="AI29" s="49"/>
      <c r="AJ29" s="47"/>
    </row>
    <row r="30" spans="1:36" ht="13.5" customHeight="1" x14ac:dyDescent="0.25">
      <c r="A30" s="110"/>
      <c r="B30" s="125"/>
      <c r="C30" s="67" t="s">
        <v>31</v>
      </c>
      <c r="D30" s="108"/>
      <c r="E30" s="116"/>
      <c r="F30" s="117"/>
      <c r="G30" s="119"/>
      <c r="H30" s="121"/>
      <c r="I30" s="68"/>
      <c r="J30" s="68"/>
      <c r="K30" s="68"/>
      <c r="L30" s="68"/>
      <c r="M30" s="68"/>
      <c r="N30" s="68"/>
      <c r="O30" s="68"/>
      <c r="P30" s="68"/>
      <c r="Q30" s="73"/>
      <c r="R30" s="71">
        <f t="shared" si="7"/>
        <v>0</v>
      </c>
      <c r="S30" s="130"/>
      <c r="T30" s="136"/>
      <c r="U30" s="72">
        <f t="shared" si="1"/>
        <v>0</v>
      </c>
      <c r="V30" s="132"/>
      <c r="W30" s="5"/>
      <c r="X30" s="5"/>
      <c r="Y30" s="142"/>
      <c r="Z30" s="142"/>
      <c r="AA30" s="142"/>
      <c r="AB30" s="48"/>
      <c r="AC30" s="48"/>
      <c r="AD30" s="48">
        <f t="shared" ref="AD30" si="47">R30*G28</f>
        <v>0</v>
      </c>
      <c r="AE30" s="48"/>
      <c r="AF30" s="47"/>
      <c r="AG30" s="47"/>
      <c r="AH30" s="49"/>
      <c r="AI30" s="49">
        <f t="shared" ref="AI30" si="48">D30*G28</f>
        <v>0</v>
      </c>
      <c r="AJ30" s="47"/>
    </row>
    <row r="31" spans="1:36" ht="12.75" customHeight="1" thickBot="1" x14ac:dyDescent="0.3">
      <c r="A31" s="111"/>
      <c r="B31" s="126"/>
      <c r="C31" s="67" t="s">
        <v>74</v>
      </c>
      <c r="D31" s="108"/>
      <c r="E31" s="116"/>
      <c r="F31" s="118"/>
      <c r="G31" s="120"/>
      <c r="H31" s="121"/>
      <c r="I31" s="68"/>
      <c r="J31" s="68"/>
      <c r="K31" s="68"/>
      <c r="L31" s="68"/>
      <c r="M31" s="68"/>
      <c r="N31" s="68"/>
      <c r="O31" s="68"/>
      <c r="P31" s="68"/>
      <c r="Q31" s="73"/>
      <c r="R31" s="71">
        <f t="shared" si="7"/>
        <v>0</v>
      </c>
      <c r="S31" s="131"/>
      <c r="T31" s="137"/>
      <c r="U31" s="72">
        <f t="shared" si="1"/>
        <v>0</v>
      </c>
      <c r="V31" s="133"/>
      <c r="W31" s="5"/>
      <c r="X31" s="5"/>
      <c r="Y31" s="142"/>
      <c r="Z31" s="142"/>
      <c r="AA31" s="142"/>
      <c r="AB31" s="48"/>
      <c r="AC31" s="48"/>
      <c r="AD31" s="48"/>
      <c r="AE31" s="48">
        <f t="shared" ref="AE31" si="49">R31*G28</f>
        <v>0</v>
      </c>
      <c r="AF31" s="47"/>
      <c r="AG31" s="47"/>
      <c r="AH31" s="47"/>
      <c r="AI31" s="47"/>
      <c r="AJ31" s="49">
        <f t="shared" ref="AJ31" si="50">D31*G28</f>
        <v>0</v>
      </c>
    </row>
    <row r="32" spans="1:36" ht="12.75" customHeight="1" x14ac:dyDescent="0.25">
      <c r="A32" s="110">
        <v>8</v>
      </c>
      <c r="B32" s="124" t="s">
        <v>40</v>
      </c>
      <c r="C32" s="74" t="s">
        <v>6</v>
      </c>
      <c r="D32" s="107">
        <v>2</v>
      </c>
      <c r="E32" s="115">
        <f t="shared" ref="E32" si="51">SUM(D32:D35)</f>
        <v>2</v>
      </c>
      <c r="F32" s="117" t="s">
        <v>3</v>
      </c>
      <c r="G32" s="119"/>
      <c r="H32" s="121">
        <f>G32*E32</f>
        <v>0</v>
      </c>
      <c r="I32" s="69"/>
      <c r="J32" s="69"/>
      <c r="K32" s="69"/>
      <c r="L32" s="69"/>
      <c r="M32" s="69"/>
      <c r="N32" s="69"/>
      <c r="O32" s="69"/>
      <c r="P32" s="69"/>
      <c r="Q32" s="70"/>
      <c r="R32" s="71">
        <f t="shared" ref="R32:R35" si="52">SUM(I32:Q32)</f>
        <v>0</v>
      </c>
      <c r="S32" s="130">
        <f>SUM(R32:R35)</f>
        <v>0</v>
      </c>
      <c r="T32" s="136">
        <f>S32*G32</f>
        <v>0</v>
      </c>
      <c r="U32" s="72">
        <f t="shared" ref="U32:U35" si="53">D32-R32</f>
        <v>2</v>
      </c>
      <c r="V32" s="132">
        <f>SUM(U32:U35)</f>
        <v>2</v>
      </c>
      <c r="W32" s="5"/>
      <c r="X32" s="5"/>
      <c r="Y32" s="50"/>
      <c r="Z32" s="50"/>
      <c r="AA32" s="50"/>
      <c r="AB32" s="48">
        <f t="shared" ref="AB32" si="54">R32*G32</f>
        <v>0</v>
      </c>
      <c r="AC32" s="48"/>
      <c r="AD32" s="48"/>
      <c r="AE32" s="48"/>
      <c r="AF32" s="49">
        <f>E32*G32</f>
        <v>0</v>
      </c>
      <c r="AG32" s="49">
        <f t="shared" ref="AG32" si="55">D32*G32</f>
        <v>0</v>
      </c>
      <c r="AH32" s="47"/>
      <c r="AI32" s="47"/>
      <c r="AJ32" s="47"/>
    </row>
    <row r="33" spans="1:36" ht="12.75" customHeight="1" x14ac:dyDescent="0.25">
      <c r="A33" s="110"/>
      <c r="B33" s="125"/>
      <c r="C33" s="67" t="s">
        <v>7</v>
      </c>
      <c r="D33" s="108"/>
      <c r="E33" s="116"/>
      <c r="F33" s="117"/>
      <c r="G33" s="119"/>
      <c r="H33" s="121"/>
      <c r="I33" s="68"/>
      <c r="J33" s="68"/>
      <c r="K33" s="68"/>
      <c r="L33" s="68"/>
      <c r="M33" s="68"/>
      <c r="N33" s="68"/>
      <c r="O33" s="68"/>
      <c r="P33" s="68"/>
      <c r="Q33" s="73"/>
      <c r="R33" s="71">
        <f t="shared" si="52"/>
        <v>0</v>
      </c>
      <c r="S33" s="130"/>
      <c r="T33" s="136"/>
      <c r="U33" s="72">
        <f t="shared" si="53"/>
        <v>0</v>
      </c>
      <c r="V33" s="132"/>
      <c r="W33" s="5"/>
      <c r="X33" s="5"/>
      <c r="Y33" s="50"/>
      <c r="Z33" s="50"/>
      <c r="AA33" s="50"/>
      <c r="AB33" s="48"/>
      <c r="AC33" s="48">
        <f t="shared" ref="AC33" si="56">R33*G32</f>
        <v>0</v>
      </c>
      <c r="AD33" s="48"/>
      <c r="AE33" s="48"/>
      <c r="AF33" s="47"/>
      <c r="AG33" s="47"/>
      <c r="AH33" s="49">
        <f t="shared" ref="AH33" si="57">D33*G32</f>
        <v>0</v>
      </c>
      <c r="AI33" s="49"/>
      <c r="AJ33" s="47"/>
    </row>
    <row r="34" spans="1:36" ht="13.5" customHeight="1" x14ac:dyDescent="0.25">
      <c r="A34" s="110"/>
      <c r="B34" s="125"/>
      <c r="C34" s="67" t="s">
        <v>31</v>
      </c>
      <c r="D34" s="108"/>
      <c r="E34" s="116"/>
      <c r="F34" s="117"/>
      <c r="G34" s="119"/>
      <c r="H34" s="121"/>
      <c r="I34" s="68"/>
      <c r="J34" s="68"/>
      <c r="K34" s="68"/>
      <c r="L34" s="68"/>
      <c r="M34" s="68"/>
      <c r="N34" s="68"/>
      <c r="O34" s="68"/>
      <c r="P34" s="68"/>
      <c r="Q34" s="73"/>
      <c r="R34" s="71">
        <f t="shared" si="52"/>
        <v>0</v>
      </c>
      <c r="S34" s="130"/>
      <c r="T34" s="136"/>
      <c r="U34" s="72">
        <f t="shared" si="53"/>
        <v>0</v>
      </c>
      <c r="V34" s="132"/>
      <c r="W34" s="5"/>
      <c r="X34" s="5"/>
      <c r="Y34" s="50"/>
      <c r="Z34" s="50"/>
      <c r="AA34" s="50"/>
      <c r="AB34" s="48"/>
      <c r="AC34" s="48"/>
      <c r="AD34" s="48">
        <f t="shared" ref="AD34" si="58">R34*G32</f>
        <v>0</v>
      </c>
      <c r="AE34" s="48"/>
      <c r="AF34" s="47"/>
      <c r="AG34" s="47"/>
      <c r="AH34" s="49"/>
      <c r="AI34" s="49">
        <f t="shared" ref="AI34" si="59">D34*G32</f>
        <v>0</v>
      </c>
      <c r="AJ34" s="47"/>
    </row>
    <row r="35" spans="1:36" ht="13.5" customHeight="1" thickBot="1" x14ac:dyDescent="0.3">
      <c r="A35" s="111"/>
      <c r="B35" s="126"/>
      <c r="C35" s="67" t="s">
        <v>74</v>
      </c>
      <c r="D35" s="108"/>
      <c r="E35" s="116"/>
      <c r="F35" s="118"/>
      <c r="G35" s="120"/>
      <c r="H35" s="121"/>
      <c r="I35" s="68"/>
      <c r="J35" s="68"/>
      <c r="K35" s="68"/>
      <c r="L35" s="68"/>
      <c r="M35" s="68"/>
      <c r="N35" s="68"/>
      <c r="O35" s="68"/>
      <c r="P35" s="68"/>
      <c r="Q35" s="73"/>
      <c r="R35" s="71">
        <f t="shared" si="52"/>
        <v>0</v>
      </c>
      <c r="S35" s="131"/>
      <c r="T35" s="137"/>
      <c r="U35" s="72">
        <f t="shared" si="53"/>
        <v>0</v>
      </c>
      <c r="V35" s="133"/>
      <c r="W35" s="5"/>
      <c r="X35" s="5"/>
      <c r="Y35" s="50"/>
      <c r="Z35" s="50"/>
      <c r="AA35" s="50"/>
      <c r="AB35" s="48"/>
      <c r="AC35" s="48"/>
      <c r="AD35" s="48"/>
      <c r="AE35" s="48"/>
      <c r="AF35" s="47"/>
      <c r="AG35" s="47"/>
      <c r="AH35" s="47"/>
      <c r="AI35" s="47"/>
      <c r="AJ35" s="49">
        <f t="shared" ref="AJ35" si="60">D35*G32</f>
        <v>0</v>
      </c>
    </row>
    <row r="36" spans="1:36" ht="13.5" customHeight="1" x14ac:dyDescent="0.25">
      <c r="A36" s="110">
        <v>9</v>
      </c>
      <c r="B36" s="124" t="s">
        <v>41</v>
      </c>
      <c r="C36" s="74" t="s">
        <v>6</v>
      </c>
      <c r="D36" s="107"/>
      <c r="E36" s="115">
        <f t="shared" ref="E36" si="61">SUM(D36:D39)</f>
        <v>2</v>
      </c>
      <c r="F36" s="117" t="s">
        <v>3</v>
      </c>
      <c r="G36" s="119"/>
      <c r="H36" s="121">
        <f>G36*E36</f>
        <v>0</v>
      </c>
      <c r="I36" s="69"/>
      <c r="J36" s="69"/>
      <c r="K36" s="69"/>
      <c r="L36" s="69"/>
      <c r="M36" s="69"/>
      <c r="N36" s="69"/>
      <c r="O36" s="69"/>
      <c r="P36" s="69"/>
      <c r="Q36" s="70"/>
      <c r="R36" s="71">
        <f t="shared" ref="R36:R39" si="62">SUM(I36:Q36)</f>
        <v>0</v>
      </c>
      <c r="S36" s="130">
        <f>SUM(R36:R39)</f>
        <v>1</v>
      </c>
      <c r="T36" s="136">
        <f>S36*G36</f>
        <v>0</v>
      </c>
      <c r="U36" s="72">
        <f t="shared" ref="U36:U39" si="63">D36-R36</f>
        <v>0</v>
      </c>
      <c r="V36" s="132">
        <f>SUM(U36:U39)</f>
        <v>1</v>
      </c>
      <c r="W36" s="5"/>
      <c r="X36" s="5"/>
      <c r="Y36" s="142" t="str">
        <f>IF(V36&lt;0,1," ")</f>
        <v xml:space="preserve"> </v>
      </c>
      <c r="Z36" s="142" t="str">
        <f>IF(V36=0,1," ")</f>
        <v xml:space="preserve"> </v>
      </c>
      <c r="AA36" s="142" t="str">
        <f>IF(V36=E36,1," ")</f>
        <v xml:space="preserve"> </v>
      </c>
      <c r="AB36" s="48">
        <f t="shared" ref="AB36" si="64">R36*G36</f>
        <v>0</v>
      </c>
      <c r="AC36" s="48"/>
      <c r="AD36" s="48"/>
      <c r="AE36" s="48"/>
      <c r="AF36" s="49">
        <f t="shared" ref="AF36" si="65">E36*G36</f>
        <v>0</v>
      </c>
      <c r="AG36" s="49">
        <f t="shared" ref="AG36" si="66">D36*G36</f>
        <v>0</v>
      </c>
      <c r="AH36" s="47"/>
      <c r="AI36" s="47"/>
      <c r="AJ36" s="47"/>
    </row>
    <row r="37" spans="1:36" ht="13.5" customHeight="1" x14ac:dyDescent="0.25">
      <c r="A37" s="110"/>
      <c r="B37" s="125"/>
      <c r="C37" s="67" t="s">
        <v>7</v>
      </c>
      <c r="D37" s="108"/>
      <c r="E37" s="116"/>
      <c r="F37" s="117"/>
      <c r="G37" s="119"/>
      <c r="H37" s="121"/>
      <c r="I37" s="68"/>
      <c r="J37" s="68"/>
      <c r="K37" s="68"/>
      <c r="L37" s="68"/>
      <c r="M37" s="68"/>
      <c r="N37" s="68"/>
      <c r="O37" s="68"/>
      <c r="P37" s="68"/>
      <c r="Q37" s="73"/>
      <c r="R37" s="71">
        <f t="shared" si="62"/>
        <v>0</v>
      </c>
      <c r="S37" s="130"/>
      <c r="T37" s="136"/>
      <c r="U37" s="72">
        <f t="shared" si="63"/>
        <v>0</v>
      </c>
      <c r="V37" s="132"/>
      <c r="W37" s="5"/>
      <c r="X37" s="5"/>
      <c r="Y37" s="142"/>
      <c r="Z37" s="142"/>
      <c r="AA37" s="142"/>
      <c r="AB37" s="48"/>
      <c r="AC37" s="48">
        <f t="shared" ref="AC37" si="67">R37*G36</f>
        <v>0</v>
      </c>
      <c r="AD37" s="48"/>
      <c r="AE37" s="48"/>
      <c r="AF37" s="47"/>
      <c r="AG37" s="47"/>
      <c r="AH37" s="49">
        <f t="shared" ref="AH37" si="68">D37*G36</f>
        <v>0</v>
      </c>
      <c r="AI37" s="49"/>
      <c r="AJ37" s="47"/>
    </row>
    <row r="38" spans="1:36" ht="13.5" customHeight="1" x14ac:dyDescent="0.25">
      <c r="A38" s="110"/>
      <c r="B38" s="125"/>
      <c r="C38" s="67" t="s">
        <v>31</v>
      </c>
      <c r="D38" s="108"/>
      <c r="E38" s="116"/>
      <c r="F38" s="117"/>
      <c r="G38" s="119"/>
      <c r="H38" s="121"/>
      <c r="I38" s="68"/>
      <c r="J38" s="68"/>
      <c r="K38" s="68"/>
      <c r="L38" s="68"/>
      <c r="M38" s="68"/>
      <c r="N38" s="68"/>
      <c r="O38" s="68"/>
      <c r="P38" s="68"/>
      <c r="Q38" s="73"/>
      <c r="R38" s="71">
        <f t="shared" si="62"/>
        <v>0</v>
      </c>
      <c r="S38" s="130"/>
      <c r="T38" s="136"/>
      <c r="U38" s="72">
        <f t="shared" si="63"/>
        <v>0</v>
      </c>
      <c r="V38" s="132"/>
      <c r="W38" s="5"/>
      <c r="X38" s="5"/>
      <c r="Y38" s="142"/>
      <c r="Z38" s="142"/>
      <c r="AA38" s="142"/>
      <c r="AB38" s="48"/>
      <c r="AC38" s="48"/>
      <c r="AD38" s="48">
        <f t="shared" ref="AD38" si="69">R38*G36</f>
        <v>0</v>
      </c>
      <c r="AE38" s="48"/>
      <c r="AF38" s="47"/>
      <c r="AG38" s="47"/>
      <c r="AH38" s="49"/>
      <c r="AI38" s="49">
        <f t="shared" ref="AI38" si="70">D38*G36</f>
        <v>0</v>
      </c>
      <c r="AJ38" s="47"/>
    </row>
    <row r="39" spans="1:36" ht="27.75" customHeight="1" thickBot="1" x14ac:dyDescent="0.3">
      <c r="A39" s="111"/>
      <c r="B39" s="126"/>
      <c r="C39" s="67" t="s">
        <v>74</v>
      </c>
      <c r="D39" s="108">
        <v>2</v>
      </c>
      <c r="E39" s="116"/>
      <c r="F39" s="118"/>
      <c r="G39" s="120"/>
      <c r="H39" s="121"/>
      <c r="I39" s="68">
        <v>1</v>
      </c>
      <c r="J39" s="68"/>
      <c r="K39" s="68"/>
      <c r="L39" s="68"/>
      <c r="M39" s="68"/>
      <c r="N39" s="68"/>
      <c r="O39" s="68"/>
      <c r="P39" s="68"/>
      <c r="Q39" s="73"/>
      <c r="R39" s="71">
        <f t="shared" si="62"/>
        <v>1</v>
      </c>
      <c r="S39" s="131"/>
      <c r="T39" s="137"/>
      <c r="U39" s="72">
        <f t="shared" si="63"/>
        <v>1</v>
      </c>
      <c r="V39" s="133"/>
      <c r="W39" s="5"/>
      <c r="X39" s="5"/>
      <c r="Y39" s="142"/>
      <c r="Z39" s="142"/>
      <c r="AA39" s="142"/>
      <c r="AB39" s="48"/>
      <c r="AC39" s="48"/>
      <c r="AD39" s="48"/>
      <c r="AE39" s="48">
        <f t="shared" ref="AE39" si="71">R39*G36</f>
        <v>0</v>
      </c>
      <c r="AF39" s="47"/>
      <c r="AG39" s="47"/>
      <c r="AH39" s="47"/>
      <c r="AI39" s="47"/>
      <c r="AJ39" s="49">
        <f t="shared" ref="AJ39" si="72">D39*G36</f>
        <v>0</v>
      </c>
    </row>
    <row r="40" spans="1:36" ht="13.5" customHeight="1" x14ac:dyDescent="0.25">
      <c r="A40" s="110">
        <v>10</v>
      </c>
      <c r="B40" s="124" t="s">
        <v>42</v>
      </c>
      <c r="C40" s="74" t="s">
        <v>6</v>
      </c>
      <c r="D40" s="107"/>
      <c r="E40" s="115">
        <f t="shared" ref="E40" si="73">SUM(D40:D43)</f>
        <v>2</v>
      </c>
      <c r="F40" s="117" t="s">
        <v>3</v>
      </c>
      <c r="G40" s="119"/>
      <c r="H40" s="121">
        <f>G40*E40</f>
        <v>0</v>
      </c>
      <c r="I40" s="69"/>
      <c r="J40" s="69"/>
      <c r="K40" s="69"/>
      <c r="L40" s="69"/>
      <c r="M40" s="69"/>
      <c r="N40" s="69"/>
      <c r="O40" s="69"/>
      <c r="P40" s="69"/>
      <c r="Q40" s="70"/>
      <c r="R40" s="71">
        <f t="shared" ref="R40:R43" si="74">SUM(I40:Q40)</f>
        <v>0</v>
      </c>
      <c r="S40" s="130">
        <f>SUM(R40:R43)</f>
        <v>0</v>
      </c>
      <c r="T40" s="136">
        <f>S40*G40</f>
        <v>0</v>
      </c>
      <c r="U40" s="72">
        <f t="shared" ref="U40:U43" si="75">D40-R40</f>
        <v>0</v>
      </c>
      <c r="V40" s="132">
        <f>SUM(U40:U43)</f>
        <v>2</v>
      </c>
      <c r="W40" s="5"/>
      <c r="X40" s="5"/>
      <c r="Y40" s="142" t="str">
        <f>IF(V40&lt;0,1," ")</f>
        <v xml:space="preserve"> </v>
      </c>
      <c r="Z40" s="142" t="str">
        <f>IF(V40=0,1," ")</f>
        <v xml:space="preserve"> </v>
      </c>
      <c r="AA40" s="142">
        <f>IF(V40=E40,1," ")</f>
        <v>1</v>
      </c>
      <c r="AB40" s="48">
        <f t="shared" ref="AB40" si="76">R40*G40</f>
        <v>0</v>
      </c>
      <c r="AC40" s="48"/>
      <c r="AD40" s="48"/>
      <c r="AE40" s="48"/>
      <c r="AF40" s="49">
        <f t="shared" ref="AF40" si="77">E40*G40</f>
        <v>0</v>
      </c>
      <c r="AG40" s="49">
        <f t="shared" ref="AG40" si="78">D40*G40</f>
        <v>0</v>
      </c>
      <c r="AH40" s="47"/>
      <c r="AI40" s="47"/>
      <c r="AJ40" s="47"/>
    </row>
    <row r="41" spans="1:36" ht="13.5" customHeight="1" x14ac:dyDescent="0.25">
      <c r="A41" s="110"/>
      <c r="B41" s="125"/>
      <c r="C41" s="67" t="s">
        <v>7</v>
      </c>
      <c r="D41" s="108"/>
      <c r="E41" s="116"/>
      <c r="F41" s="117"/>
      <c r="G41" s="119"/>
      <c r="H41" s="121"/>
      <c r="I41" s="68"/>
      <c r="J41" s="68"/>
      <c r="K41" s="68"/>
      <c r="L41" s="68"/>
      <c r="M41" s="68"/>
      <c r="N41" s="68"/>
      <c r="O41" s="68"/>
      <c r="P41" s="68"/>
      <c r="Q41" s="73"/>
      <c r="R41" s="71">
        <f t="shared" si="74"/>
        <v>0</v>
      </c>
      <c r="S41" s="130"/>
      <c r="T41" s="136"/>
      <c r="U41" s="72">
        <f t="shared" si="75"/>
        <v>0</v>
      </c>
      <c r="V41" s="132"/>
      <c r="W41" s="5"/>
      <c r="X41" s="5"/>
      <c r="Y41" s="142"/>
      <c r="Z41" s="142"/>
      <c r="AA41" s="142"/>
      <c r="AB41" s="48"/>
      <c r="AC41" s="48">
        <f t="shared" ref="AC41" si="79">R41*G40</f>
        <v>0</v>
      </c>
      <c r="AD41" s="48"/>
      <c r="AE41" s="48"/>
      <c r="AF41" s="47"/>
      <c r="AG41" s="47"/>
      <c r="AH41" s="49">
        <f t="shared" ref="AH41" si="80">D41*G40</f>
        <v>0</v>
      </c>
      <c r="AI41" s="49"/>
      <c r="AJ41" s="47"/>
    </row>
    <row r="42" spans="1:36" ht="13.5" customHeight="1" x14ac:dyDescent="0.25">
      <c r="A42" s="110"/>
      <c r="B42" s="125"/>
      <c r="C42" s="67" t="s">
        <v>31</v>
      </c>
      <c r="D42" s="108"/>
      <c r="E42" s="116"/>
      <c r="F42" s="117"/>
      <c r="G42" s="119"/>
      <c r="H42" s="121"/>
      <c r="I42" s="68"/>
      <c r="J42" s="68"/>
      <c r="K42" s="68"/>
      <c r="L42" s="68"/>
      <c r="M42" s="68"/>
      <c r="N42" s="68"/>
      <c r="O42" s="68"/>
      <c r="P42" s="68"/>
      <c r="Q42" s="73"/>
      <c r="R42" s="71">
        <f t="shared" si="74"/>
        <v>0</v>
      </c>
      <c r="S42" s="130"/>
      <c r="T42" s="136"/>
      <c r="U42" s="72">
        <f t="shared" si="75"/>
        <v>0</v>
      </c>
      <c r="V42" s="132"/>
      <c r="W42" s="5"/>
      <c r="X42" s="5"/>
      <c r="Y42" s="142"/>
      <c r="Z42" s="142"/>
      <c r="AA42" s="142"/>
      <c r="AB42" s="48"/>
      <c r="AC42" s="48"/>
      <c r="AD42" s="48">
        <f t="shared" ref="AD42" si="81">R42*G40</f>
        <v>0</v>
      </c>
      <c r="AE42" s="48"/>
      <c r="AF42" s="47"/>
      <c r="AG42" s="47"/>
      <c r="AH42" s="49"/>
      <c r="AI42" s="49">
        <f t="shared" ref="AI42" si="82">D42*G40</f>
        <v>0</v>
      </c>
      <c r="AJ42" s="47"/>
    </row>
    <row r="43" spans="1:36" ht="13.5" customHeight="1" thickBot="1" x14ac:dyDescent="0.3">
      <c r="A43" s="111"/>
      <c r="B43" s="126"/>
      <c r="C43" s="67" t="s">
        <v>74</v>
      </c>
      <c r="D43" s="108">
        <v>2</v>
      </c>
      <c r="E43" s="116"/>
      <c r="F43" s="118"/>
      <c r="G43" s="120"/>
      <c r="H43" s="121"/>
      <c r="I43" s="68"/>
      <c r="J43" s="68"/>
      <c r="K43" s="68"/>
      <c r="L43" s="68"/>
      <c r="M43" s="68"/>
      <c r="N43" s="68"/>
      <c r="O43" s="68"/>
      <c r="P43" s="68"/>
      <c r="Q43" s="73"/>
      <c r="R43" s="71">
        <f t="shared" si="74"/>
        <v>0</v>
      </c>
      <c r="S43" s="131"/>
      <c r="T43" s="137"/>
      <c r="U43" s="72">
        <f t="shared" si="75"/>
        <v>2</v>
      </c>
      <c r="V43" s="133"/>
      <c r="W43" s="5"/>
      <c r="X43" s="5"/>
      <c r="Y43" s="142"/>
      <c r="Z43" s="142"/>
      <c r="AA43" s="142"/>
      <c r="AB43" s="48"/>
      <c r="AC43" s="48"/>
      <c r="AD43" s="48"/>
      <c r="AE43" s="48">
        <f t="shared" ref="AE43" si="83">R43*G40</f>
        <v>0</v>
      </c>
      <c r="AF43" s="47"/>
      <c r="AG43" s="47"/>
      <c r="AH43" s="47"/>
      <c r="AI43" s="47"/>
      <c r="AJ43" s="49">
        <f t="shared" ref="AJ43" si="84">D43*G40</f>
        <v>0</v>
      </c>
    </row>
    <row r="44" spans="1:36" ht="13.5" customHeight="1" x14ac:dyDescent="0.25">
      <c r="A44" s="110">
        <v>11</v>
      </c>
      <c r="B44" s="124" t="s">
        <v>43</v>
      </c>
      <c r="C44" s="74" t="s">
        <v>6</v>
      </c>
      <c r="D44" s="107"/>
      <c r="E44" s="115">
        <f t="shared" ref="E44" si="85">SUM(D44:D47)</f>
        <v>2</v>
      </c>
      <c r="F44" s="117" t="s">
        <v>3</v>
      </c>
      <c r="G44" s="119"/>
      <c r="H44" s="121">
        <f>G44*E44</f>
        <v>0</v>
      </c>
      <c r="I44" s="69"/>
      <c r="J44" s="69"/>
      <c r="K44" s="69"/>
      <c r="L44" s="69"/>
      <c r="M44" s="69"/>
      <c r="N44" s="69"/>
      <c r="O44" s="69"/>
      <c r="P44" s="69"/>
      <c r="Q44" s="70"/>
      <c r="R44" s="71">
        <f t="shared" ref="R44:R47" si="86">SUM(I44:Q44)</f>
        <v>0</v>
      </c>
      <c r="S44" s="130">
        <f>SUM(R44:R47)</f>
        <v>0</v>
      </c>
      <c r="T44" s="136">
        <f>S44*G44</f>
        <v>0</v>
      </c>
      <c r="U44" s="72">
        <f t="shared" ref="U44:U47" si="87">D44-R44</f>
        <v>0</v>
      </c>
      <c r="V44" s="132">
        <f>SUM(U44:U47)</f>
        <v>2</v>
      </c>
      <c r="W44" s="5"/>
      <c r="X44" s="5"/>
      <c r="Y44" s="50"/>
      <c r="Z44" s="50"/>
      <c r="AA44" s="50"/>
      <c r="AB44" s="48">
        <f t="shared" ref="AB44" si="88">R44*G44</f>
        <v>0</v>
      </c>
      <c r="AC44" s="48"/>
      <c r="AD44" s="48"/>
      <c r="AE44" s="48"/>
      <c r="AF44" s="49">
        <f t="shared" ref="AF44" si="89">E44*G44</f>
        <v>0</v>
      </c>
      <c r="AG44" s="49">
        <f t="shared" ref="AG44" si="90">D44*G44</f>
        <v>0</v>
      </c>
      <c r="AH44" s="47"/>
      <c r="AI44" s="47"/>
      <c r="AJ44" s="47"/>
    </row>
    <row r="45" spans="1:36" ht="13.5" customHeight="1" x14ac:dyDescent="0.25">
      <c r="A45" s="110"/>
      <c r="B45" s="125"/>
      <c r="C45" s="67" t="s">
        <v>7</v>
      </c>
      <c r="D45" s="108"/>
      <c r="E45" s="116"/>
      <c r="F45" s="117"/>
      <c r="G45" s="119"/>
      <c r="H45" s="121"/>
      <c r="I45" s="68"/>
      <c r="J45" s="68"/>
      <c r="K45" s="68"/>
      <c r="L45" s="68"/>
      <c r="M45" s="68"/>
      <c r="N45" s="68"/>
      <c r="O45" s="68"/>
      <c r="P45" s="68"/>
      <c r="Q45" s="73"/>
      <c r="R45" s="71">
        <f t="shared" si="86"/>
        <v>0</v>
      </c>
      <c r="S45" s="130"/>
      <c r="T45" s="136"/>
      <c r="U45" s="72">
        <f t="shared" si="87"/>
        <v>0</v>
      </c>
      <c r="V45" s="132"/>
      <c r="W45" s="5"/>
      <c r="X45" s="5"/>
      <c r="Y45" s="50"/>
      <c r="Z45" s="50"/>
      <c r="AA45" s="50"/>
      <c r="AB45" s="48"/>
      <c r="AC45" s="48">
        <f t="shared" ref="AC45" si="91">R45*G44</f>
        <v>0</v>
      </c>
      <c r="AD45" s="48"/>
      <c r="AE45" s="48"/>
      <c r="AF45" s="47"/>
      <c r="AG45" s="47"/>
      <c r="AH45" s="49">
        <f t="shared" ref="AH45" si="92">D45*G44</f>
        <v>0</v>
      </c>
      <c r="AI45" s="49"/>
      <c r="AJ45" s="47"/>
    </row>
    <row r="46" spans="1:36" ht="13.5" customHeight="1" x14ac:dyDescent="0.25">
      <c r="A46" s="110"/>
      <c r="B46" s="125"/>
      <c r="C46" s="67" t="s">
        <v>31</v>
      </c>
      <c r="D46" s="108"/>
      <c r="E46" s="116"/>
      <c r="F46" s="117"/>
      <c r="G46" s="119"/>
      <c r="H46" s="121"/>
      <c r="I46" s="68"/>
      <c r="J46" s="68"/>
      <c r="K46" s="68"/>
      <c r="L46" s="68"/>
      <c r="M46" s="68"/>
      <c r="N46" s="68"/>
      <c r="O46" s="68"/>
      <c r="P46" s="68"/>
      <c r="Q46" s="73"/>
      <c r="R46" s="71">
        <f t="shared" si="86"/>
        <v>0</v>
      </c>
      <c r="S46" s="130"/>
      <c r="T46" s="136"/>
      <c r="U46" s="72">
        <f t="shared" si="87"/>
        <v>0</v>
      </c>
      <c r="V46" s="132"/>
      <c r="W46" s="5"/>
      <c r="X46" s="5"/>
      <c r="Y46" s="50"/>
      <c r="Z46" s="50"/>
      <c r="AA46" s="50"/>
      <c r="AB46" s="48"/>
      <c r="AC46" s="48"/>
      <c r="AD46" s="48">
        <f t="shared" ref="AD46" si="93">R46*G44</f>
        <v>0</v>
      </c>
      <c r="AE46" s="48"/>
      <c r="AF46" s="47"/>
      <c r="AG46" s="47"/>
      <c r="AH46" s="49"/>
      <c r="AI46" s="49">
        <f t="shared" ref="AI46" si="94">D46*G44</f>
        <v>0</v>
      </c>
      <c r="AJ46" s="47"/>
    </row>
    <row r="47" spans="1:36" ht="14.25" customHeight="1" thickBot="1" x14ac:dyDescent="0.3">
      <c r="A47" s="111"/>
      <c r="B47" s="126"/>
      <c r="C47" s="67" t="s">
        <v>74</v>
      </c>
      <c r="D47" s="108">
        <v>2</v>
      </c>
      <c r="E47" s="116"/>
      <c r="F47" s="118"/>
      <c r="G47" s="120"/>
      <c r="H47" s="121"/>
      <c r="I47" s="68"/>
      <c r="J47" s="68"/>
      <c r="K47" s="68"/>
      <c r="L47" s="68"/>
      <c r="M47" s="68"/>
      <c r="N47" s="68"/>
      <c r="O47" s="68"/>
      <c r="P47" s="68"/>
      <c r="Q47" s="73"/>
      <c r="R47" s="71">
        <f t="shared" si="86"/>
        <v>0</v>
      </c>
      <c r="S47" s="131"/>
      <c r="T47" s="137"/>
      <c r="U47" s="72">
        <f t="shared" si="87"/>
        <v>2</v>
      </c>
      <c r="V47" s="133"/>
      <c r="W47" s="5"/>
      <c r="X47" s="5"/>
      <c r="Y47" s="50"/>
      <c r="Z47" s="50"/>
      <c r="AA47" s="50"/>
      <c r="AB47" s="48"/>
      <c r="AC47" s="48"/>
      <c r="AD47" s="48"/>
      <c r="AE47" s="48">
        <f t="shared" ref="AE47" si="95">R47*G44</f>
        <v>0</v>
      </c>
      <c r="AF47" s="47"/>
      <c r="AG47" s="47"/>
      <c r="AH47" s="47"/>
      <c r="AI47" s="47"/>
      <c r="AJ47" s="49">
        <f t="shared" ref="AJ47" si="96">D47*G44</f>
        <v>0</v>
      </c>
    </row>
    <row r="48" spans="1:36" ht="13.5" customHeight="1" x14ac:dyDescent="0.25">
      <c r="A48" s="110">
        <v>12</v>
      </c>
      <c r="B48" s="124" t="s">
        <v>44</v>
      </c>
      <c r="C48" s="74" t="s">
        <v>6</v>
      </c>
      <c r="D48" s="107"/>
      <c r="E48" s="115">
        <f t="shared" ref="E48" si="97">SUM(D48:D51)</f>
        <v>4</v>
      </c>
      <c r="F48" s="117" t="s">
        <v>3</v>
      </c>
      <c r="G48" s="119"/>
      <c r="H48" s="121">
        <f>G48*E48</f>
        <v>0</v>
      </c>
      <c r="I48" s="69"/>
      <c r="J48" s="69"/>
      <c r="K48" s="69"/>
      <c r="L48" s="69"/>
      <c r="M48" s="69"/>
      <c r="N48" s="69"/>
      <c r="O48" s="69"/>
      <c r="P48" s="69"/>
      <c r="Q48" s="70"/>
      <c r="R48" s="71">
        <f t="shared" si="7"/>
        <v>0</v>
      </c>
      <c r="S48" s="130">
        <f>SUM(R48:R51)</f>
        <v>0</v>
      </c>
      <c r="T48" s="136">
        <f>S48*G48</f>
        <v>0</v>
      </c>
      <c r="U48" s="72">
        <f t="shared" si="1"/>
        <v>0</v>
      </c>
      <c r="V48" s="132">
        <f>SUM(U48:U51)</f>
        <v>4</v>
      </c>
      <c r="W48" s="5"/>
      <c r="X48" s="5"/>
      <c r="Y48" s="142" t="str">
        <f>IF(V48&lt;0,1," ")</f>
        <v xml:space="preserve"> </v>
      </c>
      <c r="Z48" s="142" t="str">
        <f>IF(V48=0,1," ")</f>
        <v xml:space="preserve"> </v>
      </c>
      <c r="AA48" s="142">
        <f>IF(V48=E48,1," ")</f>
        <v>1</v>
      </c>
      <c r="AB48" s="48">
        <f t="shared" ref="AB48" si="98">R48*G48</f>
        <v>0</v>
      </c>
      <c r="AC48" s="48"/>
      <c r="AD48" s="48"/>
      <c r="AE48" s="48"/>
      <c r="AF48" s="49">
        <f t="shared" ref="AF48" si="99">E48*G48</f>
        <v>0</v>
      </c>
      <c r="AG48" s="49">
        <f t="shared" ref="AG48" si="100">D48*G48</f>
        <v>0</v>
      </c>
      <c r="AH48" s="47"/>
      <c r="AI48" s="47"/>
      <c r="AJ48" s="47"/>
    </row>
    <row r="49" spans="1:36" ht="13.5" customHeight="1" x14ac:dyDescent="0.25">
      <c r="A49" s="110"/>
      <c r="B49" s="125"/>
      <c r="C49" s="67" t="s">
        <v>7</v>
      </c>
      <c r="D49" s="108"/>
      <c r="E49" s="116"/>
      <c r="F49" s="117"/>
      <c r="G49" s="119"/>
      <c r="H49" s="121"/>
      <c r="I49" s="68"/>
      <c r="J49" s="68"/>
      <c r="K49" s="68"/>
      <c r="L49" s="68"/>
      <c r="M49" s="68"/>
      <c r="N49" s="68"/>
      <c r="O49" s="68"/>
      <c r="P49" s="68"/>
      <c r="Q49" s="73"/>
      <c r="R49" s="71">
        <f t="shared" si="7"/>
        <v>0</v>
      </c>
      <c r="S49" s="130"/>
      <c r="T49" s="136"/>
      <c r="U49" s="72">
        <f t="shared" si="1"/>
        <v>0</v>
      </c>
      <c r="V49" s="132"/>
      <c r="W49" s="5"/>
      <c r="X49" s="5"/>
      <c r="Y49" s="142"/>
      <c r="Z49" s="142"/>
      <c r="AA49" s="142"/>
      <c r="AB49" s="48"/>
      <c r="AC49" s="48">
        <f t="shared" ref="AC49" si="101">R49*G48</f>
        <v>0</v>
      </c>
      <c r="AD49" s="48"/>
      <c r="AE49" s="48"/>
      <c r="AF49" s="47"/>
      <c r="AG49" s="47"/>
      <c r="AH49" s="49">
        <f t="shared" ref="AH49" si="102">D49*G48</f>
        <v>0</v>
      </c>
      <c r="AI49" s="49"/>
      <c r="AJ49" s="47"/>
    </row>
    <row r="50" spans="1:36" ht="13.5" customHeight="1" x14ac:dyDescent="0.25">
      <c r="A50" s="110"/>
      <c r="B50" s="125"/>
      <c r="C50" s="67" t="s">
        <v>31</v>
      </c>
      <c r="D50" s="108">
        <v>4</v>
      </c>
      <c r="E50" s="116"/>
      <c r="F50" s="117"/>
      <c r="G50" s="119"/>
      <c r="H50" s="121"/>
      <c r="I50" s="68"/>
      <c r="J50" s="68"/>
      <c r="K50" s="68"/>
      <c r="L50" s="68"/>
      <c r="M50" s="68"/>
      <c r="N50" s="68"/>
      <c r="O50" s="68"/>
      <c r="P50" s="68"/>
      <c r="Q50" s="73"/>
      <c r="R50" s="71">
        <f t="shared" si="7"/>
        <v>0</v>
      </c>
      <c r="S50" s="130"/>
      <c r="T50" s="136"/>
      <c r="U50" s="72">
        <f t="shared" si="1"/>
        <v>4</v>
      </c>
      <c r="V50" s="132"/>
      <c r="W50" s="5"/>
      <c r="X50" s="5"/>
      <c r="Y50" s="142"/>
      <c r="Z50" s="142"/>
      <c r="AA50" s="142"/>
      <c r="AB50" s="48"/>
      <c r="AC50" s="48"/>
      <c r="AD50" s="48">
        <f t="shared" ref="AD50" si="103">R50*G48</f>
        <v>0</v>
      </c>
      <c r="AE50" s="48"/>
      <c r="AF50" s="47"/>
      <c r="AG50" s="47"/>
      <c r="AH50" s="49"/>
      <c r="AI50" s="49">
        <f t="shared" ref="AI50" si="104">D50*G48</f>
        <v>0</v>
      </c>
      <c r="AJ50" s="47"/>
    </row>
    <row r="51" spans="1:36" ht="13.5" customHeight="1" thickBot="1" x14ac:dyDescent="0.3">
      <c r="A51" s="111"/>
      <c r="B51" s="126"/>
      <c r="C51" s="67" t="s">
        <v>74</v>
      </c>
      <c r="D51" s="108"/>
      <c r="E51" s="116"/>
      <c r="F51" s="118"/>
      <c r="G51" s="120"/>
      <c r="H51" s="121"/>
      <c r="I51" s="68"/>
      <c r="J51" s="68"/>
      <c r="K51" s="68"/>
      <c r="L51" s="68"/>
      <c r="M51" s="68"/>
      <c r="N51" s="68"/>
      <c r="O51" s="68"/>
      <c r="P51" s="68"/>
      <c r="Q51" s="73"/>
      <c r="R51" s="71">
        <f t="shared" si="7"/>
        <v>0</v>
      </c>
      <c r="S51" s="131"/>
      <c r="T51" s="137"/>
      <c r="U51" s="72">
        <f t="shared" si="1"/>
        <v>0</v>
      </c>
      <c r="V51" s="133"/>
      <c r="W51" s="5"/>
      <c r="X51" s="5"/>
      <c r="Y51" s="142"/>
      <c r="Z51" s="142"/>
      <c r="AA51" s="142"/>
      <c r="AB51" s="48"/>
      <c r="AC51" s="48"/>
      <c r="AD51" s="48"/>
      <c r="AE51" s="48">
        <f t="shared" ref="AE51" si="105">R51*G48</f>
        <v>0</v>
      </c>
      <c r="AF51" s="47"/>
      <c r="AG51" s="47"/>
      <c r="AH51" s="47"/>
      <c r="AI51" s="47"/>
      <c r="AJ51" s="49">
        <f t="shared" ref="AJ51" si="106">D51*G48</f>
        <v>0</v>
      </c>
    </row>
    <row r="52" spans="1:36" ht="13.5" customHeight="1" x14ac:dyDescent="0.25">
      <c r="A52" s="110">
        <v>13</v>
      </c>
      <c r="B52" s="124" t="s">
        <v>45</v>
      </c>
      <c r="C52" s="74" t="s">
        <v>6</v>
      </c>
      <c r="D52" s="107"/>
      <c r="E52" s="115">
        <f t="shared" ref="E52" si="107">SUM(D52:D55)</f>
        <v>3</v>
      </c>
      <c r="F52" s="117" t="s">
        <v>3</v>
      </c>
      <c r="G52" s="119"/>
      <c r="H52" s="121">
        <f>G52*E52</f>
        <v>0</v>
      </c>
      <c r="I52" s="69"/>
      <c r="J52" s="69"/>
      <c r="K52" s="69"/>
      <c r="L52" s="69"/>
      <c r="M52" s="69"/>
      <c r="N52" s="69"/>
      <c r="O52" s="69"/>
      <c r="P52" s="69"/>
      <c r="Q52" s="70"/>
      <c r="R52" s="71">
        <f t="shared" ref="R52:R55" si="108">SUM(I52:Q52)</f>
        <v>0</v>
      </c>
      <c r="S52" s="130">
        <f>SUM(R52:R55)</f>
        <v>0</v>
      </c>
      <c r="T52" s="136">
        <f>S52*G52</f>
        <v>0</v>
      </c>
      <c r="U52" s="72">
        <f t="shared" ref="U52:U55" si="109">D52-R52</f>
        <v>0</v>
      </c>
      <c r="V52" s="132">
        <f>SUM(U52:U55)</f>
        <v>3</v>
      </c>
      <c r="W52" s="5"/>
      <c r="X52" s="5"/>
      <c r="Y52" s="50"/>
      <c r="Z52" s="50"/>
      <c r="AA52" s="50"/>
      <c r="AB52" s="48">
        <f t="shared" ref="AB52" si="110">R52*G52</f>
        <v>0</v>
      </c>
      <c r="AC52" s="48"/>
      <c r="AD52" s="48"/>
      <c r="AE52" s="48"/>
      <c r="AF52" s="49">
        <f t="shared" ref="AF52" si="111">E52*G52</f>
        <v>0</v>
      </c>
      <c r="AG52" s="49">
        <f t="shared" ref="AG52" si="112">D52*G52</f>
        <v>0</v>
      </c>
      <c r="AH52" s="47"/>
      <c r="AI52" s="47"/>
      <c r="AJ52" s="47"/>
    </row>
    <row r="53" spans="1:36" ht="13.5" customHeight="1" x14ac:dyDescent="0.25">
      <c r="A53" s="110"/>
      <c r="B53" s="125"/>
      <c r="C53" s="67" t="s">
        <v>7</v>
      </c>
      <c r="D53" s="108"/>
      <c r="E53" s="116"/>
      <c r="F53" s="117"/>
      <c r="G53" s="119"/>
      <c r="H53" s="121"/>
      <c r="I53" s="68"/>
      <c r="J53" s="68"/>
      <c r="K53" s="68"/>
      <c r="L53" s="68"/>
      <c r="M53" s="68"/>
      <c r="N53" s="68"/>
      <c r="O53" s="68"/>
      <c r="P53" s="68"/>
      <c r="Q53" s="73"/>
      <c r="R53" s="71">
        <f t="shared" si="108"/>
        <v>0</v>
      </c>
      <c r="S53" s="130"/>
      <c r="T53" s="136"/>
      <c r="U53" s="72">
        <f t="shared" si="109"/>
        <v>0</v>
      </c>
      <c r="V53" s="132"/>
      <c r="W53" s="5"/>
      <c r="X53" s="5"/>
      <c r="Y53" s="50"/>
      <c r="Z53" s="50"/>
      <c r="AA53" s="50"/>
      <c r="AB53" s="48"/>
      <c r="AC53" s="48">
        <f t="shared" ref="AC53" si="113">R53*G52</f>
        <v>0</v>
      </c>
      <c r="AD53" s="48"/>
      <c r="AE53" s="48"/>
      <c r="AF53" s="47"/>
      <c r="AG53" s="47"/>
      <c r="AH53" s="49">
        <f t="shared" ref="AH53" si="114">D53*G52</f>
        <v>0</v>
      </c>
      <c r="AI53" s="49"/>
      <c r="AJ53" s="47"/>
    </row>
    <row r="54" spans="1:36" ht="13.5" customHeight="1" x14ac:dyDescent="0.25">
      <c r="A54" s="110"/>
      <c r="B54" s="125"/>
      <c r="C54" s="67" t="s">
        <v>31</v>
      </c>
      <c r="D54" s="108">
        <v>3</v>
      </c>
      <c r="E54" s="116"/>
      <c r="F54" s="117"/>
      <c r="G54" s="119"/>
      <c r="H54" s="121"/>
      <c r="I54" s="68"/>
      <c r="J54" s="68"/>
      <c r="K54" s="68"/>
      <c r="L54" s="68"/>
      <c r="M54" s="68"/>
      <c r="N54" s="68"/>
      <c r="O54" s="68"/>
      <c r="P54" s="68"/>
      <c r="Q54" s="73"/>
      <c r="R54" s="71">
        <f t="shared" si="108"/>
        <v>0</v>
      </c>
      <c r="S54" s="130"/>
      <c r="T54" s="136"/>
      <c r="U54" s="72">
        <f t="shared" si="109"/>
        <v>3</v>
      </c>
      <c r="V54" s="132"/>
      <c r="W54" s="5"/>
      <c r="X54" s="5"/>
      <c r="Y54" s="50"/>
      <c r="Z54" s="50"/>
      <c r="AA54" s="50"/>
      <c r="AB54" s="48"/>
      <c r="AC54" s="48"/>
      <c r="AD54" s="48">
        <f t="shared" ref="AD54" si="115">R54*G52</f>
        <v>0</v>
      </c>
      <c r="AE54" s="48"/>
      <c r="AF54" s="47"/>
      <c r="AG54" s="47"/>
      <c r="AH54" s="49"/>
      <c r="AI54" s="49">
        <f t="shared" ref="AI54" si="116">D54*G52</f>
        <v>0</v>
      </c>
      <c r="AJ54" s="47"/>
    </row>
    <row r="55" spans="1:36" ht="13.5" customHeight="1" thickBot="1" x14ac:dyDescent="0.3">
      <c r="A55" s="111"/>
      <c r="B55" s="126"/>
      <c r="C55" s="67" t="s">
        <v>74</v>
      </c>
      <c r="D55" s="108"/>
      <c r="E55" s="116"/>
      <c r="F55" s="118"/>
      <c r="G55" s="120"/>
      <c r="H55" s="121"/>
      <c r="I55" s="68"/>
      <c r="J55" s="68"/>
      <c r="K55" s="68"/>
      <c r="L55" s="68"/>
      <c r="M55" s="68"/>
      <c r="N55" s="68"/>
      <c r="O55" s="68"/>
      <c r="P55" s="68"/>
      <c r="Q55" s="73"/>
      <c r="R55" s="71">
        <f t="shared" si="108"/>
        <v>0</v>
      </c>
      <c r="S55" s="131"/>
      <c r="T55" s="137"/>
      <c r="U55" s="72">
        <f t="shared" si="109"/>
        <v>0</v>
      </c>
      <c r="V55" s="133"/>
      <c r="W55" s="5"/>
      <c r="X55" s="5"/>
      <c r="Y55" s="50"/>
      <c r="Z55" s="50"/>
      <c r="AA55" s="50"/>
      <c r="AB55" s="48"/>
      <c r="AC55" s="48"/>
      <c r="AD55" s="48"/>
      <c r="AE55" s="48">
        <f t="shared" ref="AE55" si="117">R55*G52</f>
        <v>0</v>
      </c>
      <c r="AF55" s="47"/>
      <c r="AG55" s="47"/>
      <c r="AH55" s="47"/>
      <c r="AI55" s="47"/>
      <c r="AJ55" s="49">
        <f t="shared" ref="AJ55" si="118">D55*G52</f>
        <v>0</v>
      </c>
    </row>
    <row r="56" spans="1:36" ht="13.5" customHeight="1" x14ac:dyDescent="0.25">
      <c r="A56" s="110">
        <v>14</v>
      </c>
      <c r="B56" s="124" t="s">
        <v>46</v>
      </c>
      <c r="C56" s="74" t="s">
        <v>6</v>
      </c>
      <c r="D56" s="107"/>
      <c r="E56" s="115">
        <f t="shared" ref="E56" si="119">SUM(D56:D59)</f>
        <v>2</v>
      </c>
      <c r="F56" s="117" t="s">
        <v>3</v>
      </c>
      <c r="G56" s="119"/>
      <c r="H56" s="121">
        <f>G56*E56</f>
        <v>0</v>
      </c>
      <c r="I56" s="69"/>
      <c r="J56" s="69"/>
      <c r="K56" s="69"/>
      <c r="L56" s="69"/>
      <c r="M56" s="69"/>
      <c r="N56" s="69"/>
      <c r="O56" s="69"/>
      <c r="P56" s="69"/>
      <c r="Q56" s="70"/>
      <c r="R56" s="71">
        <f t="shared" si="7"/>
        <v>0</v>
      </c>
      <c r="S56" s="130">
        <f>SUM(R56:R59)</f>
        <v>0</v>
      </c>
      <c r="T56" s="136">
        <f>S56*G56</f>
        <v>0</v>
      </c>
      <c r="U56" s="72">
        <f t="shared" si="1"/>
        <v>0</v>
      </c>
      <c r="V56" s="132">
        <f>SUM(U56:U59)</f>
        <v>2</v>
      </c>
      <c r="W56" s="5"/>
      <c r="X56" s="5"/>
      <c r="Y56" s="142" t="str">
        <f>IF(V56&lt;0,1," ")</f>
        <v xml:space="preserve"> </v>
      </c>
      <c r="Z56" s="142" t="str">
        <f>IF(V56=0,1," ")</f>
        <v xml:space="preserve"> </v>
      </c>
      <c r="AA56" s="142">
        <f>IF(V56=E56,1," ")</f>
        <v>1</v>
      </c>
      <c r="AB56" s="48">
        <f t="shared" ref="AB56" si="120">R56*G56</f>
        <v>0</v>
      </c>
      <c r="AC56" s="48"/>
      <c r="AD56" s="48"/>
      <c r="AE56" s="48"/>
      <c r="AF56" s="49">
        <f t="shared" ref="AF56" si="121">E56*G56</f>
        <v>0</v>
      </c>
      <c r="AG56" s="49">
        <f t="shared" ref="AG56" si="122">D56*G56</f>
        <v>0</v>
      </c>
      <c r="AH56" s="47"/>
      <c r="AI56" s="47"/>
      <c r="AJ56" s="47"/>
    </row>
    <row r="57" spans="1:36" ht="13.5" customHeight="1" x14ac:dyDescent="0.25">
      <c r="A57" s="110"/>
      <c r="B57" s="125"/>
      <c r="C57" s="67" t="s">
        <v>7</v>
      </c>
      <c r="D57" s="108"/>
      <c r="E57" s="116"/>
      <c r="F57" s="117"/>
      <c r="G57" s="119"/>
      <c r="H57" s="121"/>
      <c r="I57" s="68"/>
      <c r="J57" s="68"/>
      <c r="K57" s="68"/>
      <c r="L57" s="68"/>
      <c r="M57" s="68"/>
      <c r="N57" s="68"/>
      <c r="O57" s="68"/>
      <c r="P57" s="68"/>
      <c r="Q57" s="73"/>
      <c r="R57" s="71">
        <f t="shared" si="7"/>
        <v>0</v>
      </c>
      <c r="S57" s="130"/>
      <c r="T57" s="136"/>
      <c r="U57" s="72">
        <f t="shared" si="1"/>
        <v>0</v>
      </c>
      <c r="V57" s="132"/>
      <c r="W57" s="5"/>
      <c r="X57" s="5"/>
      <c r="Y57" s="142"/>
      <c r="Z57" s="142"/>
      <c r="AA57" s="142"/>
      <c r="AB57" s="48"/>
      <c r="AC57" s="48">
        <f t="shared" ref="AC57" si="123">R57*G56</f>
        <v>0</v>
      </c>
      <c r="AD57" s="48"/>
      <c r="AE57" s="48"/>
      <c r="AF57" s="47"/>
      <c r="AG57" s="47"/>
      <c r="AH57" s="49">
        <f t="shared" ref="AH57" si="124">D57*G56</f>
        <v>0</v>
      </c>
      <c r="AI57" s="49"/>
      <c r="AJ57" s="47"/>
    </row>
    <row r="58" spans="1:36" ht="13.5" customHeight="1" x14ac:dyDescent="0.25">
      <c r="A58" s="110"/>
      <c r="B58" s="125"/>
      <c r="C58" s="67" t="s">
        <v>31</v>
      </c>
      <c r="D58" s="108">
        <v>2</v>
      </c>
      <c r="E58" s="116"/>
      <c r="F58" s="117"/>
      <c r="G58" s="119"/>
      <c r="H58" s="121"/>
      <c r="I58" s="68"/>
      <c r="J58" s="68"/>
      <c r="K58" s="68"/>
      <c r="L58" s="68"/>
      <c r="M58" s="68"/>
      <c r="N58" s="68"/>
      <c r="O58" s="68"/>
      <c r="P58" s="68"/>
      <c r="Q58" s="73"/>
      <c r="R58" s="71">
        <f t="shared" si="7"/>
        <v>0</v>
      </c>
      <c r="S58" s="130"/>
      <c r="T58" s="136"/>
      <c r="U58" s="72">
        <f t="shared" si="1"/>
        <v>2</v>
      </c>
      <c r="V58" s="132"/>
      <c r="W58" s="5"/>
      <c r="X58" s="5"/>
      <c r="Y58" s="142"/>
      <c r="Z58" s="142"/>
      <c r="AA58" s="142"/>
      <c r="AB58" s="48"/>
      <c r="AC58" s="48"/>
      <c r="AD58" s="48">
        <f t="shared" ref="AD58" si="125">R58*G56</f>
        <v>0</v>
      </c>
      <c r="AE58" s="48"/>
      <c r="AF58" s="47"/>
      <c r="AG58" s="47"/>
      <c r="AH58" s="49"/>
      <c r="AI58" s="49">
        <f t="shared" ref="AI58" si="126">D58*G56</f>
        <v>0</v>
      </c>
      <c r="AJ58" s="47"/>
    </row>
    <row r="59" spans="1:36" ht="13.5" customHeight="1" thickBot="1" x14ac:dyDescent="0.3">
      <c r="A59" s="111"/>
      <c r="B59" s="126"/>
      <c r="C59" s="67" t="s">
        <v>74</v>
      </c>
      <c r="D59" s="108"/>
      <c r="E59" s="116"/>
      <c r="F59" s="118"/>
      <c r="G59" s="120"/>
      <c r="H59" s="121"/>
      <c r="I59" s="68"/>
      <c r="J59" s="68"/>
      <c r="K59" s="68"/>
      <c r="L59" s="68"/>
      <c r="M59" s="68"/>
      <c r="N59" s="68"/>
      <c r="O59" s="68"/>
      <c r="P59" s="68"/>
      <c r="Q59" s="73"/>
      <c r="R59" s="71">
        <f t="shared" si="7"/>
        <v>0</v>
      </c>
      <c r="S59" s="131"/>
      <c r="T59" s="137"/>
      <c r="U59" s="72">
        <f t="shared" si="1"/>
        <v>0</v>
      </c>
      <c r="V59" s="133"/>
      <c r="W59" s="5"/>
      <c r="X59" s="5"/>
      <c r="Y59" s="142"/>
      <c r="Z59" s="142"/>
      <c r="AA59" s="142"/>
      <c r="AB59" s="48"/>
      <c r="AC59" s="48"/>
      <c r="AD59" s="48"/>
      <c r="AE59" s="48">
        <f t="shared" ref="AE59" si="127">R59*G56</f>
        <v>0</v>
      </c>
      <c r="AF59" s="47"/>
      <c r="AG59" s="47"/>
      <c r="AH59" s="47"/>
      <c r="AI59" s="47"/>
      <c r="AJ59" s="49">
        <f t="shared" ref="AJ59" si="128">D59*G56</f>
        <v>0</v>
      </c>
    </row>
    <row r="60" spans="1:36" ht="12.75" customHeight="1" x14ac:dyDescent="0.25">
      <c r="A60" s="110">
        <v>16</v>
      </c>
      <c r="B60" s="139" t="s">
        <v>87</v>
      </c>
      <c r="C60" s="74" t="s">
        <v>6</v>
      </c>
      <c r="D60" s="107"/>
      <c r="E60" s="115">
        <f t="shared" ref="E60" si="129">SUM(D60:D63)</f>
        <v>5</v>
      </c>
      <c r="F60" s="117" t="s">
        <v>3</v>
      </c>
      <c r="G60" s="119"/>
      <c r="H60" s="121">
        <f>G60*E60</f>
        <v>0</v>
      </c>
      <c r="I60" s="69"/>
      <c r="J60" s="69"/>
      <c r="K60" s="69"/>
      <c r="L60" s="69"/>
      <c r="M60" s="69"/>
      <c r="N60" s="69"/>
      <c r="O60" s="69"/>
      <c r="P60" s="69"/>
      <c r="Q60" s="70"/>
      <c r="R60" s="71">
        <f t="shared" ref="R60:R67" si="130">SUM(I60:Q60)</f>
        <v>0</v>
      </c>
      <c r="S60" s="130">
        <f>SUM(R60:R63)</f>
        <v>1</v>
      </c>
      <c r="T60" s="136">
        <f>S60*G60</f>
        <v>0</v>
      </c>
      <c r="U60" s="72">
        <f t="shared" ref="U60:U67" si="131">D60-R60</f>
        <v>0</v>
      </c>
      <c r="V60" s="132">
        <f>SUM(U60:U63)</f>
        <v>4</v>
      </c>
      <c r="W60" s="5"/>
      <c r="X60" s="5"/>
      <c r="Y60" s="50"/>
      <c r="Z60" s="50"/>
      <c r="AA60" s="50"/>
      <c r="AB60" s="48">
        <f>R60*G60</f>
        <v>0</v>
      </c>
      <c r="AC60" s="48"/>
      <c r="AD60" s="48"/>
      <c r="AE60" s="48"/>
      <c r="AF60" s="49">
        <f t="shared" ref="AF60" si="132">E60*G60</f>
        <v>0</v>
      </c>
      <c r="AG60" s="49">
        <f t="shared" ref="AG60" si="133">D60*G60</f>
        <v>0</v>
      </c>
      <c r="AH60" s="47"/>
      <c r="AI60" s="47"/>
      <c r="AJ60" s="47"/>
    </row>
    <row r="61" spans="1:36" ht="12.75" customHeight="1" x14ac:dyDescent="0.25">
      <c r="A61" s="110"/>
      <c r="B61" s="140"/>
      <c r="C61" s="67" t="s">
        <v>7</v>
      </c>
      <c r="D61" s="108"/>
      <c r="E61" s="116"/>
      <c r="F61" s="117"/>
      <c r="G61" s="119"/>
      <c r="H61" s="121"/>
      <c r="I61" s="68"/>
      <c r="J61" s="68"/>
      <c r="K61" s="68"/>
      <c r="L61" s="68"/>
      <c r="M61" s="68"/>
      <c r="N61" s="68"/>
      <c r="O61" s="68"/>
      <c r="P61" s="68"/>
      <c r="Q61" s="73"/>
      <c r="R61" s="71">
        <f t="shared" si="130"/>
        <v>0</v>
      </c>
      <c r="S61" s="130"/>
      <c r="T61" s="136"/>
      <c r="U61" s="72">
        <f t="shared" si="131"/>
        <v>0</v>
      </c>
      <c r="V61" s="132"/>
      <c r="W61" s="5"/>
      <c r="X61" s="5"/>
      <c r="Y61" s="50"/>
      <c r="Z61" s="50"/>
      <c r="AA61" s="50"/>
      <c r="AB61" s="48"/>
      <c r="AC61" s="48">
        <f>R61*G60</f>
        <v>0</v>
      </c>
      <c r="AD61" s="48"/>
      <c r="AE61" s="48"/>
      <c r="AF61" s="47"/>
      <c r="AG61" s="47"/>
      <c r="AH61" s="49">
        <f t="shared" ref="AH61" si="134">D61*G60</f>
        <v>0</v>
      </c>
      <c r="AI61" s="49"/>
      <c r="AJ61" s="47"/>
    </row>
    <row r="62" spans="1:36" ht="12.75" customHeight="1" x14ac:dyDescent="0.25">
      <c r="A62" s="110"/>
      <c r="B62" s="140"/>
      <c r="C62" s="67" t="s">
        <v>31</v>
      </c>
      <c r="D62" s="108">
        <v>5</v>
      </c>
      <c r="E62" s="116"/>
      <c r="F62" s="117"/>
      <c r="G62" s="119"/>
      <c r="H62" s="121"/>
      <c r="I62" s="68">
        <v>1</v>
      </c>
      <c r="J62" s="68"/>
      <c r="K62" s="68"/>
      <c r="L62" s="68"/>
      <c r="M62" s="68"/>
      <c r="N62" s="68"/>
      <c r="O62" s="68"/>
      <c r="P62" s="68"/>
      <c r="Q62" s="73"/>
      <c r="R62" s="71">
        <f t="shared" si="130"/>
        <v>1</v>
      </c>
      <c r="S62" s="130"/>
      <c r="T62" s="136"/>
      <c r="U62" s="72">
        <f t="shared" si="131"/>
        <v>4</v>
      </c>
      <c r="V62" s="132"/>
      <c r="W62" s="5"/>
      <c r="X62" s="5"/>
      <c r="Y62" s="50"/>
      <c r="Z62" s="50"/>
      <c r="AA62" s="50"/>
      <c r="AB62" s="48"/>
      <c r="AC62" s="48"/>
      <c r="AD62" s="48">
        <f>R62*G60</f>
        <v>0</v>
      </c>
      <c r="AE62" s="48"/>
      <c r="AF62" s="47"/>
      <c r="AG62" s="47"/>
      <c r="AH62" s="49"/>
      <c r="AI62" s="49">
        <f t="shared" ref="AI62" si="135">D62*G60</f>
        <v>0</v>
      </c>
      <c r="AJ62" s="47"/>
    </row>
    <row r="63" spans="1:36" ht="12.75" customHeight="1" thickBot="1" x14ac:dyDescent="0.3">
      <c r="A63" s="111"/>
      <c r="B63" s="141"/>
      <c r="C63" s="67" t="s">
        <v>74</v>
      </c>
      <c r="D63" s="108"/>
      <c r="E63" s="116"/>
      <c r="F63" s="118"/>
      <c r="G63" s="120"/>
      <c r="H63" s="121"/>
      <c r="I63" s="68"/>
      <c r="J63" s="68"/>
      <c r="K63" s="68"/>
      <c r="L63" s="68"/>
      <c r="M63" s="68"/>
      <c r="N63" s="68"/>
      <c r="O63" s="68"/>
      <c r="P63" s="68"/>
      <c r="Q63" s="73"/>
      <c r="R63" s="71">
        <f t="shared" si="130"/>
        <v>0</v>
      </c>
      <c r="S63" s="131"/>
      <c r="T63" s="137"/>
      <c r="U63" s="72">
        <f t="shared" si="131"/>
        <v>0</v>
      </c>
      <c r="V63" s="133"/>
      <c r="W63" s="5"/>
      <c r="X63" s="5"/>
      <c r="Y63" s="50"/>
      <c r="Z63" s="50"/>
      <c r="AA63" s="50"/>
      <c r="AB63" s="48"/>
      <c r="AC63" s="48"/>
      <c r="AD63" s="48"/>
      <c r="AE63" s="48">
        <f>R63*G60</f>
        <v>0</v>
      </c>
      <c r="AF63" s="47"/>
      <c r="AG63" s="47"/>
      <c r="AH63" s="47"/>
      <c r="AI63" s="47"/>
      <c r="AJ63" s="49">
        <f t="shared" ref="AJ63" si="136">D63*G60</f>
        <v>0</v>
      </c>
    </row>
    <row r="64" spans="1:36" ht="12.75" customHeight="1" x14ac:dyDescent="0.25">
      <c r="A64" s="110">
        <v>18</v>
      </c>
      <c r="B64" s="139" t="s">
        <v>86</v>
      </c>
      <c r="C64" s="74" t="s">
        <v>6</v>
      </c>
      <c r="D64" s="107"/>
      <c r="E64" s="115">
        <f t="shared" ref="E64" si="137">SUM(D64:D67)</f>
        <v>1</v>
      </c>
      <c r="F64" s="117" t="s">
        <v>3</v>
      </c>
      <c r="G64" s="119"/>
      <c r="H64" s="121">
        <f>G64*E64</f>
        <v>0</v>
      </c>
      <c r="I64" s="69"/>
      <c r="J64" s="69"/>
      <c r="K64" s="69"/>
      <c r="L64" s="69"/>
      <c r="M64" s="69"/>
      <c r="N64" s="69"/>
      <c r="O64" s="69"/>
      <c r="P64" s="69"/>
      <c r="Q64" s="70"/>
      <c r="R64" s="71">
        <f t="shared" si="130"/>
        <v>0</v>
      </c>
      <c r="S64" s="130">
        <f>SUM(R64:R67)</f>
        <v>0</v>
      </c>
      <c r="T64" s="136">
        <f>S64*G64</f>
        <v>0</v>
      </c>
      <c r="U64" s="72">
        <f t="shared" si="131"/>
        <v>0</v>
      </c>
      <c r="V64" s="132">
        <f>SUM(U64:U67)</f>
        <v>1</v>
      </c>
      <c r="W64" s="5"/>
      <c r="X64" s="5"/>
      <c r="Y64" s="50"/>
      <c r="Z64" s="50"/>
      <c r="AA64" s="50"/>
      <c r="AB64" s="48">
        <f>R64*G64</f>
        <v>0</v>
      </c>
      <c r="AC64" s="48"/>
      <c r="AD64" s="48"/>
      <c r="AE64" s="48"/>
      <c r="AF64" s="49">
        <f t="shared" ref="AF64" si="138">E64*G64</f>
        <v>0</v>
      </c>
      <c r="AG64" s="49">
        <f t="shared" ref="AG64" si="139">D64*G64</f>
        <v>0</v>
      </c>
      <c r="AH64" s="47"/>
      <c r="AI64" s="47"/>
      <c r="AJ64" s="47"/>
    </row>
    <row r="65" spans="1:36" ht="12.75" customHeight="1" x14ac:dyDescent="0.25">
      <c r="A65" s="110"/>
      <c r="B65" s="140"/>
      <c r="C65" s="67" t="s">
        <v>7</v>
      </c>
      <c r="D65" s="108"/>
      <c r="E65" s="116"/>
      <c r="F65" s="117"/>
      <c r="G65" s="119"/>
      <c r="H65" s="121"/>
      <c r="I65" s="68"/>
      <c r="J65" s="68"/>
      <c r="K65" s="68"/>
      <c r="L65" s="68"/>
      <c r="M65" s="68"/>
      <c r="N65" s="68"/>
      <c r="O65" s="68"/>
      <c r="P65" s="68"/>
      <c r="Q65" s="73"/>
      <c r="R65" s="71">
        <f t="shared" si="130"/>
        <v>0</v>
      </c>
      <c r="S65" s="130"/>
      <c r="T65" s="136"/>
      <c r="U65" s="72">
        <f t="shared" si="131"/>
        <v>0</v>
      </c>
      <c r="V65" s="132"/>
      <c r="W65" s="5"/>
      <c r="X65" s="5"/>
      <c r="Y65" s="50"/>
      <c r="Z65" s="50"/>
      <c r="AA65" s="50"/>
      <c r="AB65" s="48"/>
      <c r="AC65" s="48">
        <f>R65*G64</f>
        <v>0</v>
      </c>
      <c r="AD65" s="48"/>
      <c r="AE65" s="48"/>
      <c r="AF65" s="47"/>
      <c r="AG65" s="47"/>
      <c r="AH65" s="49">
        <f t="shared" ref="AH65" si="140">D65*G64</f>
        <v>0</v>
      </c>
      <c r="AI65" s="49"/>
      <c r="AJ65" s="47"/>
    </row>
    <row r="66" spans="1:36" ht="12.75" customHeight="1" x14ac:dyDescent="0.25">
      <c r="A66" s="110"/>
      <c r="B66" s="140"/>
      <c r="C66" s="67" t="s">
        <v>31</v>
      </c>
      <c r="D66" s="108">
        <v>1</v>
      </c>
      <c r="E66" s="116"/>
      <c r="F66" s="117"/>
      <c r="G66" s="119"/>
      <c r="H66" s="121"/>
      <c r="I66" s="68"/>
      <c r="J66" s="68"/>
      <c r="K66" s="68"/>
      <c r="L66" s="68"/>
      <c r="M66" s="68"/>
      <c r="N66" s="68"/>
      <c r="O66" s="68"/>
      <c r="P66" s="68"/>
      <c r="Q66" s="73"/>
      <c r="R66" s="71">
        <f t="shared" si="130"/>
        <v>0</v>
      </c>
      <c r="S66" s="130"/>
      <c r="T66" s="136"/>
      <c r="U66" s="72">
        <f t="shared" si="131"/>
        <v>1</v>
      </c>
      <c r="V66" s="132"/>
      <c r="W66" s="5"/>
      <c r="X66" s="5"/>
      <c r="Y66" s="50"/>
      <c r="Z66" s="50"/>
      <c r="AA66" s="50"/>
      <c r="AB66" s="48"/>
      <c r="AC66" s="48"/>
      <c r="AD66" s="48">
        <f>R66*G64</f>
        <v>0</v>
      </c>
      <c r="AE66" s="48"/>
      <c r="AF66" s="47"/>
      <c r="AG66" s="47"/>
      <c r="AH66" s="49"/>
      <c r="AI66" s="49">
        <f t="shared" ref="AI66" si="141">D66*G64</f>
        <v>0</v>
      </c>
      <c r="AJ66" s="47"/>
    </row>
    <row r="67" spans="1:36" ht="12.75" customHeight="1" thickBot="1" x14ac:dyDescent="0.3">
      <c r="A67" s="111"/>
      <c r="B67" s="141"/>
      <c r="C67" s="67" t="s">
        <v>74</v>
      </c>
      <c r="D67" s="108"/>
      <c r="E67" s="116"/>
      <c r="F67" s="118"/>
      <c r="G67" s="120"/>
      <c r="H67" s="121"/>
      <c r="I67" s="68"/>
      <c r="J67" s="68"/>
      <c r="K67" s="68"/>
      <c r="L67" s="68"/>
      <c r="M67" s="68"/>
      <c r="N67" s="68"/>
      <c r="O67" s="68"/>
      <c r="P67" s="68"/>
      <c r="Q67" s="73"/>
      <c r="R67" s="71">
        <f t="shared" si="130"/>
        <v>0</v>
      </c>
      <c r="S67" s="131"/>
      <c r="T67" s="137"/>
      <c r="U67" s="72">
        <f t="shared" si="131"/>
        <v>0</v>
      </c>
      <c r="V67" s="133"/>
      <c r="W67" s="5"/>
      <c r="X67" s="5"/>
      <c r="Y67" s="50"/>
      <c r="Z67" s="50"/>
      <c r="AA67" s="50"/>
      <c r="AB67" s="48"/>
      <c r="AC67" s="48"/>
      <c r="AD67" s="48"/>
      <c r="AE67" s="48">
        <f>R67*G64</f>
        <v>0</v>
      </c>
      <c r="AF67" s="47"/>
      <c r="AG67" s="47"/>
      <c r="AH67" s="47"/>
      <c r="AI67" s="47"/>
      <c r="AJ67" s="49">
        <f t="shared" ref="AJ67" si="142">D67*G64</f>
        <v>0</v>
      </c>
    </row>
    <row r="68" spans="1:36" ht="13.5" customHeight="1" x14ac:dyDescent="0.25">
      <c r="A68" s="110">
        <v>20</v>
      </c>
      <c r="B68" s="124" t="s">
        <v>47</v>
      </c>
      <c r="C68" s="74" t="s">
        <v>6</v>
      </c>
      <c r="D68" s="107"/>
      <c r="E68" s="115">
        <f t="shared" ref="E68" si="143">SUM(D68:D71)</f>
        <v>1</v>
      </c>
      <c r="F68" s="117" t="s">
        <v>3</v>
      </c>
      <c r="G68" s="119"/>
      <c r="H68" s="121">
        <f>G68*E68</f>
        <v>0</v>
      </c>
      <c r="I68" s="69"/>
      <c r="J68" s="69"/>
      <c r="K68" s="69"/>
      <c r="L68" s="69"/>
      <c r="M68" s="69"/>
      <c r="N68" s="69"/>
      <c r="O68" s="69"/>
      <c r="P68" s="69"/>
      <c r="Q68" s="70"/>
      <c r="R68" s="71">
        <f t="shared" ref="R68:R71" si="144">SUM(I68:Q68)</f>
        <v>0</v>
      </c>
      <c r="S68" s="130">
        <f>SUM(R68:R71)</f>
        <v>0</v>
      </c>
      <c r="T68" s="136">
        <f>S68*G68</f>
        <v>0</v>
      </c>
      <c r="U68" s="72">
        <f t="shared" ref="U68:U71" si="145">D68-R68</f>
        <v>0</v>
      </c>
      <c r="V68" s="132">
        <f>SUM(U68:U71)</f>
        <v>1</v>
      </c>
      <c r="W68" s="5"/>
      <c r="X68" s="5"/>
      <c r="Y68" s="142" t="str">
        <f>IF(V68&lt;0,1," ")</f>
        <v xml:space="preserve"> </v>
      </c>
      <c r="Z68" s="142" t="str">
        <f>IF(V68=0,1," ")</f>
        <v xml:space="preserve"> </v>
      </c>
      <c r="AA68" s="142">
        <f>IF(V68=E68,1," ")</f>
        <v>1</v>
      </c>
      <c r="AB68" s="48">
        <f t="shared" ref="AB68" si="146">R68*G68</f>
        <v>0</v>
      </c>
      <c r="AC68" s="48"/>
      <c r="AD68" s="48"/>
      <c r="AE68" s="48"/>
      <c r="AF68" s="49">
        <f t="shared" ref="AF68" si="147">E68*G68</f>
        <v>0</v>
      </c>
      <c r="AG68" s="49">
        <f t="shared" ref="AG68" si="148">D68*G68</f>
        <v>0</v>
      </c>
      <c r="AH68" s="47"/>
      <c r="AI68" s="47"/>
      <c r="AJ68" s="47"/>
    </row>
    <row r="69" spans="1:36" ht="13.5" customHeight="1" x14ac:dyDescent="0.25">
      <c r="A69" s="110"/>
      <c r="B69" s="125"/>
      <c r="C69" s="67" t="s">
        <v>7</v>
      </c>
      <c r="D69" s="108"/>
      <c r="E69" s="116"/>
      <c r="F69" s="117"/>
      <c r="G69" s="119"/>
      <c r="H69" s="121"/>
      <c r="I69" s="68"/>
      <c r="J69" s="68"/>
      <c r="K69" s="68"/>
      <c r="L69" s="68"/>
      <c r="M69" s="68"/>
      <c r="N69" s="68"/>
      <c r="O69" s="68"/>
      <c r="P69" s="68"/>
      <c r="Q69" s="73"/>
      <c r="R69" s="71">
        <f t="shared" si="144"/>
        <v>0</v>
      </c>
      <c r="S69" s="130"/>
      <c r="T69" s="136"/>
      <c r="U69" s="72">
        <f t="shared" si="145"/>
        <v>0</v>
      </c>
      <c r="V69" s="132"/>
      <c r="W69" s="5"/>
      <c r="X69" s="5"/>
      <c r="Y69" s="142"/>
      <c r="Z69" s="142"/>
      <c r="AA69" s="142"/>
      <c r="AB69" s="48"/>
      <c r="AC69" s="48">
        <f t="shared" ref="AC69" si="149">R69*G68</f>
        <v>0</v>
      </c>
      <c r="AD69" s="48"/>
      <c r="AE69" s="48"/>
      <c r="AF69" s="47"/>
      <c r="AG69" s="47"/>
      <c r="AH69" s="49">
        <f t="shared" ref="AH69" si="150">D69*G68</f>
        <v>0</v>
      </c>
      <c r="AI69" s="49"/>
      <c r="AJ69" s="47"/>
    </row>
    <row r="70" spans="1:36" ht="13.5" customHeight="1" x14ac:dyDescent="0.25">
      <c r="A70" s="110"/>
      <c r="B70" s="125"/>
      <c r="C70" s="67" t="s">
        <v>31</v>
      </c>
      <c r="D70" s="108">
        <v>1</v>
      </c>
      <c r="E70" s="116"/>
      <c r="F70" s="117"/>
      <c r="G70" s="119"/>
      <c r="H70" s="121"/>
      <c r="I70" s="68"/>
      <c r="J70" s="68"/>
      <c r="K70" s="68"/>
      <c r="L70" s="68"/>
      <c r="M70" s="68"/>
      <c r="N70" s="68"/>
      <c r="O70" s="68"/>
      <c r="P70" s="68"/>
      <c r="Q70" s="73"/>
      <c r="R70" s="71">
        <f t="shared" si="144"/>
        <v>0</v>
      </c>
      <c r="S70" s="130"/>
      <c r="T70" s="136"/>
      <c r="U70" s="72">
        <f t="shared" si="145"/>
        <v>1</v>
      </c>
      <c r="V70" s="132"/>
      <c r="W70" s="5"/>
      <c r="X70" s="5"/>
      <c r="Y70" s="142"/>
      <c r="Z70" s="142"/>
      <c r="AA70" s="142"/>
      <c r="AB70" s="48"/>
      <c r="AC70" s="48"/>
      <c r="AD70" s="48">
        <f t="shared" ref="AD70" si="151">R70*G68</f>
        <v>0</v>
      </c>
      <c r="AE70" s="48"/>
      <c r="AF70" s="47"/>
      <c r="AG70" s="47"/>
      <c r="AH70" s="49"/>
      <c r="AI70" s="49">
        <f t="shared" ref="AI70" si="152">D70*G68</f>
        <v>0</v>
      </c>
      <c r="AJ70" s="47"/>
    </row>
    <row r="71" spans="1:36" ht="13.5" customHeight="1" thickBot="1" x14ac:dyDescent="0.3">
      <c r="A71" s="111"/>
      <c r="B71" s="126"/>
      <c r="C71" s="67" t="s">
        <v>74</v>
      </c>
      <c r="D71" s="108"/>
      <c r="E71" s="116"/>
      <c r="F71" s="118"/>
      <c r="G71" s="120"/>
      <c r="H71" s="121"/>
      <c r="I71" s="68"/>
      <c r="J71" s="68"/>
      <c r="K71" s="68"/>
      <c r="L71" s="68"/>
      <c r="M71" s="68"/>
      <c r="N71" s="68"/>
      <c r="O71" s="68"/>
      <c r="P71" s="68"/>
      <c r="Q71" s="73"/>
      <c r="R71" s="71">
        <f t="shared" si="144"/>
        <v>0</v>
      </c>
      <c r="S71" s="131"/>
      <c r="T71" s="137"/>
      <c r="U71" s="72">
        <f t="shared" si="145"/>
        <v>0</v>
      </c>
      <c r="V71" s="133"/>
      <c r="W71" s="5"/>
      <c r="X71" s="5"/>
      <c r="Y71" s="142"/>
      <c r="Z71" s="142"/>
      <c r="AA71" s="142"/>
      <c r="AB71" s="48"/>
      <c r="AC71" s="48"/>
      <c r="AD71" s="48"/>
      <c r="AE71" s="48">
        <f t="shared" ref="AE71" si="153">R71*G68</f>
        <v>0</v>
      </c>
      <c r="AF71" s="47"/>
      <c r="AG71" s="47"/>
      <c r="AH71" s="47"/>
      <c r="AI71" s="47"/>
      <c r="AJ71" s="49">
        <f t="shared" ref="AJ71" si="154">D71*G68</f>
        <v>0</v>
      </c>
    </row>
    <row r="72" spans="1:36" ht="13.5" customHeight="1" x14ac:dyDescent="0.25">
      <c r="A72" s="110">
        <v>21</v>
      </c>
      <c r="B72" s="124" t="s">
        <v>48</v>
      </c>
      <c r="C72" s="74" t="s">
        <v>6</v>
      </c>
      <c r="D72" s="107">
        <v>10</v>
      </c>
      <c r="E72" s="115">
        <f t="shared" ref="E72" si="155">SUM(D72:D75)</f>
        <v>10</v>
      </c>
      <c r="F72" s="117" t="s">
        <v>3</v>
      </c>
      <c r="G72" s="119"/>
      <c r="H72" s="121">
        <f>G72*E72</f>
        <v>0</v>
      </c>
      <c r="I72" s="69"/>
      <c r="J72" s="69"/>
      <c r="K72" s="69"/>
      <c r="L72" s="69"/>
      <c r="M72" s="69"/>
      <c r="N72" s="69"/>
      <c r="O72" s="69"/>
      <c r="P72" s="69"/>
      <c r="Q72" s="70"/>
      <c r="R72" s="71">
        <f t="shared" si="7"/>
        <v>0</v>
      </c>
      <c r="S72" s="130">
        <f>SUM(R72:R75)</f>
        <v>2</v>
      </c>
      <c r="T72" s="136">
        <f>S72*G72</f>
        <v>0</v>
      </c>
      <c r="U72" s="72">
        <f t="shared" si="1"/>
        <v>10</v>
      </c>
      <c r="V72" s="132">
        <f>SUM(U72:U75)</f>
        <v>8</v>
      </c>
      <c r="W72" s="5"/>
      <c r="X72" s="5"/>
      <c r="Y72" s="142" t="str">
        <f>IF(V72&lt;0,1," ")</f>
        <v xml:space="preserve"> </v>
      </c>
      <c r="Z72" s="142" t="str">
        <f>IF(V72=0,1," ")</f>
        <v xml:space="preserve"> </v>
      </c>
      <c r="AA72" s="142" t="str">
        <f>IF(V72=E72,1," ")</f>
        <v xml:space="preserve"> </v>
      </c>
      <c r="AB72" s="48">
        <f t="shared" ref="AB72" si="156">R72*G72</f>
        <v>0</v>
      </c>
      <c r="AC72" s="48"/>
      <c r="AD72" s="48"/>
      <c r="AE72" s="48"/>
      <c r="AF72" s="49">
        <f t="shared" ref="AF72" si="157">E72*G72</f>
        <v>0</v>
      </c>
      <c r="AG72" s="49">
        <f t="shared" ref="AG72" si="158">D72*G72</f>
        <v>0</v>
      </c>
      <c r="AH72" s="47"/>
      <c r="AI72" s="47"/>
      <c r="AJ72" s="47"/>
    </row>
    <row r="73" spans="1:36" ht="13.5" customHeight="1" x14ac:dyDescent="0.25">
      <c r="A73" s="110"/>
      <c r="B73" s="125"/>
      <c r="C73" s="67" t="s">
        <v>7</v>
      </c>
      <c r="D73" s="108"/>
      <c r="E73" s="116"/>
      <c r="F73" s="117"/>
      <c r="G73" s="119"/>
      <c r="H73" s="121"/>
      <c r="I73" s="69">
        <v>2</v>
      </c>
      <c r="J73" s="68"/>
      <c r="K73" s="68"/>
      <c r="L73" s="68"/>
      <c r="M73" s="68"/>
      <c r="N73" s="68"/>
      <c r="O73" s="68"/>
      <c r="P73" s="68"/>
      <c r="Q73" s="73"/>
      <c r="R73" s="71">
        <f t="shared" si="7"/>
        <v>2</v>
      </c>
      <c r="S73" s="130"/>
      <c r="T73" s="136"/>
      <c r="U73" s="72">
        <f t="shared" si="1"/>
        <v>-2</v>
      </c>
      <c r="V73" s="132"/>
      <c r="W73" s="5"/>
      <c r="X73" s="5"/>
      <c r="Y73" s="142"/>
      <c r="Z73" s="142"/>
      <c r="AA73" s="142"/>
      <c r="AB73" s="48"/>
      <c r="AC73" s="48">
        <f t="shared" ref="AC73" si="159">R73*G72</f>
        <v>0</v>
      </c>
      <c r="AD73" s="48"/>
      <c r="AE73" s="48"/>
      <c r="AF73" s="47"/>
      <c r="AG73" s="47"/>
      <c r="AH73" s="49">
        <f t="shared" ref="AH73" si="160">D73*G72</f>
        <v>0</v>
      </c>
      <c r="AI73" s="49"/>
      <c r="AJ73" s="47"/>
    </row>
    <row r="74" spans="1:36" ht="13.5" customHeight="1" x14ac:dyDescent="0.25">
      <c r="A74" s="110"/>
      <c r="B74" s="125"/>
      <c r="C74" s="67" t="s">
        <v>31</v>
      </c>
      <c r="D74" s="108"/>
      <c r="E74" s="116"/>
      <c r="F74" s="117"/>
      <c r="G74" s="119"/>
      <c r="H74" s="121"/>
      <c r="I74" s="68"/>
      <c r="J74" s="68"/>
      <c r="K74" s="68"/>
      <c r="L74" s="68"/>
      <c r="M74" s="68"/>
      <c r="N74" s="68"/>
      <c r="O74" s="68"/>
      <c r="P74" s="68"/>
      <c r="Q74" s="73"/>
      <c r="R74" s="71">
        <f t="shared" si="7"/>
        <v>0</v>
      </c>
      <c r="S74" s="130"/>
      <c r="T74" s="136"/>
      <c r="U74" s="72">
        <f t="shared" si="1"/>
        <v>0</v>
      </c>
      <c r="V74" s="132"/>
      <c r="W74" s="5"/>
      <c r="X74" s="5"/>
      <c r="Y74" s="142"/>
      <c r="Z74" s="142"/>
      <c r="AA74" s="142"/>
      <c r="AB74" s="48"/>
      <c r="AC74" s="48"/>
      <c r="AD74" s="48">
        <f t="shared" ref="AD74" si="161">R74*G72</f>
        <v>0</v>
      </c>
      <c r="AE74" s="48"/>
      <c r="AF74" s="47"/>
      <c r="AG74" s="47"/>
      <c r="AH74" s="49"/>
      <c r="AI74" s="49">
        <f t="shared" ref="AI74" si="162">D74*G72</f>
        <v>0</v>
      </c>
      <c r="AJ74" s="47"/>
    </row>
    <row r="75" spans="1:36" ht="13.5" customHeight="1" thickBot="1" x14ac:dyDescent="0.3">
      <c r="A75" s="111"/>
      <c r="B75" s="126"/>
      <c r="C75" s="67" t="s">
        <v>74</v>
      </c>
      <c r="D75" s="108"/>
      <c r="E75" s="116"/>
      <c r="F75" s="118"/>
      <c r="G75" s="120"/>
      <c r="H75" s="121"/>
      <c r="I75" s="68"/>
      <c r="J75" s="68"/>
      <c r="K75" s="68"/>
      <c r="L75" s="68"/>
      <c r="M75" s="68"/>
      <c r="N75" s="68"/>
      <c r="O75" s="68"/>
      <c r="P75" s="68"/>
      <c r="Q75" s="73"/>
      <c r="R75" s="71">
        <f t="shared" si="7"/>
        <v>0</v>
      </c>
      <c r="S75" s="131"/>
      <c r="T75" s="137"/>
      <c r="U75" s="72">
        <f t="shared" si="1"/>
        <v>0</v>
      </c>
      <c r="V75" s="133"/>
      <c r="W75" s="5"/>
      <c r="X75" s="5"/>
      <c r="Y75" s="142"/>
      <c r="Z75" s="142"/>
      <c r="AA75" s="142"/>
      <c r="AB75" s="48"/>
      <c r="AC75" s="48"/>
      <c r="AD75" s="48"/>
      <c r="AE75" s="48">
        <f t="shared" ref="AE75" si="163">R75*G72</f>
        <v>0</v>
      </c>
      <c r="AF75" s="47"/>
      <c r="AG75" s="47"/>
      <c r="AH75" s="47"/>
      <c r="AI75" s="47"/>
      <c r="AJ75" s="49">
        <f t="shared" ref="AJ75" si="164">D75*G72</f>
        <v>0</v>
      </c>
    </row>
    <row r="76" spans="1:36" ht="13.5" customHeight="1" x14ac:dyDescent="0.25">
      <c r="A76" s="110">
        <v>22</v>
      </c>
      <c r="B76" s="124" t="s">
        <v>49</v>
      </c>
      <c r="C76" s="74" t="s">
        <v>6</v>
      </c>
      <c r="D76" s="107"/>
      <c r="E76" s="115">
        <f t="shared" ref="E76" si="165">SUM(D76:D79)</f>
        <v>1</v>
      </c>
      <c r="F76" s="117" t="s">
        <v>3</v>
      </c>
      <c r="G76" s="119"/>
      <c r="H76" s="121">
        <f>G76*E76</f>
        <v>0</v>
      </c>
      <c r="I76" s="69"/>
      <c r="J76" s="69"/>
      <c r="K76" s="69"/>
      <c r="L76" s="69"/>
      <c r="M76" s="69"/>
      <c r="N76" s="69"/>
      <c r="O76" s="69"/>
      <c r="P76" s="69"/>
      <c r="Q76" s="70"/>
      <c r="R76" s="71">
        <f t="shared" si="7"/>
        <v>0</v>
      </c>
      <c r="S76" s="130">
        <f>SUM(R76:R79)</f>
        <v>0</v>
      </c>
      <c r="T76" s="136">
        <f>S76*G76</f>
        <v>0</v>
      </c>
      <c r="U76" s="72">
        <f t="shared" si="1"/>
        <v>0</v>
      </c>
      <c r="V76" s="132">
        <f>SUM(U76:U79)</f>
        <v>1</v>
      </c>
      <c r="W76" s="5"/>
      <c r="X76" s="5"/>
      <c r="Y76" s="142" t="str">
        <f>IF(V76&lt;0,1," ")</f>
        <v xml:space="preserve"> </v>
      </c>
      <c r="Z76" s="142" t="str">
        <f>IF(V76=0,1," ")</f>
        <v xml:space="preserve"> </v>
      </c>
      <c r="AA76" s="142">
        <f>IF(V76=E76,1," ")</f>
        <v>1</v>
      </c>
      <c r="AB76" s="48">
        <f t="shared" ref="AB76" si="166">R76*G76</f>
        <v>0</v>
      </c>
      <c r="AC76" s="48"/>
      <c r="AD76" s="48"/>
      <c r="AE76" s="48"/>
      <c r="AF76" s="49">
        <f t="shared" ref="AF76" si="167">E76*G76</f>
        <v>0</v>
      </c>
      <c r="AG76" s="49">
        <f t="shared" ref="AG76" si="168">D76*G76</f>
        <v>0</v>
      </c>
      <c r="AH76" s="47"/>
      <c r="AI76" s="47"/>
      <c r="AJ76" s="47"/>
    </row>
    <row r="77" spans="1:36" ht="13.5" customHeight="1" x14ac:dyDescent="0.25">
      <c r="A77" s="110"/>
      <c r="B77" s="125"/>
      <c r="C77" s="67" t="s">
        <v>7</v>
      </c>
      <c r="D77" s="108"/>
      <c r="E77" s="116"/>
      <c r="F77" s="117"/>
      <c r="G77" s="119"/>
      <c r="H77" s="121"/>
      <c r="I77" s="68"/>
      <c r="J77" s="68"/>
      <c r="K77" s="68"/>
      <c r="L77" s="68"/>
      <c r="M77" s="68"/>
      <c r="N77" s="68"/>
      <c r="O77" s="68"/>
      <c r="P77" s="68"/>
      <c r="Q77" s="73"/>
      <c r="R77" s="71">
        <f t="shared" si="7"/>
        <v>0</v>
      </c>
      <c r="S77" s="130"/>
      <c r="T77" s="136"/>
      <c r="U77" s="72">
        <f t="shared" si="1"/>
        <v>0</v>
      </c>
      <c r="V77" s="132"/>
      <c r="W77" s="5"/>
      <c r="X77" s="5"/>
      <c r="Y77" s="142"/>
      <c r="Z77" s="142"/>
      <c r="AA77" s="142"/>
      <c r="AB77" s="48"/>
      <c r="AC77" s="48">
        <f t="shared" ref="AC77" si="169">R77*G76</f>
        <v>0</v>
      </c>
      <c r="AD77" s="48"/>
      <c r="AE77" s="48"/>
      <c r="AF77" s="47"/>
      <c r="AG77" s="47"/>
      <c r="AH77" s="49">
        <f t="shared" ref="AH77" si="170">D77*G76</f>
        <v>0</v>
      </c>
      <c r="AI77" s="49"/>
      <c r="AJ77" s="47"/>
    </row>
    <row r="78" spans="1:36" ht="13.5" customHeight="1" x14ac:dyDescent="0.25">
      <c r="A78" s="110"/>
      <c r="B78" s="125"/>
      <c r="C78" s="67" t="s">
        <v>31</v>
      </c>
      <c r="D78" s="108">
        <v>1</v>
      </c>
      <c r="E78" s="116"/>
      <c r="F78" s="117"/>
      <c r="G78" s="119"/>
      <c r="H78" s="121"/>
      <c r="I78" s="68"/>
      <c r="J78" s="68"/>
      <c r="K78" s="68"/>
      <c r="L78" s="68"/>
      <c r="M78" s="68"/>
      <c r="N78" s="68"/>
      <c r="O78" s="68"/>
      <c r="P78" s="68"/>
      <c r="Q78" s="73"/>
      <c r="R78" s="71">
        <f t="shared" si="7"/>
        <v>0</v>
      </c>
      <c r="S78" s="130"/>
      <c r="T78" s="136"/>
      <c r="U78" s="72">
        <f t="shared" si="1"/>
        <v>1</v>
      </c>
      <c r="V78" s="132"/>
      <c r="W78" s="5"/>
      <c r="X78" s="5"/>
      <c r="Y78" s="142"/>
      <c r="Z78" s="142"/>
      <c r="AA78" s="142"/>
      <c r="AB78" s="48"/>
      <c r="AC78" s="48"/>
      <c r="AD78" s="48">
        <f t="shared" ref="AD78" si="171">R78*G76</f>
        <v>0</v>
      </c>
      <c r="AE78" s="48"/>
      <c r="AF78" s="47"/>
      <c r="AG78" s="47"/>
      <c r="AH78" s="49"/>
      <c r="AI78" s="49">
        <f t="shared" ref="AI78" si="172">D78*G76</f>
        <v>0</v>
      </c>
      <c r="AJ78" s="47"/>
    </row>
    <row r="79" spans="1:36" s="1" customFormat="1" ht="13.5" customHeight="1" thickBot="1" x14ac:dyDescent="0.3">
      <c r="A79" s="111"/>
      <c r="B79" s="126"/>
      <c r="C79" s="67" t="s">
        <v>74</v>
      </c>
      <c r="D79" s="108"/>
      <c r="E79" s="116"/>
      <c r="F79" s="118"/>
      <c r="G79" s="120"/>
      <c r="H79" s="121"/>
      <c r="I79" s="68"/>
      <c r="J79" s="68"/>
      <c r="K79" s="68"/>
      <c r="L79" s="68"/>
      <c r="M79" s="68"/>
      <c r="N79" s="68"/>
      <c r="O79" s="68"/>
      <c r="P79" s="68"/>
      <c r="Q79" s="73"/>
      <c r="R79" s="71">
        <f t="shared" si="7"/>
        <v>0</v>
      </c>
      <c r="S79" s="131"/>
      <c r="T79" s="137"/>
      <c r="U79" s="72">
        <f t="shared" si="1"/>
        <v>0</v>
      </c>
      <c r="V79" s="133"/>
      <c r="W79" s="5"/>
      <c r="X79" s="5"/>
      <c r="Y79" s="142"/>
      <c r="Z79" s="142"/>
      <c r="AA79" s="142"/>
      <c r="AB79" s="48"/>
      <c r="AC79" s="48"/>
      <c r="AD79" s="48"/>
      <c r="AE79" s="48">
        <f t="shared" ref="AE79" si="173">R79*G76</f>
        <v>0</v>
      </c>
      <c r="AF79" s="47"/>
      <c r="AG79" s="47"/>
      <c r="AH79" s="47"/>
      <c r="AI79" s="47"/>
      <c r="AJ79" s="49">
        <f t="shared" ref="AJ79" si="174">D79*G76</f>
        <v>0</v>
      </c>
    </row>
    <row r="80" spans="1:36" s="1" customFormat="1" ht="13.5" customHeight="1" x14ac:dyDescent="0.25">
      <c r="A80" s="110">
        <v>23</v>
      </c>
      <c r="B80" s="124" t="s">
        <v>110</v>
      </c>
      <c r="C80" s="74" t="s">
        <v>6</v>
      </c>
      <c r="D80" s="107"/>
      <c r="E80" s="115">
        <f t="shared" ref="E80" si="175">SUM(D80:D83)</f>
        <v>2</v>
      </c>
      <c r="F80" s="127" t="s">
        <v>3</v>
      </c>
      <c r="G80" s="128"/>
      <c r="H80" s="128">
        <f>G80*E80</f>
        <v>0</v>
      </c>
      <c r="I80" s="69"/>
      <c r="J80" s="69"/>
      <c r="K80" s="69"/>
      <c r="L80" s="69"/>
      <c r="M80" s="69"/>
      <c r="N80" s="69"/>
      <c r="O80" s="69"/>
      <c r="P80" s="69"/>
      <c r="Q80" s="70"/>
      <c r="R80" s="71"/>
      <c r="S80" s="102"/>
      <c r="T80" s="104"/>
      <c r="U80" s="72"/>
      <c r="V80" s="103"/>
      <c r="W80" s="5"/>
      <c r="X80" s="5"/>
      <c r="Y80" s="50"/>
      <c r="Z80" s="50"/>
      <c r="AA80" s="50"/>
      <c r="AB80" s="48"/>
      <c r="AC80" s="48"/>
      <c r="AD80" s="48"/>
      <c r="AE80" s="48"/>
      <c r="AF80" s="47"/>
      <c r="AG80" s="47"/>
      <c r="AH80" s="47"/>
      <c r="AI80" s="47"/>
      <c r="AJ80" s="49"/>
    </row>
    <row r="81" spans="1:36" s="1" customFormat="1" ht="13.5" customHeight="1" x14ac:dyDescent="0.25">
      <c r="A81" s="110"/>
      <c r="B81" s="125"/>
      <c r="C81" s="67" t="s">
        <v>7</v>
      </c>
      <c r="D81" s="108">
        <v>2</v>
      </c>
      <c r="E81" s="116"/>
      <c r="F81" s="117"/>
      <c r="G81" s="119"/>
      <c r="H81" s="119"/>
      <c r="I81" s="69"/>
      <c r="J81" s="69"/>
      <c r="K81" s="69"/>
      <c r="L81" s="69"/>
      <c r="M81" s="69"/>
      <c r="N81" s="69"/>
      <c r="O81" s="69"/>
      <c r="P81" s="69"/>
      <c r="Q81" s="70"/>
      <c r="R81" s="71"/>
      <c r="S81" s="102"/>
      <c r="T81" s="104"/>
      <c r="U81" s="72"/>
      <c r="V81" s="103"/>
      <c r="W81" s="5"/>
      <c r="X81" s="5"/>
      <c r="Y81" s="50"/>
      <c r="Z81" s="50"/>
      <c r="AA81" s="50"/>
      <c r="AB81" s="48"/>
      <c r="AC81" s="48"/>
      <c r="AD81" s="48"/>
      <c r="AE81" s="48"/>
      <c r="AF81" s="47"/>
      <c r="AG81" s="47"/>
      <c r="AH81" s="47"/>
      <c r="AI81" s="47"/>
      <c r="AJ81" s="49"/>
    </row>
    <row r="82" spans="1:36" s="1" customFormat="1" ht="13.5" customHeight="1" x14ac:dyDescent="0.25">
      <c r="A82" s="110"/>
      <c r="B82" s="125"/>
      <c r="C82" s="67" t="s">
        <v>31</v>
      </c>
      <c r="D82" s="108"/>
      <c r="E82" s="116"/>
      <c r="F82" s="117"/>
      <c r="G82" s="119"/>
      <c r="H82" s="119"/>
      <c r="I82" s="69"/>
      <c r="J82" s="69"/>
      <c r="K82" s="69"/>
      <c r="L82" s="69"/>
      <c r="M82" s="69"/>
      <c r="N82" s="69"/>
      <c r="O82" s="69"/>
      <c r="P82" s="69"/>
      <c r="Q82" s="70"/>
      <c r="R82" s="71"/>
      <c r="S82" s="102"/>
      <c r="T82" s="104"/>
      <c r="U82" s="72"/>
      <c r="V82" s="103"/>
      <c r="W82" s="5"/>
      <c r="X82" s="5"/>
      <c r="Y82" s="50"/>
      <c r="Z82" s="50"/>
      <c r="AA82" s="50"/>
      <c r="AB82" s="48"/>
      <c r="AC82" s="48"/>
      <c r="AD82" s="48"/>
      <c r="AE82" s="48"/>
      <c r="AF82" s="47"/>
      <c r="AG82" s="47"/>
      <c r="AH82" s="47"/>
      <c r="AI82" s="47"/>
      <c r="AJ82" s="49"/>
    </row>
    <row r="83" spans="1:36" s="1" customFormat="1" ht="13.5" customHeight="1" thickBot="1" x14ac:dyDescent="0.3">
      <c r="A83" s="111"/>
      <c r="B83" s="126"/>
      <c r="C83" s="67" t="s">
        <v>74</v>
      </c>
      <c r="D83" s="108"/>
      <c r="E83" s="116"/>
      <c r="F83" s="118"/>
      <c r="G83" s="120"/>
      <c r="H83" s="120"/>
      <c r="I83" s="69"/>
      <c r="J83" s="69"/>
      <c r="K83" s="69"/>
      <c r="L83" s="69"/>
      <c r="M83" s="69"/>
      <c r="N83" s="69"/>
      <c r="O83" s="69"/>
      <c r="P83" s="69"/>
      <c r="Q83" s="70"/>
      <c r="R83" s="71"/>
      <c r="S83" s="102"/>
      <c r="T83" s="104"/>
      <c r="U83" s="72"/>
      <c r="V83" s="103"/>
      <c r="W83" s="5"/>
      <c r="X83" s="5"/>
      <c r="Y83" s="50"/>
      <c r="Z83" s="50"/>
      <c r="AA83" s="50"/>
      <c r="AB83" s="48"/>
      <c r="AC83" s="48"/>
      <c r="AD83" s="48"/>
      <c r="AE83" s="48"/>
      <c r="AF83" s="47"/>
      <c r="AG83" s="47"/>
      <c r="AH83" s="47"/>
      <c r="AI83" s="47"/>
      <c r="AJ83" s="49"/>
    </row>
    <row r="84" spans="1:36" s="1" customFormat="1" ht="13.5" customHeight="1" x14ac:dyDescent="0.25">
      <c r="A84" s="110">
        <v>24</v>
      </c>
      <c r="B84" s="124" t="s">
        <v>109</v>
      </c>
      <c r="C84" s="74" t="s">
        <v>6</v>
      </c>
      <c r="D84" s="107"/>
      <c r="E84" s="115">
        <f t="shared" ref="E84" si="176">SUM(D84:D87)</f>
        <v>2</v>
      </c>
      <c r="F84" s="127" t="s">
        <v>3</v>
      </c>
      <c r="G84" s="128"/>
      <c r="H84" s="128">
        <f>G84*E84</f>
        <v>0</v>
      </c>
      <c r="I84" s="69"/>
      <c r="J84" s="69"/>
      <c r="K84" s="69"/>
      <c r="L84" s="69"/>
      <c r="M84" s="69"/>
      <c r="N84" s="69"/>
      <c r="O84" s="69"/>
      <c r="P84" s="69"/>
      <c r="Q84" s="70"/>
      <c r="R84" s="71"/>
      <c r="S84" s="102"/>
      <c r="T84" s="104"/>
      <c r="U84" s="72"/>
      <c r="V84" s="103"/>
      <c r="W84" s="5"/>
      <c r="X84" s="5"/>
      <c r="Y84" s="50"/>
      <c r="Z84" s="50"/>
      <c r="AA84" s="50"/>
      <c r="AB84" s="48"/>
      <c r="AC84" s="48"/>
      <c r="AD84" s="48"/>
      <c r="AE84" s="48"/>
      <c r="AF84" s="47"/>
      <c r="AG84" s="47"/>
      <c r="AH84" s="47"/>
      <c r="AI84" s="47"/>
      <c r="AJ84" s="49"/>
    </row>
    <row r="85" spans="1:36" s="1" customFormat="1" ht="13.5" customHeight="1" x14ac:dyDescent="0.25">
      <c r="A85" s="110"/>
      <c r="B85" s="125"/>
      <c r="C85" s="67" t="s">
        <v>7</v>
      </c>
      <c r="D85" s="108">
        <v>2</v>
      </c>
      <c r="E85" s="116"/>
      <c r="F85" s="117"/>
      <c r="G85" s="119"/>
      <c r="H85" s="119"/>
      <c r="I85" s="69"/>
      <c r="J85" s="69"/>
      <c r="K85" s="69"/>
      <c r="L85" s="69"/>
      <c r="M85" s="69"/>
      <c r="N85" s="69"/>
      <c r="O85" s="69"/>
      <c r="P85" s="69"/>
      <c r="Q85" s="70"/>
      <c r="R85" s="71"/>
      <c r="S85" s="102"/>
      <c r="T85" s="104"/>
      <c r="U85" s="72"/>
      <c r="V85" s="103"/>
      <c r="W85" s="5"/>
      <c r="X85" s="5"/>
      <c r="Y85" s="50"/>
      <c r="Z85" s="50"/>
      <c r="AA85" s="50"/>
      <c r="AB85" s="48"/>
      <c r="AC85" s="48"/>
      <c r="AD85" s="48"/>
      <c r="AE85" s="48"/>
      <c r="AF85" s="47"/>
      <c r="AG85" s="47"/>
      <c r="AH85" s="47"/>
      <c r="AI85" s="47"/>
      <c r="AJ85" s="49"/>
    </row>
    <row r="86" spans="1:36" s="1" customFormat="1" ht="13.5" customHeight="1" x14ac:dyDescent="0.25">
      <c r="A86" s="110"/>
      <c r="B86" s="125"/>
      <c r="C86" s="67" t="s">
        <v>31</v>
      </c>
      <c r="D86" s="108"/>
      <c r="E86" s="116"/>
      <c r="F86" s="117"/>
      <c r="G86" s="119"/>
      <c r="H86" s="119"/>
      <c r="I86" s="69"/>
      <c r="J86" s="69"/>
      <c r="K86" s="69"/>
      <c r="L86" s="69"/>
      <c r="M86" s="69"/>
      <c r="N86" s="69"/>
      <c r="O86" s="69"/>
      <c r="P86" s="69"/>
      <c r="Q86" s="70"/>
      <c r="R86" s="71"/>
      <c r="S86" s="102"/>
      <c r="T86" s="104"/>
      <c r="U86" s="72"/>
      <c r="V86" s="103"/>
      <c r="W86" s="5"/>
      <c r="X86" s="5"/>
      <c r="Y86" s="50"/>
      <c r="Z86" s="50"/>
      <c r="AA86" s="50"/>
      <c r="AB86" s="48"/>
      <c r="AC86" s="48"/>
      <c r="AD86" s="48"/>
      <c r="AE86" s="48"/>
      <c r="AF86" s="47"/>
      <c r="AG86" s="47"/>
      <c r="AH86" s="47"/>
      <c r="AI86" s="47"/>
      <c r="AJ86" s="49"/>
    </row>
    <row r="87" spans="1:36" s="1" customFormat="1" ht="13.5" customHeight="1" thickBot="1" x14ac:dyDescent="0.3">
      <c r="A87" s="111"/>
      <c r="B87" s="126"/>
      <c r="C87" s="67" t="s">
        <v>74</v>
      </c>
      <c r="D87" s="108"/>
      <c r="E87" s="116"/>
      <c r="F87" s="118"/>
      <c r="G87" s="120"/>
      <c r="H87" s="120"/>
      <c r="I87" s="69"/>
      <c r="J87" s="69"/>
      <c r="K87" s="69"/>
      <c r="L87" s="69"/>
      <c r="M87" s="69"/>
      <c r="N87" s="69"/>
      <c r="O87" s="69"/>
      <c r="P87" s="69"/>
      <c r="Q87" s="70"/>
      <c r="R87" s="71"/>
      <c r="S87" s="102"/>
      <c r="T87" s="104"/>
      <c r="U87" s="72"/>
      <c r="V87" s="103"/>
      <c r="W87" s="5"/>
      <c r="X87" s="5"/>
      <c r="Y87" s="50"/>
      <c r="Z87" s="50"/>
      <c r="AA87" s="50"/>
      <c r="AB87" s="48"/>
      <c r="AC87" s="48"/>
      <c r="AD87" s="48"/>
      <c r="AE87" s="48"/>
      <c r="AF87" s="47"/>
      <c r="AG87" s="47"/>
      <c r="AH87" s="47"/>
      <c r="AI87" s="47"/>
      <c r="AJ87" s="49"/>
    </row>
    <row r="88" spans="1:36" s="1" customFormat="1" ht="13.5" customHeight="1" x14ac:dyDescent="0.25">
      <c r="A88" s="110">
        <v>25</v>
      </c>
      <c r="B88" s="124" t="s">
        <v>108</v>
      </c>
      <c r="C88" s="74" t="s">
        <v>6</v>
      </c>
      <c r="D88" s="107"/>
      <c r="E88" s="115">
        <f t="shared" ref="E88" si="177">SUM(D88:D91)</f>
        <v>2</v>
      </c>
      <c r="F88" s="127" t="s">
        <v>3</v>
      </c>
      <c r="G88" s="128"/>
      <c r="H88" s="128">
        <f>G88*E88</f>
        <v>0</v>
      </c>
      <c r="I88" s="69"/>
      <c r="J88" s="69"/>
      <c r="K88" s="69"/>
      <c r="L88" s="69"/>
      <c r="M88" s="69"/>
      <c r="N88" s="69"/>
      <c r="O88" s="69"/>
      <c r="P88" s="69"/>
      <c r="Q88" s="70"/>
      <c r="R88" s="71"/>
      <c r="S88" s="102"/>
      <c r="T88" s="104"/>
      <c r="U88" s="72"/>
      <c r="V88" s="103"/>
      <c r="W88" s="5"/>
      <c r="X88" s="5"/>
      <c r="Y88" s="50"/>
      <c r="Z88" s="50"/>
      <c r="AA88" s="50"/>
      <c r="AB88" s="48"/>
      <c r="AC88" s="48"/>
      <c r="AD88" s="48"/>
      <c r="AE88" s="48"/>
      <c r="AF88" s="47"/>
      <c r="AG88" s="47"/>
      <c r="AH88" s="47"/>
      <c r="AI88" s="47"/>
      <c r="AJ88" s="49"/>
    </row>
    <row r="89" spans="1:36" s="1" customFormat="1" ht="13.5" customHeight="1" x14ac:dyDescent="0.25">
      <c r="A89" s="110"/>
      <c r="B89" s="125"/>
      <c r="C89" s="67" t="s">
        <v>7</v>
      </c>
      <c r="D89" s="108">
        <v>2</v>
      </c>
      <c r="E89" s="116"/>
      <c r="F89" s="117"/>
      <c r="G89" s="119"/>
      <c r="H89" s="119"/>
      <c r="I89" s="69"/>
      <c r="J89" s="69"/>
      <c r="K89" s="69"/>
      <c r="L89" s="69"/>
      <c r="M89" s="69"/>
      <c r="N89" s="69"/>
      <c r="O89" s="69"/>
      <c r="P89" s="69"/>
      <c r="Q89" s="70"/>
      <c r="R89" s="71"/>
      <c r="S89" s="102"/>
      <c r="T89" s="104"/>
      <c r="U89" s="72"/>
      <c r="V89" s="103"/>
      <c r="W89" s="5"/>
      <c r="X89" s="5"/>
      <c r="Y89" s="50"/>
      <c r="Z89" s="50"/>
      <c r="AA89" s="50"/>
      <c r="AB89" s="48"/>
      <c r="AC89" s="48"/>
      <c r="AD89" s="48"/>
      <c r="AE89" s="48"/>
      <c r="AF89" s="47"/>
      <c r="AG89" s="47"/>
      <c r="AH89" s="47"/>
      <c r="AI89" s="47"/>
      <c r="AJ89" s="49"/>
    </row>
    <row r="90" spans="1:36" s="1" customFormat="1" ht="13.5" customHeight="1" x14ac:dyDescent="0.25">
      <c r="A90" s="110"/>
      <c r="B90" s="125"/>
      <c r="C90" s="67" t="s">
        <v>31</v>
      </c>
      <c r="D90" s="108"/>
      <c r="E90" s="116"/>
      <c r="F90" s="117"/>
      <c r="G90" s="119"/>
      <c r="H90" s="119"/>
      <c r="I90" s="69"/>
      <c r="J90" s="69"/>
      <c r="K90" s="69"/>
      <c r="L90" s="69"/>
      <c r="M90" s="69"/>
      <c r="N90" s="69"/>
      <c r="O90" s="69"/>
      <c r="P90" s="69"/>
      <c r="Q90" s="70"/>
      <c r="R90" s="71"/>
      <c r="S90" s="102"/>
      <c r="T90" s="104"/>
      <c r="U90" s="72"/>
      <c r="V90" s="103"/>
      <c r="W90" s="5"/>
      <c r="X90" s="5"/>
      <c r="Y90" s="50"/>
      <c r="Z90" s="50"/>
      <c r="AA90" s="50"/>
      <c r="AB90" s="48"/>
      <c r="AC90" s="48"/>
      <c r="AD90" s="48"/>
      <c r="AE90" s="48"/>
      <c r="AF90" s="47"/>
      <c r="AG90" s="47"/>
      <c r="AH90" s="47"/>
      <c r="AI90" s="47"/>
      <c r="AJ90" s="49"/>
    </row>
    <row r="91" spans="1:36" s="1" customFormat="1" ht="13.5" customHeight="1" thickBot="1" x14ac:dyDescent="0.3">
      <c r="A91" s="111"/>
      <c r="B91" s="126"/>
      <c r="C91" s="67" t="s">
        <v>74</v>
      </c>
      <c r="D91" s="108"/>
      <c r="E91" s="116"/>
      <c r="F91" s="118"/>
      <c r="G91" s="120"/>
      <c r="H91" s="120"/>
      <c r="I91" s="69"/>
      <c r="J91" s="69"/>
      <c r="K91" s="69"/>
      <c r="L91" s="69"/>
      <c r="M91" s="69"/>
      <c r="N91" s="69"/>
      <c r="O91" s="69"/>
      <c r="P91" s="69"/>
      <c r="Q91" s="70"/>
      <c r="R91" s="71"/>
      <c r="S91" s="102"/>
      <c r="T91" s="104"/>
      <c r="U91" s="72"/>
      <c r="V91" s="103"/>
      <c r="W91" s="5"/>
      <c r="X91" s="5"/>
      <c r="Y91" s="50"/>
      <c r="Z91" s="50"/>
      <c r="AA91" s="50"/>
      <c r="AB91" s="48"/>
      <c r="AC91" s="48"/>
      <c r="AD91" s="48"/>
      <c r="AE91" s="48"/>
      <c r="AF91" s="47"/>
      <c r="AG91" s="47"/>
      <c r="AH91" s="47"/>
      <c r="AI91" s="47"/>
      <c r="AJ91" s="49"/>
    </row>
    <row r="92" spans="1:36" s="1" customFormat="1" ht="13.5" customHeight="1" x14ac:dyDescent="0.25">
      <c r="A92" s="110">
        <v>26</v>
      </c>
      <c r="B92" s="124" t="s">
        <v>107</v>
      </c>
      <c r="C92" s="74" t="s">
        <v>6</v>
      </c>
      <c r="D92" s="107"/>
      <c r="E92" s="115">
        <f t="shared" ref="E92" si="178">SUM(D92:D95)</f>
        <v>2</v>
      </c>
      <c r="F92" s="117" t="s">
        <v>3</v>
      </c>
      <c r="G92" s="119"/>
      <c r="H92" s="121">
        <f>G92*E92</f>
        <v>0</v>
      </c>
      <c r="I92" s="69"/>
      <c r="J92" s="69"/>
      <c r="K92" s="69"/>
      <c r="L92" s="69"/>
      <c r="M92" s="69"/>
      <c r="N92" s="69"/>
      <c r="O92" s="69"/>
      <c r="P92" s="69"/>
      <c r="Q92" s="70"/>
      <c r="R92" s="71"/>
      <c r="S92" s="102"/>
      <c r="T92" s="104"/>
      <c r="U92" s="72"/>
      <c r="V92" s="103"/>
      <c r="W92" s="5"/>
      <c r="X92" s="5"/>
      <c r="Y92" s="50"/>
      <c r="Z92" s="50"/>
      <c r="AA92" s="50"/>
      <c r="AB92" s="48"/>
      <c r="AC92" s="48"/>
      <c r="AD92" s="48"/>
      <c r="AE92" s="48"/>
      <c r="AF92" s="47"/>
      <c r="AG92" s="47"/>
      <c r="AH92" s="47"/>
      <c r="AI92" s="47"/>
      <c r="AJ92" s="49"/>
    </row>
    <row r="93" spans="1:36" s="1" customFormat="1" ht="13.5" customHeight="1" x14ac:dyDescent="0.25">
      <c r="A93" s="110"/>
      <c r="B93" s="125"/>
      <c r="C93" s="67" t="s">
        <v>7</v>
      </c>
      <c r="D93" s="108">
        <v>2</v>
      </c>
      <c r="E93" s="116"/>
      <c r="F93" s="117"/>
      <c r="G93" s="119"/>
      <c r="H93" s="121"/>
      <c r="I93" s="69"/>
      <c r="J93" s="69"/>
      <c r="K93" s="69"/>
      <c r="L93" s="69"/>
      <c r="M93" s="69"/>
      <c r="N93" s="69"/>
      <c r="O93" s="69"/>
      <c r="P93" s="69"/>
      <c r="Q93" s="70"/>
      <c r="R93" s="71"/>
      <c r="S93" s="102"/>
      <c r="T93" s="104"/>
      <c r="U93" s="72"/>
      <c r="V93" s="103"/>
      <c r="W93" s="5"/>
      <c r="X93" s="5"/>
      <c r="Y93" s="50"/>
      <c r="Z93" s="50"/>
      <c r="AA93" s="50"/>
      <c r="AB93" s="48"/>
      <c r="AC93" s="48"/>
      <c r="AD93" s="48"/>
      <c r="AE93" s="48"/>
      <c r="AF93" s="47"/>
      <c r="AG93" s="47"/>
      <c r="AH93" s="47"/>
      <c r="AI93" s="47"/>
      <c r="AJ93" s="49"/>
    </row>
    <row r="94" spans="1:36" s="1" customFormat="1" ht="13.5" customHeight="1" x14ac:dyDescent="0.25">
      <c r="A94" s="110"/>
      <c r="B94" s="125"/>
      <c r="C94" s="67" t="s">
        <v>31</v>
      </c>
      <c r="D94" s="108"/>
      <c r="E94" s="116"/>
      <c r="F94" s="117"/>
      <c r="G94" s="119"/>
      <c r="H94" s="121"/>
      <c r="I94" s="69"/>
      <c r="J94" s="69"/>
      <c r="K94" s="69"/>
      <c r="L94" s="69"/>
      <c r="M94" s="69"/>
      <c r="N94" s="69"/>
      <c r="O94" s="69"/>
      <c r="P94" s="69"/>
      <c r="Q94" s="70"/>
      <c r="R94" s="71"/>
      <c r="S94" s="102"/>
      <c r="T94" s="104"/>
      <c r="U94" s="72"/>
      <c r="V94" s="103"/>
      <c r="W94" s="5"/>
      <c r="X94" s="5"/>
      <c r="Y94" s="50"/>
      <c r="Z94" s="50"/>
      <c r="AA94" s="50"/>
      <c r="AB94" s="48"/>
      <c r="AC94" s="48"/>
      <c r="AD94" s="48"/>
      <c r="AE94" s="48"/>
      <c r="AF94" s="47"/>
      <c r="AG94" s="47"/>
      <c r="AH94" s="47"/>
      <c r="AI94" s="47"/>
      <c r="AJ94" s="49"/>
    </row>
    <row r="95" spans="1:36" s="1" customFormat="1" ht="13.5" customHeight="1" thickBot="1" x14ac:dyDescent="0.3">
      <c r="A95" s="111"/>
      <c r="B95" s="126"/>
      <c r="C95" s="67" t="s">
        <v>74</v>
      </c>
      <c r="D95" s="108"/>
      <c r="E95" s="116"/>
      <c r="F95" s="118"/>
      <c r="G95" s="120"/>
      <c r="H95" s="121"/>
      <c r="I95" s="69"/>
      <c r="J95" s="69"/>
      <c r="K95" s="69"/>
      <c r="L95" s="69"/>
      <c r="M95" s="69"/>
      <c r="N95" s="69"/>
      <c r="O95" s="69"/>
      <c r="P95" s="69"/>
      <c r="Q95" s="70"/>
      <c r="R95" s="71"/>
      <c r="S95" s="102"/>
      <c r="T95" s="104"/>
      <c r="U95" s="72"/>
      <c r="V95" s="103"/>
      <c r="W95" s="5"/>
      <c r="X95" s="5"/>
      <c r="Y95" s="50"/>
      <c r="Z95" s="50"/>
      <c r="AA95" s="50"/>
      <c r="AB95" s="48"/>
      <c r="AC95" s="48"/>
      <c r="AD95" s="48"/>
      <c r="AE95" s="48"/>
      <c r="AF95" s="47"/>
      <c r="AG95" s="47"/>
      <c r="AH95" s="47"/>
      <c r="AI95" s="47"/>
      <c r="AJ95" s="49"/>
    </row>
    <row r="96" spans="1:36" s="1" customFormat="1" ht="13.5" customHeight="1" x14ac:dyDescent="0.25">
      <c r="A96" s="110">
        <v>27</v>
      </c>
      <c r="B96" s="124" t="s">
        <v>106</v>
      </c>
      <c r="C96" s="74" t="s">
        <v>6</v>
      </c>
      <c r="D96" s="107"/>
      <c r="E96" s="115">
        <f t="shared" ref="E96" si="179">SUM(D96:D99)</f>
        <v>2</v>
      </c>
      <c r="F96" s="117" t="s">
        <v>3</v>
      </c>
      <c r="G96" s="119"/>
      <c r="H96" s="121">
        <f>G96*E96</f>
        <v>0</v>
      </c>
      <c r="I96" s="69"/>
      <c r="J96" s="69"/>
      <c r="K96" s="69"/>
      <c r="L96" s="69"/>
      <c r="M96" s="69"/>
      <c r="N96" s="69"/>
      <c r="O96" s="69"/>
      <c r="P96" s="69"/>
      <c r="Q96" s="70"/>
      <c r="R96" s="71"/>
      <c r="S96" s="102"/>
      <c r="T96" s="104"/>
      <c r="U96" s="72"/>
      <c r="V96" s="103"/>
      <c r="W96" s="5"/>
      <c r="X96" s="5"/>
      <c r="Y96" s="50"/>
      <c r="Z96" s="50"/>
      <c r="AA96" s="50"/>
      <c r="AB96" s="48"/>
      <c r="AC96" s="48"/>
      <c r="AD96" s="48"/>
      <c r="AE96" s="48"/>
      <c r="AF96" s="47"/>
      <c r="AG96" s="47"/>
      <c r="AH96" s="47"/>
      <c r="AI96" s="47"/>
      <c r="AJ96" s="49"/>
    </row>
    <row r="97" spans="1:36" s="1" customFormat="1" ht="13.5" customHeight="1" x14ac:dyDescent="0.25">
      <c r="A97" s="110"/>
      <c r="B97" s="125"/>
      <c r="C97" s="67" t="s">
        <v>7</v>
      </c>
      <c r="D97" s="108">
        <v>2</v>
      </c>
      <c r="E97" s="116"/>
      <c r="F97" s="117"/>
      <c r="G97" s="119"/>
      <c r="H97" s="121"/>
      <c r="I97" s="69"/>
      <c r="J97" s="69"/>
      <c r="K97" s="69"/>
      <c r="L97" s="69"/>
      <c r="M97" s="69"/>
      <c r="N97" s="69"/>
      <c r="O97" s="69"/>
      <c r="P97" s="69"/>
      <c r="Q97" s="70"/>
      <c r="R97" s="71"/>
      <c r="S97" s="102"/>
      <c r="T97" s="104"/>
      <c r="U97" s="72"/>
      <c r="V97" s="103"/>
      <c r="W97" s="5"/>
      <c r="X97" s="5"/>
      <c r="Y97" s="50"/>
      <c r="Z97" s="50"/>
      <c r="AA97" s="50"/>
      <c r="AB97" s="48"/>
      <c r="AC97" s="48"/>
      <c r="AD97" s="48"/>
      <c r="AE97" s="48"/>
      <c r="AF97" s="47"/>
      <c r="AG97" s="47"/>
      <c r="AH97" s="47"/>
      <c r="AI97" s="47"/>
      <c r="AJ97" s="49"/>
    </row>
    <row r="98" spans="1:36" s="1" customFormat="1" ht="13.5" customHeight="1" x14ac:dyDescent="0.25">
      <c r="A98" s="110"/>
      <c r="B98" s="125"/>
      <c r="C98" s="67" t="s">
        <v>31</v>
      </c>
      <c r="D98" s="108"/>
      <c r="E98" s="116"/>
      <c r="F98" s="117"/>
      <c r="G98" s="119"/>
      <c r="H98" s="121"/>
      <c r="I98" s="69"/>
      <c r="J98" s="69"/>
      <c r="K98" s="69"/>
      <c r="L98" s="69"/>
      <c r="M98" s="69"/>
      <c r="N98" s="69"/>
      <c r="O98" s="69"/>
      <c r="P98" s="69"/>
      <c r="Q98" s="70"/>
      <c r="R98" s="71"/>
      <c r="S98" s="102"/>
      <c r="T98" s="104"/>
      <c r="U98" s="72"/>
      <c r="V98" s="103"/>
      <c r="W98" s="5"/>
      <c r="X98" s="5"/>
      <c r="Y98" s="50"/>
      <c r="Z98" s="50"/>
      <c r="AA98" s="50"/>
      <c r="AB98" s="48"/>
      <c r="AC98" s="48"/>
      <c r="AD98" s="48"/>
      <c r="AE98" s="48"/>
      <c r="AF98" s="47"/>
      <c r="AG98" s="47"/>
      <c r="AH98" s="47"/>
      <c r="AI98" s="47"/>
      <c r="AJ98" s="49"/>
    </row>
    <row r="99" spans="1:36" s="1" customFormat="1" ht="13.5" customHeight="1" thickBot="1" x14ac:dyDescent="0.3">
      <c r="A99" s="111"/>
      <c r="B99" s="126"/>
      <c r="C99" s="67" t="s">
        <v>74</v>
      </c>
      <c r="D99" s="108"/>
      <c r="E99" s="116"/>
      <c r="F99" s="118"/>
      <c r="G99" s="120"/>
      <c r="H99" s="121"/>
      <c r="I99" s="69"/>
      <c r="J99" s="69"/>
      <c r="K99" s="69"/>
      <c r="L99" s="69"/>
      <c r="M99" s="69"/>
      <c r="N99" s="69"/>
      <c r="O99" s="69"/>
      <c r="P99" s="69"/>
      <c r="Q99" s="70"/>
      <c r="R99" s="71"/>
      <c r="S99" s="102"/>
      <c r="T99" s="104"/>
      <c r="U99" s="72"/>
      <c r="V99" s="103"/>
      <c r="W99" s="5"/>
      <c r="X99" s="5"/>
      <c r="Y99" s="50"/>
      <c r="Z99" s="50"/>
      <c r="AA99" s="50"/>
      <c r="AB99" s="48"/>
      <c r="AC99" s="48"/>
      <c r="AD99" s="48"/>
      <c r="AE99" s="48"/>
      <c r="AF99" s="47"/>
      <c r="AG99" s="47"/>
      <c r="AH99" s="47"/>
      <c r="AI99" s="47"/>
      <c r="AJ99" s="49"/>
    </row>
    <row r="100" spans="1:36" ht="13.5" customHeight="1" x14ac:dyDescent="0.25">
      <c r="A100" s="110">
        <v>30</v>
      </c>
      <c r="B100" s="124" t="s">
        <v>50</v>
      </c>
      <c r="C100" s="74" t="s">
        <v>6</v>
      </c>
      <c r="D100" s="107">
        <v>30</v>
      </c>
      <c r="E100" s="115">
        <f t="shared" ref="E100" si="180">SUM(D100:D103)</f>
        <v>30</v>
      </c>
      <c r="F100" s="117" t="s">
        <v>3</v>
      </c>
      <c r="G100" s="119"/>
      <c r="H100" s="121">
        <f>G100*E100</f>
        <v>0</v>
      </c>
      <c r="I100" s="69"/>
      <c r="J100" s="69"/>
      <c r="K100" s="69"/>
      <c r="L100" s="69"/>
      <c r="M100" s="69"/>
      <c r="N100" s="69"/>
      <c r="O100" s="69"/>
      <c r="P100" s="69"/>
      <c r="Q100" s="70"/>
      <c r="R100" s="71">
        <f t="shared" si="7"/>
        <v>0</v>
      </c>
      <c r="S100" s="130">
        <f>SUM(R100:R103)</f>
        <v>0</v>
      </c>
      <c r="T100" s="136">
        <f>S100*G100</f>
        <v>0</v>
      </c>
      <c r="U100" s="72">
        <f t="shared" si="1"/>
        <v>30</v>
      </c>
      <c r="V100" s="132">
        <f>SUM(U100:U103)</f>
        <v>30</v>
      </c>
      <c r="W100" s="5"/>
      <c r="X100" s="5"/>
      <c r="Y100" s="142" t="str">
        <f>IF(V100&lt;0,1," ")</f>
        <v xml:space="preserve"> </v>
      </c>
      <c r="Z100" s="142" t="str">
        <f>IF(V100=0,1," ")</f>
        <v xml:space="preserve"> </v>
      </c>
      <c r="AA100" s="142">
        <f>IF(V100=E100,1," ")</f>
        <v>1</v>
      </c>
      <c r="AB100" s="48">
        <f t="shared" ref="AB100" si="181">R100*G100</f>
        <v>0</v>
      </c>
      <c r="AC100" s="48"/>
      <c r="AD100" s="48"/>
      <c r="AE100" s="48"/>
      <c r="AF100" s="49">
        <f t="shared" ref="AF100" si="182">E100*G100</f>
        <v>0</v>
      </c>
      <c r="AG100" s="49">
        <f t="shared" ref="AG100" si="183">D100*G100</f>
        <v>0</v>
      </c>
      <c r="AH100" s="47"/>
      <c r="AI100" s="47"/>
      <c r="AJ100" s="47"/>
    </row>
    <row r="101" spans="1:36" ht="13.5" customHeight="1" x14ac:dyDescent="0.25">
      <c r="A101" s="110"/>
      <c r="B101" s="125"/>
      <c r="C101" s="67" t="s">
        <v>7</v>
      </c>
      <c r="D101" s="108"/>
      <c r="E101" s="116"/>
      <c r="F101" s="117"/>
      <c r="G101" s="119"/>
      <c r="H101" s="121"/>
      <c r="I101" s="68"/>
      <c r="J101" s="68"/>
      <c r="K101" s="68"/>
      <c r="L101" s="68"/>
      <c r="M101" s="68"/>
      <c r="N101" s="68"/>
      <c r="O101" s="68"/>
      <c r="P101" s="68"/>
      <c r="Q101" s="73"/>
      <c r="R101" s="71">
        <f t="shared" si="7"/>
        <v>0</v>
      </c>
      <c r="S101" s="130"/>
      <c r="T101" s="136"/>
      <c r="U101" s="72">
        <f t="shared" si="1"/>
        <v>0</v>
      </c>
      <c r="V101" s="132"/>
      <c r="W101" s="5"/>
      <c r="X101" s="5"/>
      <c r="Y101" s="142"/>
      <c r="Z101" s="142"/>
      <c r="AA101" s="142"/>
      <c r="AB101" s="48"/>
      <c r="AC101" s="48">
        <f t="shared" ref="AC101" si="184">R101*G100</f>
        <v>0</v>
      </c>
      <c r="AD101" s="48"/>
      <c r="AE101" s="48"/>
      <c r="AF101" s="47"/>
      <c r="AG101" s="47"/>
      <c r="AH101" s="49">
        <f t="shared" ref="AH101" si="185">D101*G100</f>
        <v>0</v>
      </c>
      <c r="AI101" s="49"/>
      <c r="AJ101" s="47"/>
    </row>
    <row r="102" spans="1:36" ht="13.5" customHeight="1" x14ac:dyDescent="0.25">
      <c r="A102" s="110"/>
      <c r="B102" s="125"/>
      <c r="C102" s="67" t="s">
        <v>31</v>
      </c>
      <c r="D102" s="108"/>
      <c r="E102" s="116"/>
      <c r="F102" s="117"/>
      <c r="G102" s="119"/>
      <c r="H102" s="121"/>
      <c r="I102" s="68"/>
      <c r="J102" s="68"/>
      <c r="K102" s="68"/>
      <c r="L102" s="68"/>
      <c r="M102" s="68"/>
      <c r="N102" s="68"/>
      <c r="O102" s="68"/>
      <c r="P102" s="68"/>
      <c r="Q102" s="73"/>
      <c r="R102" s="71">
        <f t="shared" si="7"/>
        <v>0</v>
      </c>
      <c r="S102" s="130"/>
      <c r="T102" s="136"/>
      <c r="U102" s="72">
        <f t="shared" si="1"/>
        <v>0</v>
      </c>
      <c r="V102" s="132"/>
      <c r="W102" s="5"/>
      <c r="X102" s="5"/>
      <c r="Y102" s="142"/>
      <c r="Z102" s="142"/>
      <c r="AA102" s="142"/>
      <c r="AB102" s="48"/>
      <c r="AC102" s="48"/>
      <c r="AD102" s="48">
        <f t="shared" ref="AD102" si="186">R102*G100</f>
        <v>0</v>
      </c>
      <c r="AE102" s="48"/>
      <c r="AF102" s="47"/>
      <c r="AG102" s="47"/>
      <c r="AH102" s="49"/>
      <c r="AI102" s="49">
        <f t="shared" ref="AI102" si="187">D102*G100</f>
        <v>0</v>
      </c>
      <c r="AJ102" s="47"/>
    </row>
    <row r="103" spans="1:36" ht="13.5" customHeight="1" thickBot="1" x14ac:dyDescent="0.3">
      <c r="A103" s="111"/>
      <c r="B103" s="126"/>
      <c r="C103" s="67" t="s">
        <v>74</v>
      </c>
      <c r="D103" s="108"/>
      <c r="E103" s="116"/>
      <c r="F103" s="118"/>
      <c r="G103" s="120"/>
      <c r="H103" s="121"/>
      <c r="I103" s="68"/>
      <c r="J103" s="68"/>
      <c r="K103" s="68"/>
      <c r="L103" s="68"/>
      <c r="M103" s="68"/>
      <c r="N103" s="68"/>
      <c r="O103" s="68"/>
      <c r="P103" s="68"/>
      <c r="Q103" s="73"/>
      <c r="R103" s="71">
        <f t="shared" si="7"/>
        <v>0</v>
      </c>
      <c r="S103" s="131"/>
      <c r="T103" s="137"/>
      <c r="U103" s="72">
        <f t="shared" si="1"/>
        <v>0</v>
      </c>
      <c r="V103" s="133"/>
      <c r="W103" s="5"/>
      <c r="X103" s="5"/>
      <c r="Y103" s="142"/>
      <c r="Z103" s="142"/>
      <c r="AA103" s="142"/>
      <c r="AB103" s="48"/>
      <c r="AC103" s="48"/>
      <c r="AD103" s="48"/>
      <c r="AE103" s="48">
        <f t="shared" ref="AE103" si="188">R103*G100</f>
        <v>0</v>
      </c>
      <c r="AF103" s="47"/>
      <c r="AG103" s="47"/>
      <c r="AH103" s="47"/>
      <c r="AI103" s="47"/>
      <c r="AJ103" s="49">
        <f t="shared" ref="AJ103" si="189">D103*G100</f>
        <v>0</v>
      </c>
    </row>
    <row r="104" spans="1:36" ht="13.5" customHeight="1" x14ac:dyDescent="0.25">
      <c r="A104" s="110">
        <v>31</v>
      </c>
      <c r="B104" s="124" t="s">
        <v>51</v>
      </c>
      <c r="C104" s="74" t="s">
        <v>6</v>
      </c>
      <c r="D104" s="107">
        <v>30</v>
      </c>
      <c r="E104" s="115">
        <f t="shared" ref="E104" si="190">SUM(D104:D107)</f>
        <v>30</v>
      </c>
      <c r="F104" s="117" t="s">
        <v>3</v>
      </c>
      <c r="G104" s="119"/>
      <c r="H104" s="121">
        <f>G104*E104</f>
        <v>0</v>
      </c>
      <c r="I104" s="69"/>
      <c r="J104" s="69"/>
      <c r="K104" s="69"/>
      <c r="L104" s="69"/>
      <c r="M104" s="69"/>
      <c r="N104" s="69"/>
      <c r="O104" s="69"/>
      <c r="P104" s="69"/>
      <c r="Q104" s="70"/>
      <c r="R104" s="71">
        <f t="shared" si="7"/>
        <v>0</v>
      </c>
      <c r="S104" s="130">
        <f>SUM(R104:R107)</f>
        <v>0</v>
      </c>
      <c r="T104" s="136">
        <f>S104*G104</f>
        <v>0</v>
      </c>
      <c r="U104" s="72">
        <f t="shared" ref="U104:U159" si="191">D104-R104</f>
        <v>30</v>
      </c>
      <c r="V104" s="132">
        <f>SUM(U104:U107)</f>
        <v>30</v>
      </c>
      <c r="W104" s="5"/>
      <c r="X104" s="5"/>
      <c r="Y104" s="142" t="str">
        <f>IF(V104&lt;0,1," ")</f>
        <v xml:space="preserve"> </v>
      </c>
      <c r="Z104" s="142" t="str">
        <f>IF(V104=0,1," ")</f>
        <v xml:space="preserve"> </v>
      </c>
      <c r="AA104" s="142">
        <f>IF(V104=E104,1," ")</f>
        <v>1</v>
      </c>
      <c r="AB104" s="48">
        <f t="shared" ref="AB104" si="192">R104*G104</f>
        <v>0</v>
      </c>
      <c r="AC104" s="48"/>
      <c r="AD104" s="48"/>
      <c r="AE104" s="48"/>
      <c r="AF104" s="49">
        <f t="shared" ref="AF104" si="193">E104*G104</f>
        <v>0</v>
      </c>
      <c r="AG104" s="49">
        <f t="shared" ref="AG104" si="194">D104*G104</f>
        <v>0</v>
      </c>
      <c r="AH104" s="47"/>
      <c r="AI104" s="47"/>
      <c r="AJ104" s="47"/>
    </row>
    <row r="105" spans="1:36" ht="13.5" customHeight="1" x14ac:dyDescent="0.25">
      <c r="A105" s="110"/>
      <c r="B105" s="125"/>
      <c r="C105" s="67" t="s">
        <v>7</v>
      </c>
      <c r="D105" s="108"/>
      <c r="E105" s="116"/>
      <c r="F105" s="117"/>
      <c r="G105" s="119"/>
      <c r="H105" s="121"/>
      <c r="I105" s="68"/>
      <c r="J105" s="68"/>
      <c r="K105" s="68"/>
      <c r="L105" s="68"/>
      <c r="M105" s="68"/>
      <c r="N105" s="68"/>
      <c r="O105" s="68"/>
      <c r="P105" s="68"/>
      <c r="Q105" s="73"/>
      <c r="R105" s="71">
        <f t="shared" si="7"/>
        <v>0</v>
      </c>
      <c r="S105" s="130"/>
      <c r="T105" s="136"/>
      <c r="U105" s="72">
        <f t="shared" si="191"/>
        <v>0</v>
      </c>
      <c r="V105" s="132"/>
      <c r="W105" s="5"/>
      <c r="X105" s="5"/>
      <c r="Y105" s="142"/>
      <c r="Z105" s="142"/>
      <c r="AA105" s="142"/>
      <c r="AB105" s="48"/>
      <c r="AC105" s="48">
        <f t="shared" ref="AC105" si="195">R105*G104</f>
        <v>0</v>
      </c>
      <c r="AD105" s="48"/>
      <c r="AE105" s="48"/>
      <c r="AF105" s="47"/>
      <c r="AG105" s="47"/>
      <c r="AH105" s="49">
        <f t="shared" ref="AH105" si="196">D105*G104</f>
        <v>0</v>
      </c>
      <c r="AI105" s="49"/>
      <c r="AJ105" s="47"/>
    </row>
    <row r="106" spans="1:36" ht="13.5" customHeight="1" x14ac:dyDescent="0.25">
      <c r="A106" s="110"/>
      <c r="B106" s="125"/>
      <c r="C106" s="67" t="s">
        <v>31</v>
      </c>
      <c r="D106" s="108"/>
      <c r="E106" s="116"/>
      <c r="F106" s="117"/>
      <c r="G106" s="119"/>
      <c r="H106" s="121"/>
      <c r="I106" s="68"/>
      <c r="J106" s="68"/>
      <c r="K106" s="68"/>
      <c r="L106" s="68"/>
      <c r="M106" s="68"/>
      <c r="N106" s="68"/>
      <c r="O106" s="68"/>
      <c r="P106" s="68"/>
      <c r="Q106" s="73"/>
      <c r="R106" s="71">
        <f t="shared" si="7"/>
        <v>0</v>
      </c>
      <c r="S106" s="130"/>
      <c r="T106" s="136"/>
      <c r="U106" s="72">
        <f t="shared" si="191"/>
        <v>0</v>
      </c>
      <c r="V106" s="132"/>
      <c r="W106" s="5"/>
      <c r="X106" s="5"/>
      <c r="Y106" s="142"/>
      <c r="Z106" s="142"/>
      <c r="AA106" s="142"/>
      <c r="AB106" s="48"/>
      <c r="AC106" s="48"/>
      <c r="AD106" s="48">
        <f t="shared" ref="AD106" si="197">R106*G104</f>
        <v>0</v>
      </c>
      <c r="AE106" s="48"/>
      <c r="AF106" s="47"/>
      <c r="AG106" s="47"/>
      <c r="AH106" s="49"/>
      <c r="AI106" s="49">
        <f t="shared" ref="AI106" si="198">D106*G104</f>
        <v>0</v>
      </c>
      <c r="AJ106" s="47"/>
    </row>
    <row r="107" spans="1:36" ht="13.5" customHeight="1" thickBot="1" x14ac:dyDescent="0.3">
      <c r="A107" s="111"/>
      <c r="B107" s="126"/>
      <c r="C107" s="67" t="s">
        <v>74</v>
      </c>
      <c r="D107" s="108"/>
      <c r="E107" s="116"/>
      <c r="F107" s="118"/>
      <c r="G107" s="120"/>
      <c r="H107" s="121"/>
      <c r="I107" s="68"/>
      <c r="J107" s="68"/>
      <c r="K107" s="68"/>
      <c r="L107" s="68"/>
      <c r="M107" s="68"/>
      <c r="N107" s="68"/>
      <c r="O107" s="68"/>
      <c r="P107" s="68"/>
      <c r="Q107" s="73"/>
      <c r="R107" s="71">
        <f t="shared" si="7"/>
        <v>0</v>
      </c>
      <c r="S107" s="131"/>
      <c r="T107" s="137"/>
      <c r="U107" s="72">
        <f t="shared" si="191"/>
        <v>0</v>
      </c>
      <c r="V107" s="133"/>
      <c r="W107" s="5"/>
      <c r="X107" s="5"/>
      <c r="Y107" s="142"/>
      <c r="Z107" s="142"/>
      <c r="AA107" s="142"/>
      <c r="AB107" s="48"/>
      <c r="AC107" s="48"/>
      <c r="AD107" s="48"/>
      <c r="AE107" s="48">
        <f t="shared" ref="AE107" si="199">R107*G104</f>
        <v>0</v>
      </c>
      <c r="AF107" s="47"/>
      <c r="AG107" s="47"/>
      <c r="AH107" s="47"/>
      <c r="AI107" s="47"/>
      <c r="AJ107" s="49">
        <f t="shared" ref="AJ107" si="200">D107*G104</f>
        <v>0</v>
      </c>
    </row>
    <row r="108" spans="1:36" ht="13.5" customHeight="1" x14ac:dyDescent="0.25">
      <c r="A108" s="110">
        <v>35</v>
      </c>
      <c r="B108" s="124" t="s">
        <v>52</v>
      </c>
      <c r="C108" s="74" t="s">
        <v>6</v>
      </c>
      <c r="D108" s="107"/>
      <c r="E108" s="115">
        <f t="shared" ref="E108" si="201">SUM(D108:D111)</f>
        <v>4</v>
      </c>
      <c r="F108" s="117" t="s">
        <v>3</v>
      </c>
      <c r="G108" s="119"/>
      <c r="H108" s="121">
        <f>G108*E108</f>
        <v>0</v>
      </c>
      <c r="I108" s="69"/>
      <c r="J108" s="69"/>
      <c r="K108" s="69"/>
      <c r="L108" s="69"/>
      <c r="M108" s="69"/>
      <c r="N108" s="69"/>
      <c r="O108" s="69"/>
      <c r="P108" s="69"/>
      <c r="Q108" s="70"/>
      <c r="R108" s="71">
        <f t="shared" si="7"/>
        <v>0</v>
      </c>
      <c r="S108" s="130">
        <f>SUM(R108:R111)</f>
        <v>0</v>
      </c>
      <c r="T108" s="136">
        <f>S108*G108</f>
        <v>0</v>
      </c>
      <c r="U108" s="72">
        <f t="shared" si="191"/>
        <v>0</v>
      </c>
      <c r="V108" s="132">
        <f>SUM(U108:U111)</f>
        <v>4</v>
      </c>
      <c r="W108" s="5"/>
      <c r="X108" s="5"/>
      <c r="Y108" s="142" t="str">
        <f>IF(V108&lt;0,1," ")</f>
        <v xml:space="preserve"> </v>
      </c>
      <c r="Z108" s="142" t="str">
        <f>IF(V108=0,1," ")</f>
        <v xml:space="preserve"> </v>
      </c>
      <c r="AA108" s="142">
        <f>IF(V108=E108,1," ")</f>
        <v>1</v>
      </c>
      <c r="AB108" s="48">
        <f t="shared" ref="AB108" si="202">R108*G108</f>
        <v>0</v>
      </c>
      <c r="AC108" s="48"/>
      <c r="AD108" s="48"/>
      <c r="AE108" s="48"/>
      <c r="AF108" s="49">
        <f t="shared" ref="AF108" si="203">E108*G108</f>
        <v>0</v>
      </c>
      <c r="AG108" s="49">
        <f t="shared" ref="AG108" si="204">D108*G108</f>
        <v>0</v>
      </c>
      <c r="AH108" s="47"/>
      <c r="AI108" s="47"/>
      <c r="AJ108" s="47"/>
    </row>
    <row r="109" spans="1:36" ht="13.5" customHeight="1" x14ac:dyDescent="0.25">
      <c r="A109" s="110"/>
      <c r="B109" s="125"/>
      <c r="C109" s="67" t="s">
        <v>7</v>
      </c>
      <c r="D109" s="108"/>
      <c r="E109" s="116"/>
      <c r="F109" s="117"/>
      <c r="G109" s="119"/>
      <c r="H109" s="121"/>
      <c r="I109" s="68"/>
      <c r="J109" s="68"/>
      <c r="K109" s="68"/>
      <c r="L109" s="68"/>
      <c r="M109" s="68"/>
      <c r="N109" s="68"/>
      <c r="O109" s="68"/>
      <c r="P109" s="68"/>
      <c r="Q109" s="73"/>
      <c r="R109" s="71">
        <f t="shared" si="7"/>
        <v>0</v>
      </c>
      <c r="S109" s="130"/>
      <c r="T109" s="136"/>
      <c r="U109" s="72">
        <f t="shared" si="191"/>
        <v>0</v>
      </c>
      <c r="V109" s="132"/>
      <c r="W109" s="5"/>
      <c r="X109" s="5"/>
      <c r="Y109" s="142"/>
      <c r="Z109" s="142"/>
      <c r="AA109" s="142"/>
      <c r="AB109" s="48"/>
      <c r="AC109" s="48">
        <f t="shared" ref="AC109" si="205">R109*G108</f>
        <v>0</v>
      </c>
      <c r="AD109" s="48"/>
      <c r="AE109" s="48"/>
      <c r="AF109" s="47"/>
      <c r="AG109" s="47"/>
      <c r="AH109" s="49">
        <f t="shared" ref="AH109" si="206">D109*G108</f>
        <v>0</v>
      </c>
      <c r="AI109" s="49"/>
      <c r="AJ109" s="47"/>
    </row>
    <row r="110" spans="1:36" ht="13.5" customHeight="1" x14ac:dyDescent="0.25">
      <c r="A110" s="110"/>
      <c r="B110" s="125"/>
      <c r="C110" s="67" t="s">
        <v>31</v>
      </c>
      <c r="D110" s="108"/>
      <c r="E110" s="116"/>
      <c r="F110" s="117"/>
      <c r="G110" s="119"/>
      <c r="H110" s="121"/>
      <c r="I110" s="68"/>
      <c r="J110" s="68"/>
      <c r="K110" s="68"/>
      <c r="L110" s="68"/>
      <c r="M110" s="68"/>
      <c r="N110" s="68"/>
      <c r="O110" s="68"/>
      <c r="P110" s="68"/>
      <c r="Q110" s="73"/>
      <c r="R110" s="71">
        <f t="shared" si="7"/>
        <v>0</v>
      </c>
      <c r="S110" s="130"/>
      <c r="T110" s="136"/>
      <c r="U110" s="72">
        <f t="shared" si="191"/>
        <v>0</v>
      </c>
      <c r="V110" s="132"/>
      <c r="W110" s="5"/>
      <c r="X110" s="5"/>
      <c r="Y110" s="142"/>
      <c r="Z110" s="142"/>
      <c r="AA110" s="142"/>
      <c r="AB110" s="48"/>
      <c r="AC110" s="48"/>
      <c r="AD110" s="48">
        <f t="shared" ref="AD110" si="207">R110*G108</f>
        <v>0</v>
      </c>
      <c r="AE110" s="48"/>
      <c r="AF110" s="47"/>
      <c r="AG110" s="47"/>
      <c r="AH110" s="49"/>
      <c r="AI110" s="49">
        <f t="shared" ref="AI110" si="208">D110*G108</f>
        <v>0</v>
      </c>
      <c r="AJ110" s="47"/>
    </row>
    <row r="111" spans="1:36" ht="13.5" customHeight="1" thickBot="1" x14ac:dyDescent="0.3">
      <c r="A111" s="111"/>
      <c r="B111" s="126"/>
      <c r="C111" s="67" t="s">
        <v>74</v>
      </c>
      <c r="D111" s="108">
        <v>4</v>
      </c>
      <c r="E111" s="116"/>
      <c r="F111" s="118"/>
      <c r="G111" s="120"/>
      <c r="H111" s="121"/>
      <c r="I111" s="68"/>
      <c r="J111" s="68"/>
      <c r="K111" s="68"/>
      <c r="L111" s="68"/>
      <c r="M111" s="68"/>
      <c r="N111" s="68"/>
      <c r="O111" s="68"/>
      <c r="P111" s="68"/>
      <c r="Q111" s="73"/>
      <c r="R111" s="71">
        <f t="shared" ref="R111:R143" si="209">SUM(I111:Q111)</f>
        <v>0</v>
      </c>
      <c r="S111" s="131"/>
      <c r="T111" s="137"/>
      <c r="U111" s="72">
        <f t="shared" si="191"/>
        <v>4</v>
      </c>
      <c r="V111" s="133"/>
      <c r="W111" s="5"/>
      <c r="X111" s="5"/>
      <c r="Y111" s="142"/>
      <c r="Z111" s="142"/>
      <c r="AA111" s="142"/>
      <c r="AB111" s="48"/>
      <c r="AC111" s="48"/>
      <c r="AD111" s="48"/>
      <c r="AE111" s="48">
        <f t="shared" ref="AE111" si="210">R111*G108</f>
        <v>0</v>
      </c>
      <c r="AF111" s="47"/>
      <c r="AG111" s="47"/>
      <c r="AH111" s="47"/>
      <c r="AI111" s="47"/>
      <c r="AJ111" s="49">
        <f t="shared" ref="AJ111" si="211">D111*G108</f>
        <v>0</v>
      </c>
    </row>
    <row r="112" spans="1:36" ht="13.5" customHeight="1" x14ac:dyDescent="0.25">
      <c r="A112" s="110">
        <v>36</v>
      </c>
      <c r="B112" s="124" t="s">
        <v>114</v>
      </c>
      <c r="C112" s="74" t="s">
        <v>6</v>
      </c>
      <c r="D112" s="107"/>
      <c r="E112" s="115">
        <f t="shared" ref="E112" si="212">SUM(D112:D115)</f>
        <v>10</v>
      </c>
      <c r="F112" s="117" t="s">
        <v>3</v>
      </c>
      <c r="G112" s="119"/>
      <c r="H112" s="121">
        <f>G112*E112</f>
        <v>0</v>
      </c>
      <c r="I112" s="69"/>
      <c r="J112" s="69"/>
      <c r="K112" s="69"/>
      <c r="L112" s="69"/>
      <c r="M112" s="69"/>
      <c r="N112" s="69"/>
      <c r="O112" s="69"/>
      <c r="P112" s="69"/>
      <c r="Q112" s="70"/>
      <c r="R112" s="71">
        <f t="shared" si="209"/>
        <v>0</v>
      </c>
      <c r="S112" s="130">
        <f>SUM(R112:R115)</f>
        <v>0</v>
      </c>
      <c r="T112" s="136">
        <f>S112*G112</f>
        <v>0</v>
      </c>
      <c r="U112" s="72">
        <f t="shared" si="191"/>
        <v>0</v>
      </c>
      <c r="V112" s="132">
        <f>SUM(U112:U115)</f>
        <v>10</v>
      </c>
      <c r="W112" s="5"/>
      <c r="X112" s="5"/>
      <c r="Y112" s="142" t="str">
        <f>IF(V112&lt;0,1," ")</f>
        <v xml:space="preserve"> </v>
      </c>
      <c r="Z112" s="142" t="str">
        <f>IF(V112=0,1," ")</f>
        <v xml:space="preserve"> </v>
      </c>
      <c r="AA112" s="142">
        <f>IF(V112=E112,1," ")</f>
        <v>1</v>
      </c>
      <c r="AB112" s="48">
        <f t="shared" ref="AB112" si="213">R112*G112</f>
        <v>0</v>
      </c>
      <c r="AC112" s="48"/>
      <c r="AD112" s="48"/>
      <c r="AE112" s="48"/>
      <c r="AF112" s="49">
        <f t="shared" ref="AF112" si="214">E112*G112</f>
        <v>0</v>
      </c>
      <c r="AG112" s="49">
        <f t="shared" ref="AG112" si="215">D112*G112</f>
        <v>0</v>
      </c>
      <c r="AH112" s="47"/>
      <c r="AI112" s="47"/>
      <c r="AJ112" s="47"/>
    </row>
    <row r="113" spans="1:36" ht="13.5" customHeight="1" x14ac:dyDescent="0.25">
      <c r="A113" s="110"/>
      <c r="B113" s="125"/>
      <c r="C113" s="67" t="s">
        <v>7</v>
      </c>
      <c r="D113" s="108"/>
      <c r="E113" s="116"/>
      <c r="F113" s="117"/>
      <c r="G113" s="119"/>
      <c r="H113" s="121"/>
      <c r="I113" s="68"/>
      <c r="J113" s="68"/>
      <c r="K113" s="68"/>
      <c r="L113" s="68"/>
      <c r="M113" s="68"/>
      <c r="N113" s="68"/>
      <c r="O113" s="68"/>
      <c r="P113" s="68"/>
      <c r="Q113" s="73"/>
      <c r="R113" s="71">
        <f t="shared" si="209"/>
        <v>0</v>
      </c>
      <c r="S113" s="130"/>
      <c r="T113" s="136"/>
      <c r="U113" s="72">
        <f t="shared" si="191"/>
        <v>0</v>
      </c>
      <c r="V113" s="132"/>
      <c r="W113" s="5"/>
      <c r="X113" s="5"/>
      <c r="Y113" s="142"/>
      <c r="Z113" s="142"/>
      <c r="AA113" s="142"/>
      <c r="AB113" s="48"/>
      <c r="AC113" s="48">
        <f t="shared" ref="AC113" si="216">R113*G112</f>
        <v>0</v>
      </c>
      <c r="AD113" s="48"/>
      <c r="AE113" s="48"/>
      <c r="AF113" s="47"/>
      <c r="AG113" s="47"/>
      <c r="AH113" s="49">
        <f t="shared" ref="AH113" si="217">D113*G112</f>
        <v>0</v>
      </c>
      <c r="AI113" s="49"/>
      <c r="AJ113" s="47"/>
    </row>
    <row r="114" spans="1:36" ht="13.5" customHeight="1" x14ac:dyDescent="0.25">
      <c r="A114" s="110"/>
      <c r="B114" s="125"/>
      <c r="C114" s="67" t="s">
        <v>31</v>
      </c>
      <c r="D114" s="108"/>
      <c r="E114" s="116"/>
      <c r="F114" s="117"/>
      <c r="G114" s="119"/>
      <c r="H114" s="121"/>
      <c r="I114" s="68"/>
      <c r="J114" s="68"/>
      <c r="K114" s="68"/>
      <c r="L114" s="68"/>
      <c r="M114" s="68"/>
      <c r="N114" s="68"/>
      <c r="O114" s="68"/>
      <c r="P114" s="68"/>
      <c r="Q114" s="73"/>
      <c r="R114" s="71">
        <f t="shared" si="209"/>
        <v>0</v>
      </c>
      <c r="S114" s="130"/>
      <c r="T114" s="136"/>
      <c r="U114" s="72">
        <f t="shared" si="191"/>
        <v>0</v>
      </c>
      <c r="V114" s="132"/>
      <c r="W114" s="5"/>
      <c r="X114" s="5"/>
      <c r="Y114" s="142"/>
      <c r="Z114" s="142"/>
      <c r="AA114" s="142"/>
      <c r="AB114" s="48"/>
      <c r="AC114" s="48"/>
      <c r="AD114" s="48">
        <f t="shared" ref="AD114" si="218">R114*G112</f>
        <v>0</v>
      </c>
      <c r="AE114" s="48"/>
      <c r="AF114" s="47"/>
      <c r="AG114" s="47"/>
      <c r="AH114" s="49"/>
      <c r="AI114" s="49">
        <f t="shared" ref="AI114" si="219">D114*G112</f>
        <v>0</v>
      </c>
      <c r="AJ114" s="47"/>
    </row>
    <row r="115" spans="1:36" ht="13.5" customHeight="1" thickBot="1" x14ac:dyDescent="0.3">
      <c r="A115" s="111"/>
      <c r="B115" s="126"/>
      <c r="C115" s="67" t="s">
        <v>74</v>
      </c>
      <c r="D115" s="108">
        <v>10</v>
      </c>
      <c r="E115" s="116"/>
      <c r="F115" s="118"/>
      <c r="G115" s="120"/>
      <c r="H115" s="121"/>
      <c r="I115" s="68"/>
      <c r="J115" s="68"/>
      <c r="K115" s="68"/>
      <c r="L115" s="68"/>
      <c r="M115" s="68"/>
      <c r="N115" s="68"/>
      <c r="O115" s="68"/>
      <c r="P115" s="68"/>
      <c r="Q115" s="73"/>
      <c r="R115" s="71">
        <f t="shared" si="209"/>
        <v>0</v>
      </c>
      <c r="S115" s="131"/>
      <c r="T115" s="137"/>
      <c r="U115" s="72">
        <f t="shared" si="191"/>
        <v>10</v>
      </c>
      <c r="V115" s="133"/>
      <c r="W115" s="5"/>
      <c r="X115" s="5"/>
      <c r="Y115" s="142"/>
      <c r="Z115" s="142"/>
      <c r="AA115" s="142"/>
      <c r="AB115" s="48"/>
      <c r="AC115" s="48"/>
      <c r="AD115" s="48"/>
      <c r="AE115" s="48">
        <f t="shared" ref="AE115" si="220">R115*G112</f>
        <v>0</v>
      </c>
      <c r="AF115" s="47"/>
      <c r="AG115" s="47"/>
      <c r="AH115" s="47"/>
      <c r="AI115" s="47"/>
      <c r="AJ115" s="49">
        <f t="shared" ref="AJ115" si="221">D115*G112</f>
        <v>0</v>
      </c>
    </row>
    <row r="116" spans="1:36" ht="13.5" customHeight="1" x14ac:dyDescent="0.25">
      <c r="A116" s="110">
        <v>37</v>
      </c>
      <c r="B116" s="124" t="s">
        <v>53</v>
      </c>
      <c r="C116" s="74" t="s">
        <v>6</v>
      </c>
      <c r="D116" s="107"/>
      <c r="E116" s="115">
        <f t="shared" ref="E116" si="222">SUM(D116:D119)</f>
        <v>10</v>
      </c>
      <c r="F116" s="117" t="s">
        <v>3</v>
      </c>
      <c r="G116" s="119"/>
      <c r="H116" s="121">
        <f>G116*E116</f>
        <v>0</v>
      </c>
      <c r="I116" s="69"/>
      <c r="J116" s="69"/>
      <c r="K116" s="69"/>
      <c r="L116" s="69"/>
      <c r="M116" s="69"/>
      <c r="N116" s="69"/>
      <c r="O116" s="69"/>
      <c r="P116" s="69"/>
      <c r="Q116" s="70"/>
      <c r="R116" s="71">
        <f t="shared" si="209"/>
        <v>0</v>
      </c>
      <c r="S116" s="130">
        <f>SUM(R116:R119)</f>
        <v>0</v>
      </c>
      <c r="T116" s="136">
        <f>S116*G116</f>
        <v>0</v>
      </c>
      <c r="U116" s="72">
        <f t="shared" si="191"/>
        <v>0</v>
      </c>
      <c r="V116" s="132">
        <f>SUM(U116:U119)</f>
        <v>10</v>
      </c>
      <c r="W116" s="5"/>
      <c r="X116" s="5"/>
      <c r="Y116" s="142" t="str">
        <f>IF(V116&lt;0,1," ")</f>
        <v xml:space="preserve"> </v>
      </c>
      <c r="Z116" s="142" t="str">
        <f>IF(V116=0,1," ")</f>
        <v xml:space="preserve"> </v>
      </c>
      <c r="AA116" s="142">
        <f>IF(V116=E116,1," ")</f>
        <v>1</v>
      </c>
      <c r="AB116" s="48">
        <f t="shared" ref="AB116" si="223">R116*G116</f>
        <v>0</v>
      </c>
      <c r="AC116" s="48"/>
      <c r="AD116" s="48"/>
      <c r="AE116" s="48"/>
      <c r="AF116" s="49">
        <f t="shared" ref="AF116" si="224">E116*G116</f>
        <v>0</v>
      </c>
      <c r="AG116" s="49">
        <f t="shared" ref="AG116" si="225">D116*G116</f>
        <v>0</v>
      </c>
      <c r="AH116" s="47"/>
      <c r="AI116" s="47"/>
      <c r="AJ116" s="47"/>
    </row>
    <row r="117" spans="1:36" ht="13.5" customHeight="1" x14ac:dyDescent="0.25">
      <c r="A117" s="110"/>
      <c r="B117" s="125"/>
      <c r="C117" s="67" t="s">
        <v>7</v>
      </c>
      <c r="D117" s="108"/>
      <c r="E117" s="116"/>
      <c r="F117" s="117"/>
      <c r="G117" s="119"/>
      <c r="H117" s="121"/>
      <c r="I117" s="68"/>
      <c r="J117" s="68"/>
      <c r="K117" s="68"/>
      <c r="L117" s="68"/>
      <c r="M117" s="68"/>
      <c r="N117" s="68"/>
      <c r="O117" s="68"/>
      <c r="P117" s="68"/>
      <c r="Q117" s="73"/>
      <c r="R117" s="71">
        <f t="shared" si="209"/>
        <v>0</v>
      </c>
      <c r="S117" s="130"/>
      <c r="T117" s="136"/>
      <c r="U117" s="72">
        <f t="shared" si="191"/>
        <v>0</v>
      </c>
      <c r="V117" s="132"/>
      <c r="W117" s="5"/>
      <c r="X117" s="5"/>
      <c r="Y117" s="142"/>
      <c r="Z117" s="142"/>
      <c r="AA117" s="142"/>
      <c r="AB117" s="48"/>
      <c r="AC117" s="48">
        <f t="shared" ref="AC117" si="226">R117*G116</f>
        <v>0</v>
      </c>
      <c r="AD117" s="48"/>
      <c r="AE117" s="48"/>
      <c r="AF117" s="47"/>
      <c r="AG117" s="47"/>
      <c r="AH117" s="49">
        <f t="shared" ref="AH117" si="227">D117*G116</f>
        <v>0</v>
      </c>
      <c r="AI117" s="49"/>
      <c r="AJ117" s="47"/>
    </row>
    <row r="118" spans="1:36" ht="13.5" customHeight="1" x14ac:dyDescent="0.25">
      <c r="A118" s="110"/>
      <c r="B118" s="125"/>
      <c r="C118" s="67" t="s">
        <v>31</v>
      </c>
      <c r="D118" s="108"/>
      <c r="E118" s="116"/>
      <c r="F118" s="117"/>
      <c r="G118" s="119"/>
      <c r="H118" s="121"/>
      <c r="I118" s="68"/>
      <c r="J118" s="68"/>
      <c r="K118" s="68"/>
      <c r="L118" s="68"/>
      <c r="M118" s="68"/>
      <c r="N118" s="68"/>
      <c r="O118" s="68"/>
      <c r="P118" s="68"/>
      <c r="Q118" s="73"/>
      <c r="R118" s="71">
        <f t="shared" si="209"/>
        <v>0</v>
      </c>
      <c r="S118" s="130"/>
      <c r="T118" s="136"/>
      <c r="U118" s="72">
        <f t="shared" si="191"/>
        <v>0</v>
      </c>
      <c r="V118" s="132"/>
      <c r="W118" s="5"/>
      <c r="X118" s="5"/>
      <c r="Y118" s="142"/>
      <c r="Z118" s="142"/>
      <c r="AA118" s="142"/>
      <c r="AB118" s="48"/>
      <c r="AC118" s="48"/>
      <c r="AD118" s="48">
        <f t="shared" ref="AD118" si="228">R118*G116</f>
        <v>0</v>
      </c>
      <c r="AE118" s="48"/>
      <c r="AF118" s="47"/>
      <c r="AG118" s="47"/>
      <c r="AH118" s="49"/>
      <c r="AI118" s="49">
        <f t="shared" ref="AI118" si="229">D118*G116</f>
        <v>0</v>
      </c>
      <c r="AJ118" s="47"/>
    </row>
    <row r="119" spans="1:36" ht="13.5" customHeight="1" thickBot="1" x14ac:dyDescent="0.3">
      <c r="A119" s="111"/>
      <c r="B119" s="126"/>
      <c r="C119" s="67" t="s">
        <v>74</v>
      </c>
      <c r="D119" s="108">
        <v>10</v>
      </c>
      <c r="E119" s="116"/>
      <c r="F119" s="118"/>
      <c r="G119" s="120"/>
      <c r="H119" s="121"/>
      <c r="I119" s="68"/>
      <c r="J119" s="68"/>
      <c r="K119" s="68"/>
      <c r="L119" s="68"/>
      <c r="M119" s="68"/>
      <c r="N119" s="68"/>
      <c r="O119" s="68"/>
      <c r="P119" s="68"/>
      <c r="Q119" s="73"/>
      <c r="R119" s="71">
        <f t="shared" si="209"/>
        <v>0</v>
      </c>
      <c r="S119" s="131"/>
      <c r="T119" s="137"/>
      <c r="U119" s="72">
        <f t="shared" si="191"/>
        <v>10</v>
      </c>
      <c r="V119" s="133"/>
      <c r="W119" s="5"/>
      <c r="X119" s="5"/>
      <c r="Y119" s="142"/>
      <c r="Z119" s="142"/>
      <c r="AA119" s="142"/>
      <c r="AB119" s="48"/>
      <c r="AC119" s="48"/>
      <c r="AD119" s="48"/>
      <c r="AE119" s="48">
        <f t="shared" ref="AE119" si="230">R119*G116</f>
        <v>0</v>
      </c>
      <c r="AF119" s="47"/>
      <c r="AG119" s="47"/>
      <c r="AH119" s="47"/>
      <c r="AI119" s="47"/>
      <c r="AJ119" s="49">
        <f t="shared" ref="AJ119" si="231">D119*G116</f>
        <v>0</v>
      </c>
    </row>
    <row r="120" spans="1:36" ht="13.5" customHeight="1" x14ac:dyDescent="0.25">
      <c r="A120" s="110">
        <v>40</v>
      </c>
      <c r="B120" s="134" t="s">
        <v>54</v>
      </c>
      <c r="C120" s="74" t="s">
        <v>6</v>
      </c>
      <c r="D120" s="107"/>
      <c r="E120" s="115">
        <f t="shared" ref="E120" si="232">SUM(D120:D123)</f>
        <v>5</v>
      </c>
      <c r="F120" s="117" t="s">
        <v>3</v>
      </c>
      <c r="G120" s="119"/>
      <c r="H120" s="121">
        <f>G120*E120</f>
        <v>0</v>
      </c>
      <c r="I120" s="69"/>
      <c r="J120" s="69"/>
      <c r="K120" s="69"/>
      <c r="L120" s="69"/>
      <c r="M120" s="69"/>
      <c r="N120" s="69"/>
      <c r="O120" s="69"/>
      <c r="P120" s="69"/>
      <c r="Q120" s="70"/>
      <c r="R120" s="71">
        <f t="shared" si="209"/>
        <v>0</v>
      </c>
      <c r="S120" s="130">
        <f>SUM(R120:R123)</f>
        <v>0</v>
      </c>
      <c r="T120" s="136">
        <f>S120*G120</f>
        <v>0</v>
      </c>
      <c r="U120" s="72">
        <f t="shared" si="191"/>
        <v>0</v>
      </c>
      <c r="V120" s="132">
        <f>SUM(U120:U123)</f>
        <v>5</v>
      </c>
      <c r="W120" s="5"/>
      <c r="X120" s="5"/>
      <c r="Y120" s="142" t="str">
        <f>IF(V120&lt;0,1," ")</f>
        <v xml:space="preserve"> </v>
      </c>
      <c r="Z120" s="142" t="str">
        <f>IF(V120=0,1," ")</f>
        <v xml:space="preserve"> </v>
      </c>
      <c r="AA120" s="142">
        <f>IF(V120=E120,1," ")</f>
        <v>1</v>
      </c>
      <c r="AB120" s="48">
        <f t="shared" ref="AB120" si="233">R120*G120</f>
        <v>0</v>
      </c>
      <c r="AC120" s="48"/>
      <c r="AD120" s="48"/>
      <c r="AE120" s="48"/>
      <c r="AF120" s="49">
        <f t="shared" ref="AF120" si="234">E120*G120</f>
        <v>0</v>
      </c>
      <c r="AG120" s="49">
        <f t="shared" ref="AG120" si="235">D120*G120</f>
        <v>0</v>
      </c>
      <c r="AH120" s="47"/>
      <c r="AI120" s="47"/>
      <c r="AJ120" s="47"/>
    </row>
    <row r="121" spans="1:36" ht="13.5" customHeight="1" x14ac:dyDescent="0.25">
      <c r="A121" s="110"/>
      <c r="B121" s="135"/>
      <c r="C121" s="67" t="s">
        <v>7</v>
      </c>
      <c r="D121" s="108"/>
      <c r="E121" s="116"/>
      <c r="F121" s="117"/>
      <c r="G121" s="119"/>
      <c r="H121" s="121"/>
      <c r="I121" s="68"/>
      <c r="J121" s="68"/>
      <c r="K121" s="68"/>
      <c r="L121" s="68"/>
      <c r="M121" s="68"/>
      <c r="N121" s="68"/>
      <c r="O121" s="68"/>
      <c r="P121" s="68"/>
      <c r="Q121" s="73"/>
      <c r="R121" s="71">
        <f t="shared" si="209"/>
        <v>0</v>
      </c>
      <c r="S121" s="130"/>
      <c r="T121" s="136"/>
      <c r="U121" s="72">
        <f t="shared" si="191"/>
        <v>0</v>
      </c>
      <c r="V121" s="132"/>
      <c r="W121" s="5"/>
      <c r="X121" s="5"/>
      <c r="Y121" s="142"/>
      <c r="Z121" s="142"/>
      <c r="AA121" s="142"/>
      <c r="AB121" s="48"/>
      <c r="AC121" s="48">
        <f t="shared" ref="AC121" si="236">R121*G120</f>
        <v>0</v>
      </c>
      <c r="AD121" s="48"/>
      <c r="AE121" s="48"/>
      <c r="AF121" s="47"/>
      <c r="AG121" s="47"/>
      <c r="AH121" s="49">
        <f t="shared" ref="AH121" si="237">D121*G120</f>
        <v>0</v>
      </c>
      <c r="AI121" s="49"/>
      <c r="AJ121" s="47"/>
    </row>
    <row r="122" spans="1:36" ht="13.5" customHeight="1" x14ac:dyDescent="0.25">
      <c r="A122" s="110"/>
      <c r="B122" s="135"/>
      <c r="C122" s="67" t="s">
        <v>31</v>
      </c>
      <c r="D122" s="108"/>
      <c r="E122" s="116"/>
      <c r="F122" s="117"/>
      <c r="G122" s="119"/>
      <c r="H122" s="121"/>
      <c r="I122" s="68"/>
      <c r="J122" s="68"/>
      <c r="K122" s="68"/>
      <c r="L122" s="68"/>
      <c r="M122" s="68"/>
      <c r="N122" s="68"/>
      <c r="O122" s="68"/>
      <c r="P122" s="68"/>
      <c r="Q122" s="73"/>
      <c r="R122" s="71">
        <f t="shared" si="209"/>
        <v>0</v>
      </c>
      <c r="S122" s="130"/>
      <c r="T122" s="136"/>
      <c r="U122" s="72">
        <f t="shared" si="191"/>
        <v>0</v>
      </c>
      <c r="V122" s="132"/>
      <c r="W122" s="5"/>
      <c r="X122" s="5"/>
      <c r="Y122" s="142"/>
      <c r="Z122" s="142"/>
      <c r="AA122" s="142"/>
      <c r="AB122" s="48"/>
      <c r="AC122" s="48"/>
      <c r="AD122" s="48">
        <f t="shared" ref="AD122" si="238">R122*G120</f>
        <v>0</v>
      </c>
      <c r="AE122" s="48"/>
      <c r="AF122" s="47"/>
      <c r="AG122" s="47"/>
      <c r="AH122" s="49"/>
      <c r="AI122" s="49">
        <f t="shared" ref="AI122" si="239">D122*G120</f>
        <v>0</v>
      </c>
      <c r="AJ122" s="47"/>
    </row>
    <row r="123" spans="1:36" ht="13.5" customHeight="1" thickBot="1" x14ac:dyDescent="0.3">
      <c r="A123" s="111"/>
      <c r="B123" s="152"/>
      <c r="C123" s="67" t="s">
        <v>74</v>
      </c>
      <c r="D123" s="108">
        <v>5</v>
      </c>
      <c r="E123" s="116"/>
      <c r="F123" s="118"/>
      <c r="G123" s="120"/>
      <c r="H123" s="121"/>
      <c r="I123" s="68"/>
      <c r="J123" s="68"/>
      <c r="K123" s="68"/>
      <c r="L123" s="68"/>
      <c r="M123" s="68"/>
      <c r="N123" s="68"/>
      <c r="O123" s="68"/>
      <c r="P123" s="68"/>
      <c r="Q123" s="73"/>
      <c r="R123" s="71">
        <f t="shared" si="209"/>
        <v>0</v>
      </c>
      <c r="S123" s="131"/>
      <c r="T123" s="137"/>
      <c r="U123" s="72">
        <f t="shared" si="191"/>
        <v>5</v>
      </c>
      <c r="V123" s="133"/>
      <c r="W123" s="5"/>
      <c r="X123" s="5"/>
      <c r="Y123" s="142"/>
      <c r="Z123" s="142"/>
      <c r="AA123" s="142"/>
      <c r="AB123" s="48"/>
      <c r="AC123" s="48"/>
      <c r="AD123" s="48"/>
      <c r="AE123" s="48">
        <f t="shared" ref="AE123" si="240">R123*G120</f>
        <v>0</v>
      </c>
      <c r="AF123" s="47"/>
      <c r="AG123" s="47"/>
      <c r="AH123" s="47"/>
      <c r="AI123" s="47"/>
      <c r="AJ123" s="49">
        <f t="shared" ref="AJ123" si="241">D123*G120</f>
        <v>0</v>
      </c>
    </row>
    <row r="124" spans="1:36" ht="13.5" customHeight="1" x14ac:dyDescent="0.25">
      <c r="A124" s="110">
        <v>41</v>
      </c>
      <c r="B124" s="124" t="s">
        <v>55</v>
      </c>
      <c r="C124" s="74" t="s">
        <v>6</v>
      </c>
      <c r="D124" s="107"/>
      <c r="E124" s="115">
        <f t="shared" ref="E124" si="242">SUM(D124:D127)</f>
        <v>2</v>
      </c>
      <c r="F124" s="117" t="s">
        <v>3</v>
      </c>
      <c r="G124" s="119"/>
      <c r="H124" s="121">
        <f>G124*E124</f>
        <v>0</v>
      </c>
      <c r="I124" s="69"/>
      <c r="J124" s="69"/>
      <c r="K124" s="69"/>
      <c r="L124" s="69"/>
      <c r="M124" s="69"/>
      <c r="N124" s="69"/>
      <c r="O124" s="69"/>
      <c r="P124" s="69"/>
      <c r="Q124" s="70"/>
      <c r="R124" s="71">
        <f t="shared" si="209"/>
        <v>0</v>
      </c>
      <c r="S124" s="130">
        <f>SUM(R124:R127)</f>
        <v>0</v>
      </c>
      <c r="T124" s="136">
        <f>S124*G124</f>
        <v>0</v>
      </c>
      <c r="U124" s="72">
        <f t="shared" si="191"/>
        <v>0</v>
      </c>
      <c r="V124" s="132">
        <f>SUM(U124:U127)</f>
        <v>2</v>
      </c>
      <c r="W124" s="5"/>
      <c r="X124" s="5"/>
      <c r="Y124" s="142" t="str">
        <f>IF(V124&lt;0,1," ")</f>
        <v xml:space="preserve"> </v>
      </c>
      <c r="Z124" s="142" t="str">
        <f>IF(V124=0,1," ")</f>
        <v xml:space="preserve"> </v>
      </c>
      <c r="AA124" s="142">
        <f>IF(V124=E124,1," ")</f>
        <v>1</v>
      </c>
      <c r="AB124" s="48">
        <f t="shared" ref="AB124" si="243">R124*G124</f>
        <v>0</v>
      </c>
      <c r="AC124" s="48"/>
      <c r="AD124" s="48"/>
      <c r="AE124" s="48"/>
      <c r="AF124" s="49">
        <f t="shared" ref="AF124" si="244">E124*G124</f>
        <v>0</v>
      </c>
      <c r="AG124" s="49">
        <f t="shared" ref="AG124" si="245">D124*G124</f>
        <v>0</v>
      </c>
      <c r="AH124" s="47"/>
      <c r="AI124" s="47"/>
      <c r="AJ124" s="47"/>
    </row>
    <row r="125" spans="1:36" ht="13.5" customHeight="1" x14ac:dyDescent="0.25">
      <c r="A125" s="110"/>
      <c r="B125" s="125"/>
      <c r="C125" s="67" t="s">
        <v>7</v>
      </c>
      <c r="D125" s="108"/>
      <c r="E125" s="116"/>
      <c r="F125" s="117"/>
      <c r="G125" s="119"/>
      <c r="H125" s="121"/>
      <c r="I125" s="68"/>
      <c r="J125" s="68"/>
      <c r="K125" s="68"/>
      <c r="L125" s="68"/>
      <c r="M125" s="68"/>
      <c r="N125" s="68"/>
      <c r="O125" s="68"/>
      <c r="P125" s="68"/>
      <c r="Q125" s="73"/>
      <c r="R125" s="71">
        <f t="shared" si="209"/>
        <v>0</v>
      </c>
      <c r="S125" s="130"/>
      <c r="T125" s="136"/>
      <c r="U125" s="72">
        <f t="shared" si="191"/>
        <v>0</v>
      </c>
      <c r="V125" s="132"/>
      <c r="W125" s="5"/>
      <c r="X125" s="5"/>
      <c r="Y125" s="142"/>
      <c r="Z125" s="142"/>
      <c r="AA125" s="142"/>
      <c r="AB125" s="48"/>
      <c r="AC125" s="48">
        <f t="shared" ref="AC125" si="246">R125*G124</f>
        <v>0</v>
      </c>
      <c r="AD125" s="48"/>
      <c r="AE125" s="48"/>
      <c r="AF125" s="47"/>
      <c r="AG125" s="47"/>
      <c r="AH125" s="49">
        <f t="shared" ref="AH125" si="247">D125*G124</f>
        <v>0</v>
      </c>
      <c r="AI125" s="49"/>
      <c r="AJ125" s="47"/>
    </row>
    <row r="126" spans="1:36" ht="13.5" customHeight="1" x14ac:dyDescent="0.25">
      <c r="A126" s="110"/>
      <c r="B126" s="125"/>
      <c r="C126" s="67" t="s">
        <v>31</v>
      </c>
      <c r="D126" s="108"/>
      <c r="E126" s="116"/>
      <c r="F126" s="117"/>
      <c r="G126" s="119"/>
      <c r="H126" s="121"/>
      <c r="I126" s="68"/>
      <c r="J126" s="68"/>
      <c r="K126" s="68"/>
      <c r="L126" s="68"/>
      <c r="M126" s="68"/>
      <c r="N126" s="68"/>
      <c r="O126" s="68"/>
      <c r="P126" s="68"/>
      <c r="Q126" s="73"/>
      <c r="R126" s="71">
        <f t="shared" si="209"/>
        <v>0</v>
      </c>
      <c r="S126" s="130"/>
      <c r="T126" s="136"/>
      <c r="U126" s="72">
        <f t="shared" si="191"/>
        <v>0</v>
      </c>
      <c r="V126" s="132"/>
      <c r="W126" s="5"/>
      <c r="X126" s="5"/>
      <c r="Y126" s="142"/>
      <c r="Z126" s="142"/>
      <c r="AA126" s="142"/>
      <c r="AB126" s="48"/>
      <c r="AC126" s="48"/>
      <c r="AD126" s="48">
        <f t="shared" ref="AD126" si="248">R126*G124</f>
        <v>0</v>
      </c>
      <c r="AE126" s="48"/>
      <c r="AF126" s="47"/>
      <c r="AG126" s="47"/>
      <c r="AH126" s="49"/>
      <c r="AI126" s="49">
        <f t="shared" ref="AI126" si="249">D126*G124</f>
        <v>0</v>
      </c>
      <c r="AJ126" s="47"/>
    </row>
    <row r="127" spans="1:36" ht="13.5" customHeight="1" thickBot="1" x14ac:dyDescent="0.3">
      <c r="A127" s="111"/>
      <c r="B127" s="126"/>
      <c r="C127" s="67" t="s">
        <v>74</v>
      </c>
      <c r="D127" s="108">
        <v>2</v>
      </c>
      <c r="E127" s="116"/>
      <c r="F127" s="118"/>
      <c r="G127" s="120"/>
      <c r="H127" s="121"/>
      <c r="I127" s="68"/>
      <c r="J127" s="68"/>
      <c r="K127" s="68"/>
      <c r="L127" s="68"/>
      <c r="M127" s="68"/>
      <c r="N127" s="68"/>
      <c r="O127" s="68"/>
      <c r="P127" s="68"/>
      <c r="Q127" s="73"/>
      <c r="R127" s="71">
        <f t="shared" si="209"/>
        <v>0</v>
      </c>
      <c r="S127" s="131"/>
      <c r="T127" s="137"/>
      <c r="U127" s="72">
        <f t="shared" si="191"/>
        <v>2</v>
      </c>
      <c r="V127" s="133"/>
      <c r="W127" s="5"/>
      <c r="X127" s="5"/>
      <c r="Y127" s="142"/>
      <c r="Z127" s="142"/>
      <c r="AA127" s="142"/>
      <c r="AB127" s="48"/>
      <c r="AC127" s="48"/>
      <c r="AD127" s="48"/>
      <c r="AE127" s="48">
        <f t="shared" ref="AE127" si="250">R127*G124</f>
        <v>0</v>
      </c>
      <c r="AF127" s="47"/>
      <c r="AG127" s="47"/>
      <c r="AH127" s="47"/>
      <c r="AI127" s="47"/>
      <c r="AJ127" s="49">
        <f t="shared" ref="AJ127" si="251">D127*G124</f>
        <v>0</v>
      </c>
    </row>
    <row r="128" spans="1:36" ht="13.5" customHeight="1" x14ac:dyDescent="0.25">
      <c r="A128" s="110">
        <v>42</v>
      </c>
      <c r="B128" s="124" t="s">
        <v>56</v>
      </c>
      <c r="C128" s="74" t="s">
        <v>6</v>
      </c>
      <c r="D128" s="107"/>
      <c r="E128" s="115">
        <f t="shared" ref="E128" si="252">SUM(D128:D131)</f>
        <v>2</v>
      </c>
      <c r="F128" s="117" t="s">
        <v>3</v>
      </c>
      <c r="G128" s="119"/>
      <c r="H128" s="121">
        <f>G128*E128</f>
        <v>0</v>
      </c>
      <c r="I128" s="69"/>
      <c r="J128" s="69"/>
      <c r="K128" s="69"/>
      <c r="L128" s="69"/>
      <c r="M128" s="69"/>
      <c r="N128" s="69"/>
      <c r="O128" s="69"/>
      <c r="P128" s="69"/>
      <c r="Q128" s="70"/>
      <c r="R128" s="71">
        <f t="shared" si="209"/>
        <v>0</v>
      </c>
      <c r="S128" s="130">
        <f>SUM(R128:R131)</f>
        <v>0</v>
      </c>
      <c r="T128" s="136">
        <f>S128*G128</f>
        <v>0</v>
      </c>
      <c r="U128" s="72">
        <f t="shared" si="191"/>
        <v>0</v>
      </c>
      <c r="V128" s="132">
        <f>SUM(U128:U131)</f>
        <v>2</v>
      </c>
      <c r="W128" s="5"/>
      <c r="X128" s="5"/>
      <c r="Y128" s="142" t="str">
        <f>IF(V128&lt;0,1," ")</f>
        <v xml:space="preserve"> </v>
      </c>
      <c r="Z128" s="142" t="str">
        <f>IF(V128=0,1," ")</f>
        <v xml:space="preserve"> </v>
      </c>
      <c r="AA128" s="142">
        <f>IF(V128=E128,1," ")</f>
        <v>1</v>
      </c>
      <c r="AB128" s="48">
        <f t="shared" ref="AB128" si="253">R128*G128</f>
        <v>0</v>
      </c>
      <c r="AC128" s="48"/>
      <c r="AD128" s="48"/>
      <c r="AE128" s="48"/>
      <c r="AF128" s="49">
        <f t="shared" ref="AF128" si="254">E128*G128</f>
        <v>0</v>
      </c>
      <c r="AG128" s="49">
        <f t="shared" ref="AG128" si="255">D128*G128</f>
        <v>0</v>
      </c>
      <c r="AH128" s="47"/>
      <c r="AI128" s="47"/>
      <c r="AJ128" s="47"/>
    </row>
    <row r="129" spans="1:36" ht="13.5" customHeight="1" x14ac:dyDescent="0.25">
      <c r="A129" s="110"/>
      <c r="B129" s="125"/>
      <c r="C129" s="67" t="s">
        <v>7</v>
      </c>
      <c r="D129" s="108"/>
      <c r="E129" s="116"/>
      <c r="F129" s="117"/>
      <c r="G129" s="119"/>
      <c r="H129" s="121"/>
      <c r="I129" s="68"/>
      <c r="J129" s="68"/>
      <c r="K129" s="68"/>
      <c r="L129" s="68"/>
      <c r="M129" s="68"/>
      <c r="N129" s="68"/>
      <c r="O129" s="68"/>
      <c r="P129" s="68"/>
      <c r="Q129" s="73"/>
      <c r="R129" s="71">
        <f t="shared" si="209"/>
        <v>0</v>
      </c>
      <c r="S129" s="130"/>
      <c r="T129" s="136"/>
      <c r="U129" s="72">
        <f t="shared" si="191"/>
        <v>0</v>
      </c>
      <c r="V129" s="132"/>
      <c r="W129" s="5"/>
      <c r="X129" s="5"/>
      <c r="Y129" s="142"/>
      <c r="Z129" s="142"/>
      <c r="AA129" s="142"/>
      <c r="AB129" s="48"/>
      <c r="AC129" s="48">
        <f t="shared" ref="AC129" si="256">R129*G128</f>
        <v>0</v>
      </c>
      <c r="AD129" s="48"/>
      <c r="AE129" s="48"/>
      <c r="AF129" s="47"/>
      <c r="AG129" s="47"/>
      <c r="AH129" s="49">
        <f t="shared" ref="AH129" si="257">D129*G128</f>
        <v>0</v>
      </c>
      <c r="AI129" s="49"/>
      <c r="AJ129" s="47"/>
    </row>
    <row r="130" spans="1:36" ht="13.5" customHeight="1" x14ac:dyDescent="0.25">
      <c r="A130" s="110"/>
      <c r="B130" s="125"/>
      <c r="C130" s="67" t="s">
        <v>31</v>
      </c>
      <c r="D130" s="108"/>
      <c r="E130" s="116"/>
      <c r="F130" s="117"/>
      <c r="G130" s="119"/>
      <c r="H130" s="121"/>
      <c r="I130" s="68"/>
      <c r="J130" s="68"/>
      <c r="K130" s="68"/>
      <c r="L130" s="68"/>
      <c r="M130" s="68"/>
      <c r="N130" s="68"/>
      <c r="O130" s="68"/>
      <c r="P130" s="68"/>
      <c r="Q130" s="73"/>
      <c r="R130" s="71">
        <f t="shared" si="209"/>
        <v>0</v>
      </c>
      <c r="S130" s="130"/>
      <c r="T130" s="136"/>
      <c r="U130" s="72">
        <f t="shared" si="191"/>
        <v>0</v>
      </c>
      <c r="V130" s="132"/>
      <c r="W130" s="5"/>
      <c r="X130" s="5"/>
      <c r="Y130" s="142"/>
      <c r="Z130" s="142"/>
      <c r="AA130" s="142"/>
      <c r="AB130" s="48"/>
      <c r="AC130" s="48"/>
      <c r="AD130" s="48">
        <f t="shared" ref="AD130" si="258">R130*G128</f>
        <v>0</v>
      </c>
      <c r="AE130" s="48"/>
      <c r="AF130" s="47"/>
      <c r="AG130" s="47"/>
      <c r="AH130" s="49"/>
      <c r="AI130" s="49">
        <f t="shared" ref="AI130" si="259">D130*G128</f>
        <v>0</v>
      </c>
      <c r="AJ130" s="47"/>
    </row>
    <row r="131" spans="1:36" ht="13.5" customHeight="1" thickBot="1" x14ac:dyDescent="0.3">
      <c r="A131" s="111"/>
      <c r="B131" s="126"/>
      <c r="C131" s="67" t="s">
        <v>74</v>
      </c>
      <c r="D131" s="108">
        <v>2</v>
      </c>
      <c r="E131" s="116"/>
      <c r="F131" s="118"/>
      <c r="G131" s="120"/>
      <c r="H131" s="121"/>
      <c r="I131" s="68"/>
      <c r="J131" s="68"/>
      <c r="K131" s="68"/>
      <c r="L131" s="68"/>
      <c r="M131" s="68"/>
      <c r="N131" s="68"/>
      <c r="O131" s="68"/>
      <c r="P131" s="68"/>
      <c r="Q131" s="73"/>
      <c r="R131" s="71">
        <f t="shared" si="209"/>
        <v>0</v>
      </c>
      <c r="S131" s="131"/>
      <c r="T131" s="137"/>
      <c r="U131" s="72">
        <f t="shared" si="191"/>
        <v>2</v>
      </c>
      <c r="V131" s="133"/>
      <c r="W131" s="5"/>
      <c r="X131" s="5"/>
      <c r="Y131" s="142"/>
      <c r="Z131" s="142"/>
      <c r="AA131" s="142"/>
      <c r="AB131" s="48"/>
      <c r="AC131" s="48"/>
      <c r="AD131" s="48"/>
      <c r="AE131" s="48">
        <f t="shared" ref="AE131" si="260">R131*G128</f>
        <v>0</v>
      </c>
      <c r="AF131" s="47"/>
      <c r="AG131" s="47"/>
      <c r="AH131" s="47"/>
      <c r="AI131" s="47"/>
      <c r="AJ131" s="49">
        <f t="shared" ref="AJ131" si="261">D131*G128</f>
        <v>0</v>
      </c>
    </row>
    <row r="132" spans="1:36" ht="13.5" customHeight="1" x14ac:dyDescent="0.25">
      <c r="A132" s="110">
        <v>43</v>
      </c>
      <c r="B132" s="124" t="s">
        <v>57</v>
      </c>
      <c r="C132" s="74" t="s">
        <v>6</v>
      </c>
      <c r="D132" s="107">
        <v>2</v>
      </c>
      <c r="E132" s="115">
        <f t="shared" ref="E132" si="262">SUM(D132:D135)</f>
        <v>2</v>
      </c>
      <c r="F132" s="127" t="s">
        <v>3</v>
      </c>
      <c r="G132" s="128"/>
      <c r="H132" s="128">
        <f>G132*E132</f>
        <v>0</v>
      </c>
      <c r="I132" s="69"/>
      <c r="J132" s="69"/>
      <c r="K132" s="69"/>
      <c r="L132" s="69"/>
      <c r="M132" s="69"/>
      <c r="N132" s="69"/>
      <c r="O132" s="69"/>
      <c r="P132" s="69"/>
      <c r="Q132" s="70"/>
      <c r="R132" s="71">
        <f t="shared" si="209"/>
        <v>0</v>
      </c>
      <c r="S132" s="150">
        <f>SUM(R132:R135)</f>
        <v>0</v>
      </c>
      <c r="T132" s="151">
        <f>S132*G132</f>
        <v>0</v>
      </c>
      <c r="U132" s="72">
        <f t="shared" si="191"/>
        <v>2</v>
      </c>
      <c r="V132" s="149">
        <f>SUM(U132:U135)</f>
        <v>2</v>
      </c>
      <c r="W132" s="5"/>
      <c r="X132" s="5"/>
      <c r="Y132" s="142" t="str">
        <f>IF(V132&lt;0,1," ")</f>
        <v xml:space="preserve"> </v>
      </c>
      <c r="Z132" s="142" t="str">
        <f>IF(V132=0,1," ")</f>
        <v xml:space="preserve"> </v>
      </c>
      <c r="AA132" s="142">
        <f>IF(V132=E132,1," ")</f>
        <v>1</v>
      </c>
      <c r="AB132" s="48">
        <f t="shared" ref="AB132" si="263">R132*G132</f>
        <v>0</v>
      </c>
      <c r="AC132" s="48"/>
      <c r="AD132" s="48"/>
      <c r="AE132" s="48"/>
      <c r="AF132" s="49">
        <f t="shared" ref="AF132" si="264">E132*G132</f>
        <v>0</v>
      </c>
      <c r="AG132" s="49">
        <f t="shared" ref="AG132" si="265">D132*G132</f>
        <v>0</v>
      </c>
      <c r="AH132" s="47"/>
      <c r="AI132" s="47"/>
      <c r="AJ132" s="47"/>
    </row>
    <row r="133" spans="1:36" ht="13.5" customHeight="1" x14ac:dyDescent="0.25">
      <c r="A133" s="110"/>
      <c r="B133" s="125"/>
      <c r="C133" s="67" t="s">
        <v>7</v>
      </c>
      <c r="D133" s="108"/>
      <c r="E133" s="116"/>
      <c r="F133" s="117"/>
      <c r="G133" s="119"/>
      <c r="H133" s="119"/>
      <c r="I133" s="68"/>
      <c r="J133" s="68"/>
      <c r="K133" s="68"/>
      <c r="L133" s="68"/>
      <c r="M133" s="68"/>
      <c r="N133" s="68"/>
      <c r="O133" s="68"/>
      <c r="P133" s="68"/>
      <c r="Q133" s="73"/>
      <c r="R133" s="71">
        <f t="shared" si="209"/>
        <v>0</v>
      </c>
      <c r="S133" s="130"/>
      <c r="T133" s="136"/>
      <c r="U133" s="72">
        <f t="shared" si="191"/>
        <v>0</v>
      </c>
      <c r="V133" s="132"/>
      <c r="W133" s="5"/>
      <c r="X133" s="5"/>
      <c r="Y133" s="142"/>
      <c r="Z133" s="142"/>
      <c r="AA133" s="142"/>
      <c r="AB133" s="48"/>
      <c r="AC133" s="48">
        <f t="shared" ref="AC133" si="266">R133*G132</f>
        <v>0</v>
      </c>
      <c r="AD133" s="48"/>
      <c r="AE133" s="48"/>
      <c r="AF133" s="47"/>
      <c r="AG133" s="47"/>
      <c r="AH133" s="49">
        <f t="shared" ref="AH133" si="267">D133*G132</f>
        <v>0</v>
      </c>
      <c r="AI133" s="49"/>
      <c r="AJ133" s="47"/>
    </row>
    <row r="134" spans="1:36" ht="13.5" customHeight="1" x14ac:dyDescent="0.25">
      <c r="A134" s="110"/>
      <c r="B134" s="125"/>
      <c r="C134" s="67" t="s">
        <v>31</v>
      </c>
      <c r="D134" s="108"/>
      <c r="E134" s="116"/>
      <c r="F134" s="117"/>
      <c r="G134" s="119"/>
      <c r="H134" s="119"/>
      <c r="I134" s="68"/>
      <c r="J134" s="68"/>
      <c r="K134" s="68"/>
      <c r="L134" s="68"/>
      <c r="M134" s="68"/>
      <c r="N134" s="68"/>
      <c r="O134" s="68"/>
      <c r="P134" s="68"/>
      <c r="Q134" s="73"/>
      <c r="R134" s="71">
        <f t="shared" si="209"/>
        <v>0</v>
      </c>
      <c r="S134" s="130"/>
      <c r="T134" s="136"/>
      <c r="U134" s="72">
        <f t="shared" si="191"/>
        <v>0</v>
      </c>
      <c r="V134" s="132"/>
      <c r="W134" s="5"/>
      <c r="X134" s="5"/>
      <c r="Y134" s="142"/>
      <c r="Z134" s="142"/>
      <c r="AA134" s="142"/>
      <c r="AB134" s="48"/>
      <c r="AC134" s="48"/>
      <c r="AD134" s="48">
        <f t="shared" ref="AD134" si="268">R134*G132</f>
        <v>0</v>
      </c>
      <c r="AE134" s="48"/>
      <c r="AF134" s="47"/>
      <c r="AG134" s="47"/>
      <c r="AH134" s="49"/>
      <c r="AI134" s="49">
        <f t="shared" ref="AI134" si="269">D134*G132</f>
        <v>0</v>
      </c>
      <c r="AJ134" s="47"/>
    </row>
    <row r="135" spans="1:36" ht="15.75" customHeight="1" thickBot="1" x14ac:dyDescent="0.3">
      <c r="A135" s="111"/>
      <c r="B135" s="126"/>
      <c r="C135" s="67" t="s">
        <v>74</v>
      </c>
      <c r="D135" s="108"/>
      <c r="E135" s="116"/>
      <c r="F135" s="118"/>
      <c r="G135" s="120"/>
      <c r="H135" s="120"/>
      <c r="I135" s="68"/>
      <c r="J135" s="68"/>
      <c r="K135" s="68"/>
      <c r="L135" s="68"/>
      <c r="M135" s="68"/>
      <c r="N135" s="68"/>
      <c r="O135" s="68"/>
      <c r="P135" s="68"/>
      <c r="Q135" s="73"/>
      <c r="R135" s="71">
        <f t="shared" si="209"/>
        <v>0</v>
      </c>
      <c r="S135" s="131"/>
      <c r="T135" s="137"/>
      <c r="U135" s="72">
        <f t="shared" si="191"/>
        <v>0</v>
      </c>
      <c r="V135" s="133"/>
      <c r="W135" s="5"/>
      <c r="X135" s="5"/>
      <c r="Y135" s="142"/>
      <c r="Z135" s="142"/>
      <c r="AA135" s="142"/>
      <c r="AB135" s="48"/>
      <c r="AC135" s="48"/>
      <c r="AD135" s="48"/>
      <c r="AE135" s="48">
        <f t="shared" ref="AE135" si="270">R135*G132</f>
        <v>0</v>
      </c>
      <c r="AF135" s="47"/>
      <c r="AG135" s="47"/>
      <c r="AH135" s="47"/>
      <c r="AI135" s="47"/>
      <c r="AJ135" s="49">
        <f t="shared" ref="AJ135" si="271">D135*G132</f>
        <v>0</v>
      </c>
    </row>
    <row r="136" spans="1:36" ht="15.75" customHeight="1" x14ac:dyDescent="0.25">
      <c r="A136" s="110">
        <v>44</v>
      </c>
      <c r="B136" s="124" t="s">
        <v>58</v>
      </c>
      <c r="C136" s="74" t="s">
        <v>6</v>
      </c>
      <c r="D136" s="107">
        <v>2</v>
      </c>
      <c r="E136" s="115">
        <f t="shared" ref="E136" si="272">SUM(D136:D139)</f>
        <v>2</v>
      </c>
      <c r="F136" s="127" t="s">
        <v>3</v>
      </c>
      <c r="G136" s="128"/>
      <c r="H136" s="128">
        <f>G136*E136</f>
        <v>0</v>
      </c>
      <c r="I136" s="97">
        <v>2</v>
      </c>
      <c r="J136" s="97"/>
      <c r="K136" s="97"/>
      <c r="L136" s="97"/>
      <c r="M136" s="97"/>
      <c r="N136" s="97"/>
      <c r="O136" s="97"/>
      <c r="P136" s="97"/>
      <c r="Q136" s="98"/>
      <c r="R136" s="71">
        <f t="shared" ref="R136:R139" si="273">SUM(I136:Q136)</f>
        <v>2</v>
      </c>
      <c r="S136" s="150">
        <f>SUM(R136:R139)</f>
        <v>2</v>
      </c>
      <c r="T136" s="151">
        <f>S136*G136</f>
        <v>0</v>
      </c>
      <c r="U136" s="72">
        <f t="shared" ref="U136:U139" si="274">D136-R136</f>
        <v>0</v>
      </c>
      <c r="V136" s="149">
        <f>SUM(U136:U139)</f>
        <v>0</v>
      </c>
      <c r="W136" s="5"/>
      <c r="X136" s="5"/>
      <c r="Y136" s="50"/>
      <c r="Z136" s="50"/>
      <c r="AA136" s="50"/>
      <c r="AB136" s="48">
        <f t="shared" ref="AB136" si="275">R136*G136</f>
        <v>0</v>
      </c>
      <c r="AC136" s="48"/>
      <c r="AD136" s="48"/>
      <c r="AE136" s="48"/>
      <c r="AF136" s="49">
        <f t="shared" ref="AF136" si="276">E136*G136</f>
        <v>0</v>
      </c>
      <c r="AG136" s="49">
        <f t="shared" ref="AG136" si="277">D136*G136</f>
        <v>0</v>
      </c>
      <c r="AH136" s="47"/>
      <c r="AI136" s="47"/>
      <c r="AJ136" s="47"/>
    </row>
    <row r="137" spans="1:36" ht="15.75" customHeight="1" x14ac:dyDescent="0.25">
      <c r="A137" s="110"/>
      <c r="B137" s="125"/>
      <c r="C137" s="67" t="s">
        <v>7</v>
      </c>
      <c r="D137" s="108"/>
      <c r="E137" s="116"/>
      <c r="F137" s="117"/>
      <c r="G137" s="119"/>
      <c r="H137" s="119"/>
      <c r="I137" s="99"/>
      <c r="J137" s="99"/>
      <c r="K137" s="99"/>
      <c r="L137" s="99"/>
      <c r="M137" s="99"/>
      <c r="N137" s="99"/>
      <c r="O137" s="99"/>
      <c r="P137" s="99"/>
      <c r="Q137" s="100"/>
      <c r="R137" s="71">
        <f t="shared" si="273"/>
        <v>0</v>
      </c>
      <c r="S137" s="130"/>
      <c r="T137" s="136"/>
      <c r="U137" s="72">
        <f t="shared" si="274"/>
        <v>0</v>
      </c>
      <c r="V137" s="132"/>
      <c r="W137" s="5"/>
      <c r="X137" s="5"/>
      <c r="Y137" s="50"/>
      <c r="Z137" s="50"/>
      <c r="AA137" s="50"/>
      <c r="AB137" s="48"/>
      <c r="AC137" s="48">
        <f t="shared" ref="AC137" si="278">R137*G136</f>
        <v>0</v>
      </c>
      <c r="AD137" s="48"/>
      <c r="AE137" s="48"/>
      <c r="AF137" s="47"/>
      <c r="AG137" s="47"/>
      <c r="AH137" s="49">
        <f t="shared" ref="AH137" si="279">D137*G136</f>
        <v>0</v>
      </c>
      <c r="AI137" s="49"/>
      <c r="AJ137" s="47"/>
    </row>
    <row r="138" spans="1:36" ht="13.5" customHeight="1" x14ac:dyDescent="0.25">
      <c r="A138" s="110"/>
      <c r="B138" s="125"/>
      <c r="C138" s="67" t="s">
        <v>31</v>
      </c>
      <c r="D138" s="108"/>
      <c r="E138" s="116"/>
      <c r="F138" s="117"/>
      <c r="G138" s="119"/>
      <c r="H138" s="119"/>
      <c r="I138" s="99"/>
      <c r="J138" s="99"/>
      <c r="K138" s="99"/>
      <c r="L138" s="99"/>
      <c r="M138" s="99"/>
      <c r="N138" s="99"/>
      <c r="O138" s="99"/>
      <c r="P138" s="99"/>
      <c r="Q138" s="100"/>
      <c r="R138" s="71">
        <f t="shared" si="273"/>
        <v>0</v>
      </c>
      <c r="S138" s="130"/>
      <c r="T138" s="136"/>
      <c r="U138" s="72">
        <f t="shared" si="274"/>
        <v>0</v>
      </c>
      <c r="V138" s="132"/>
      <c r="W138" s="5"/>
      <c r="X138" s="5"/>
      <c r="Y138" s="50"/>
      <c r="Z138" s="50"/>
      <c r="AA138" s="50"/>
      <c r="AB138" s="48"/>
      <c r="AC138" s="48"/>
      <c r="AD138" s="48">
        <f t="shared" ref="AD138" si="280">R138*G136</f>
        <v>0</v>
      </c>
      <c r="AE138" s="48"/>
      <c r="AF138" s="47"/>
      <c r="AG138" s="47"/>
      <c r="AH138" s="49"/>
      <c r="AI138" s="49">
        <f t="shared" ref="AI138" si="281">D138*G136</f>
        <v>0</v>
      </c>
      <c r="AJ138" s="47"/>
    </row>
    <row r="139" spans="1:36" ht="13.5" customHeight="1" thickBot="1" x14ac:dyDescent="0.3">
      <c r="A139" s="111"/>
      <c r="B139" s="126"/>
      <c r="C139" s="67" t="s">
        <v>74</v>
      </c>
      <c r="D139" s="108"/>
      <c r="E139" s="116"/>
      <c r="F139" s="118"/>
      <c r="G139" s="120"/>
      <c r="H139" s="120"/>
      <c r="I139" s="99"/>
      <c r="J139" s="99"/>
      <c r="K139" s="99"/>
      <c r="L139" s="99"/>
      <c r="M139" s="99"/>
      <c r="N139" s="99"/>
      <c r="O139" s="99"/>
      <c r="P139" s="99"/>
      <c r="Q139" s="100"/>
      <c r="R139" s="71">
        <f t="shared" si="273"/>
        <v>0</v>
      </c>
      <c r="S139" s="131"/>
      <c r="T139" s="137"/>
      <c r="U139" s="72">
        <f t="shared" si="274"/>
        <v>0</v>
      </c>
      <c r="V139" s="133"/>
      <c r="W139" s="5"/>
      <c r="X139" s="5"/>
      <c r="Y139" s="50"/>
      <c r="Z139" s="50"/>
      <c r="AA139" s="50"/>
      <c r="AB139" s="48"/>
      <c r="AC139" s="48"/>
      <c r="AD139" s="48"/>
      <c r="AE139" s="48">
        <f t="shared" ref="AE139" si="282">R139*G136</f>
        <v>0</v>
      </c>
      <c r="AF139" s="47"/>
      <c r="AG139" s="47"/>
      <c r="AH139" s="47"/>
      <c r="AI139" s="47"/>
      <c r="AJ139" s="49">
        <f t="shared" ref="AJ139" si="283">D139*G136</f>
        <v>0</v>
      </c>
    </row>
    <row r="140" spans="1:36" ht="13.5" customHeight="1" x14ac:dyDescent="0.25">
      <c r="A140" s="110">
        <v>45</v>
      </c>
      <c r="B140" s="124" t="s">
        <v>59</v>
      </c>
      <c r="C140" s="74" t="s">
        <v>6</v>
      </c>
      <c r="D140" s="107">
        <v>2</v>
      </c>
      <c r="E140" s="115">
        <f t="shared" ref="E140" si="284">SUM(D140:D143)</f>
        <v>2</v>
      </c>
      <c r="F140" s="117" t="s">
        <v>3</v>
      </c>
      <c r="G140" s="119"/>
      <c r="H140" s="121">
        <f>G140*E140</f>
        <v>0</v>
      </c>
      <c r="I140" s="97">
        <v>2</v>
      </c>
      <c r="J140" s="97"/>
      <c r="K140" s="97"/>
      <c r="L140" s="97"/>
      <c r="M140" s="97"/>
      <c r="N140" s="97"/>
      <c r="O140" s="97"/>
      <c r="P140" s="97"/>
      <c r="Q140" s="98"/>
      <c r="R140" s="71">
        <f t="shared" si="209"/>
        <v>2</v>
      </c>
      <c r="S140" s="130">
        <f>SUM(R140:R143)</f>
        <v>2</v>
      </c>
      <c r="T140" s="136">
        <f>S140*G140</f>
        <v>0</v>
      </c>
      <c r="U140" s="72">
        <f t="shared" si="191"/>
        <v>0</v>
      </c>
      <c r="V140" s="132">
        <f>SUM(U140:U143)</f>
        <v>0</v>
      </c>
      <c r="W140" s="5"/>
      <c r="X140" s="5"/>
      <c r="Y140" s="142" t="str">
        <f>IF(V140&lt;0,1," ")</f>
        <v xml:space="preserve"> </v>
      </c>
      <c r="Z140" s="142">
        <f>IF(V140=0,1," ")</f>
        <v>1</v>
      </c>
      <c r="AA140" s="142" t="str">
        <f>IF(V140=E140,1," ")</f>
        <v xml:space="preserve"> </v>
      </c>
      <c r="AB140" s="48">
        <f t="shared" ref="AB140" si="285">R140*G140</f>
        <v>0</v>
      </c>
      <c r="AC140" s="48"/>
      <c r="AD140" s="48"/>
      <c r="AE140" s="48"/>
      <c r="AF140" s="49">
        <f t="shared" ref="AF140" si="286">E140*G140</f>
        <v>0</v>
      </c>
      <c r="AG140" s="49">
        <f t="shared" ref="AG140" si="287">D140*G140</f>
        <v>0</v>
      </c>
      <c r="AH140" s="47"/>
      <c r="AI140" s="47"/>
      <c r="AJ140" s="47"/>
    </row>
    <row r="141" spans="1:36" ht="13.5" customHeight="1" x14ac:dyDescent="0.25">
      <c r="A141" s="110"/>
      <c r="B141" s="125"/>
      <c r="C141" s="67" t="s">
        <v>7</v>
      </c>
      <c r="D141" s="108"/>
      <c r="E141" s="116"/>
      <c r="F141" s="117"/>
      <c r="G141" s="119"/>
      <c r="H141" s="121"/>
      <c r="I141" s="99"/>
      <c r="J141" s="99"/>
      <c r="K141" s="99"/>
      <c r="L141" s="99"/>
      <c r="M141" s="99"/>
      <c r="N141" s="99"/>
      <c r="O141" s="99"/>
      <c r="P141" s="99"/>
      <c r="Q141" s="100"/>
      <c r="R141" s="71">
        <f t="shared" si="209"/>
        <v>0</v>
      </c>
      <c r="S141" s="130"/>
      <c r="T141" s="136"/>
      <c r="U141" s="72">
        <f t="shared" si="191"/>
        <v>0</v>
      </c>
      <c r="V141" s="132"/>
      <c r="W141" s="5"/>
      <c r="X141" s="5"/>
      <c r="Y141" s="142"/>
      <c r="Z141" s="142"/>
      <c r="AA141" s="142"/>
      <c r="AB141" s="48"/>
      <c r="AC141" s="48">
        <f t="shared" ref="AC141" si="288">R141*G140</f>
        <v>0</v>
      </c>
      <c r="AD141" s="48"/>
      <c r="AE141" s="48"/>
      <c r="AF141" s="47"/>
      <c r="AG141" s="47"/>
      <c r="AH141" s="49">
        <f t="shared" ref="AH141" si="289">D141*G140</f>
        <v>0</v>
      </c>
      <c r="AI141" s="49"/>
      <c r="AJ141" s="47"/>
    </row>
    <row r="142" spans="1:36" ht="13.5" customHeight="1" x14ac:dyDescent="0.25">
      <c r="A142" s="110"/>
      <c r="B142" s="125"/>
      <c r="C142" s="67" t="s">
        <v>31</v>
      </c>
      <c r="D142" s="108"/>
      <c r="E142" s="116"/>
      <c r="F142" s="117"/>
      <c r="G142" s="119"/>
      <c r="H142" s="121"/>
      <c r="I142" s="99"/>
      <c r="J142" s="99"/>
      <c r="K142" s="99"/>
      <c r="L142" s="99"/>
      <c r="M142" s="99"/>
      <c r="N142" s="99"/>
      <c r="O142" s="99"/>
      <c r="P142" s="99"/>
      <c r="Q142" s="100"/>
      <c r="R142" s="71">
        <f t="shared" si="209"/>
        <v>0</v>
      </c>
      <c r="S142" s="130"/>
      <c r="T142" s="136"/>
      <c r="U142" s="72">
        <f t="shared" si="191"/>
        <v>0</v>
      </c>
      <c r="V142" s="132"/>
      <c r="W142" s="5"/>
      <c r="X142" s="5"/>
      <c r="Y142" s="142"/>
      <c r="Z142" s="142"/>
      <c r="AA142" s="142"/>
      <c r="AB142" s="48"/>
      <c r="AC142" s="48"/>
      <c r="AD142" s="48">
        <f t="shared" ref="AD142" si="290">R142*G140</f>
        <v>0</v>
      </c>
      <c r="AE142" s="48"/>
      <c r="AF142" s="47"/>
      <c r="AG142" s="47"/>
      <c r="AH142" s="49"/>
      <c r="AI142" s="49">
        <f t="shared" ref="AI142" si="291">D142*G140</f>
        <v>0</v>
      </c>
      <c r="AJ142" s="47"/>
    </row>
    <row r="143" spans="1:36" ht="13.5" customHeight="1" thickBot="1" x14ac:dyDescent="0.3">
      <c r="A143" s="111"/>
      <c r="B143" s="126"/>
      <c r="C143" s="67" t="s">
        <v>74</v>
      </c>
      <c r="D143" s="108"/>
      <c r="E143" s="116"/>
      <c r="F143" s="118"/>
      <c r="G143" s="120"/>
      <c r="H143" s="121"/>
      <c r="I143" s="99"/>
      <c r="J143" s="99"/>
      <c r="K143" s="99"/>
      <c r="L143" s="99"/>
      <c r="M143" s="99"/>
      <c r="N143" s="99"/>
      <c r="O143" s="99"/>
      <c r="P143" s="99"/>
      <c r="Q143" s="100"/>
      <c r="R143" s="71">
        <f t="shared" si="209"/>
        <v>0</v>
      </c>
      <c r="S143" s="131"/>
      <c r="T143" s="137"/>
      <c r="U143" s="72">
        <f t="shared" si="191"/>
        <v>0</v>
      </c>
      <c r="V143" s="133"/>
      <c r="W143" s="5"/>
      <c r="X143" s="5"/>
      <c r="Y143" s="142"/>
      <c r="Z143" s="142"/>
      <c r="AA143" s="142"/>
      <c r="AB143" s="48"/>
      <c r="AC143" s="48"/>
      <c r="AD143" s="48"/>
      <c r="AE143" s="48">
        <f t="shared" ref="AE143" si="292">R143*G140</f>
        <v>0</v>
      </c>
      <c r="AF143" s="47"/>
      <c r="AG143" s="47"/>
      <c r="AH143" s="47"/>
      <c r="AI143" s="47"/>
      <c r="AJ143" s="49">
        <f t="shared" ref="AJ143" si="293">D143*G140</f>
        <v>0</v>
      </c>
    </row>
    <row r="144" spans="1:36" ht="13.5" customHeight="1" x14ac:dyDescent="0.25">
      <c r="A144" s="110">
        <v>46</v>
      </c>
      <c r="B144" s="134" t="s">
        <v>60</v>
      </c>
      <c r="C144" s="74" t="s">
        <v>6</v>
      </c>
      <c r="D144" s="107">
        <v>1</v>
      </c>
      <c r="E144" s="115">
        <f t="shared" ref="E144" si="294">SUM(D144:D147)</f>
        <v>1</v>
      </c>
      <c r="F144" s="117" t="s">
        <v>3</v>
      </c>
      <c r="G144" s="119"/>
      <c r="H144" s="121">
        <f>G144*E144</f>
        <v>0</v>
      </c>
      <c r="I144" s="69"/>
      <c r="J144" s="69"/>
      <c r="K144" s="69"/>
      <c r="L144" s="69"/>
      <c r="M144" s="69"/>
      <c r="N144" s="69"/>
      <c r="O144" s="69"/>
      <c r="P144" s="69"/>
      <c r="Q144" s="70"/>
      <c r="R144" s="71">
        <f>SUM(I144:Q144)</f>
        <v>0</v>
      </c>
      <c r="S144" s="130">
        <f>SUM(R144:R147)</f>
        <v>0</v>
      </c>
      <c r="T144" s="136">
        <f>S144*G144</f>
        <v>0</v>
      </c>
      <c r="U144" s="72">
        <f t="shared" si="191"/>
        <v>1</v>
      </c>
      <c r="V144" s="132">
        <f>SUM(U144:U147)</f>
        <v>1</v>
      </c>
      <c r="W144" s="5"/>
      <c r="X144" s="5"/>
      <c r="Y144" s="142" t="str">
        <f>IF(V144&lt;0,1," ")</f>
        <v xml:space="preserve"> </v>
      </c>
      <c r="Z144" s="142" t="str">
        <f>IF(V144=0,1," ")</f>
        <v xml:space="preserve"> </v>
      </c>
      <c r="AA144" s="142">
        <f>IF(V144=E144,1," ")</f>
        <v>1</v>
      </c>
      <c r="AB144" s="48">
        <f t="shared" ref="AB144" si="295">R144*G144</f>
        <v>0</v>
      </c>
      <c r="AC144" s="48"/>
      <c r="AD144" s="48"/>
      <c r="AE144" s="48"/>
      <c r="AF144" s="49">
        <f t="shared" ref="AF144" si="296">E144*G144</f>
        <v>0</v>
      </c>
      <c r="AG144" s="49">
        <f t="shared" ref="AG144" si="297">D144*G144</f>
        <v>0</v>
      </c>
      <c r="AH144" s="47"/>
      <c r="AI144" s="47"/>
      <c r="AJ144" s="47"/>
    </row>
    <row r="145" spans="1:36" ht="13.5" customHeight="1" x14ac:dyDescent="0.25">
      <c r="A145" s="110"/>
      <c r="B145" s="135"/>
      <c r="C145" s="67" t="s">
        <v>7</v>
      </c>
      <c r="D145" s="108"/>
      <c r="E145" s="116"/>
      <c r="F145" s="117"/>
      <c r="G145" s="119"/>
      <c r="H145" s="121"/>
      <c r="I145" s="68"/>
      <c r="J145" s="68"/>
      <c r="K145" s="68"/>
      <c r="L145" s="68"/>
      <c r="M145" s="68"/>
      <c r="N145" s="68"/>
      <c r="O145" s="68"/>
      <c r="P145" s="68"/>
      <c r="Q145" s="73"/>
      <c r="R145" s="71">
        <f>SUM(I145:Q145)</f>
        <v>0</v>
      </c>
      <c r="S145" s="130"/>
      <c r="T145" s="136"/>
      <c r="U145" s="72">
        <f t="shared" si="191"/>
        <v>0</v>
      </c>
      <c r="V145" s="132"/>
      <c r="W145" s="5"/>
      <c r="X145" s="5"/>
      <c r="Y145" s="142"/>
      <c r="Z145" s="142"/>
      <c r="AA145" s="142"/>
      <c r="AB145" s="48"/>
      <c r="AC145" s="48">
        <f t="shared" ref="AC145" si="298">R145*G144</f>
        <v>0</v>
      </c>
      <c r="AD145" s="48"/>
      <c r="AE145" s="48"/>
      <c r="AF145" s="47"/>
      <c r="AG145" s="47"/>
      <c r="AH145" s="49">
        <f t="shared" ref="AH145" si="299">D145*G144</f>
        <v>0</v>
      </c>
      <c r="AI145" s="49"/>
      <c r="AJ145" s="47"/>
    </row>
    <row r="146" spans="1:36" ht="13.5" customHeight="1" x14ac:dyDescent="0.25">
      <c r="A146" s="110"/>
      <c r="B146" s="135"/>
      <c r="C146" s="67" t="s">
        <v>31</v>
      </c>
      <c r="D146" s="108"/>
      <c r="E146" s="116"/>
      <c r="F146" s="117"/>
      <c r="G146" s="119"/>
      <c r="H146" s="121"/>
      <c r="I146" s="68"/>
      <c r="J146" s="68"/>
      <c r="K146" s="68"/>
      <c r="L146" s="68"/>
      <c r="M146" s="68"/>
      <c r="N146" s="68"/>
      <c r="O146" s="68"/>
      <c r="P146" s="68"/>
      <c r="Q146" s="73"/>
      <c r="R146" s="71">
        <f>SUM(I146:Q146)</f>
        <v>0</v>
      </c>
      <c r="S146" s="130"/>
      <c r="T146" s="136"/>
      <c r="U146" s="72">
        <f t="shared" si="191"/>
        <v>0</v>
      </c>
      <c r="V146" s="132"/>
      <c r="W146" s="5"/>
      <c r="X146" s="5"/>
      <c r="Y146" s="142"/>
      <c r="Z146" s="142"/>
      <c r="AA146" s="142"/>
      <c r="AB146" s="48"/>
      <c r="AC146" s="48"/>
      <c r="AD146" s="48">
        <f t="shared" ref="AD146" si="300">R146*G144</f>
        <v>0</v>
      </c>
      <c r="AE146" s="48"/>
      <c r="AF146" s="47"/>
      <c r="AG146" s="47"/>
      <c r="AH146" s="49"/>
      <c r="AI146" s="49">
        <f t="shared" ref="AI146" si="301">D146*G144</f>
        <v>0</v>
      </c>
      <c r="AJ146" s="47"/>
    </row>
    <row r="147" spans="1:36" ht="13.5" customHeight="1" x14ac:dyDescent="0.25">
      <c r="A147" s="111"/>
      <c r="B147" s="135"/>
      <c r="C147" s="67" t="s">
        <v>74</v>
      </c>
      <c r="D147" s="108"/>
      <c r="E147" s="116"/>
      <c r="F147" s="118"/>
      <c r="G147" s="120"/>
      <c r="H147" s="121"/>
      <c r="I147" s="68"/>
      <c r="J147" s="68"/>
      <c r="K147" s="68"/>
      <c r="L147" s="68"/>
      <c r="M147" s="68"/>
      <c r="N147" s="68"/>
      <c r="O147" s="68"/>
      <c r="P147" s="68"/>
      <c r="Q147" s="73"/>
      <c r="R147" s="71">
        <f>SUM(I147:Q147)</f>
        <v>0</v>
      </c>
      <c r="S147" s="131"/>
      <c r="T147" s="137"/>
      <c r="U147" s="72">
        <f t="shared" si="191"/>
        <v>0</v>
      </c>
      <c r="V147" s="133"/>
      <c r="W147" s="5"/>
      <c r="X147" s="5"/>
      <c r="Y147" s="142"/>
      <c r="Z147" s="142"/>
      <c r="AA147" s="142"/>
      <c r="AB147" s="48"/>
      <c r="AC147" s="48"/>
      <c r="AD147" s="48"/>
      <c r="AE147" s="48">
        <f t="shared" ref="AE147" si="302">R147*G144</f>
        <v>0</v>
      </c>
      <c r="AF147" s="47"/>
      <c r="AG147" s="47"/>
      <c r="AH147" s="47"/>
      <c r="AI147" s="47"/>
      <c r="AJ147" s="49">
        <f t="shared" ref="AJ147" si="303">D147*G144</f>
        <v>0</v>
      </c>
    </row>
    <row r="148" spans="1:36" ht="13.5" customHeight="1" x14ac:dyDescent="0.25">
      <c r="A148" s="110">
        <v>47</v>
      </c>
      <c r="B148" s="138" t="s">
        <v>61</v>
      </c>
      <c r="C148" s="74" t="s">
        <v>6</v>
      </c>
      <c r="D148" s="107">
        <v>1</v>
      </c>
      <c r="E148" s="115">
        <f t="shared" ref="E148" si="304">SUM(D148:D151)</f>
        <v>2</v>
      </c>
      <c r="F148" s="117" t="s">
        <v>3</v>
      </c>
      <c r="G148" s="119"/>
      <c r="H148" s="121">
        <f>G148*E148</f>
        <v>0</v>
      </c>
      <c r="I148" s="69"/>
      <c r="J148" s="69"/>
      <c r="K148" s="69"/>
      <c r="L148" s="69"/>
      <c r="M148" s="69"/>
      <c r="N148" s="69"/>
      <c r="O148" s="69"/>
      <c r="P148" s="69"/>
      <c r="Q148" s="70"/>
      <c r="R148" s="71">
        <f t="shared" ref="R148:R159" si="305">SUM(I148:Q148)</f>
        <v>0</v>
      </c>
      <c r="S148" s="130">
        <f>SUM(R148:R151)</f>
        <v>0</v>
      </c>
      <c r="T148" s="136">
        <f>S148*G148</f>
        <v>0</v>
      </c>
      <c r="U148" s="72">
        <f t="shared" si="191"/>
        <v>1</v>
      </c>
      <c r="V148" s="132">
        <f>SUM(U148:U151)</f>
        <v>2</v>
      </c>
      <c r="W148" s="5"/>
      <c r="X148" s="5"/>
      <c r="Y148" s="142" t="str">
        <f>IF(V148&lt;0,1," ")</f>
        <v xml:space="preserve"> </v>
      </c>
      <c r="Z148" s="142" t="str">
        <f>IF(V148=0,1," ")</f>
        <v xml:space="preserve"> </v>
      </c>
      <c r="AA148" s="142">
        <f>IF(V148=E148,1," ")</f>
        <v>1</v>
      </c>
      <c r="AB148" s="48">
        <f t="shared" ref="AB148" si="306">R148*G148</f>
        <v>0</v>
      </c>
      <c r="AC148" s="48"/>
      <c r="AD148" s="48"/>
      <c r="AE148" s="48"/>
      <c r="AF148" s="49">
        <f t="shared" ref="AF148" si="307">E148*G148</f>
        <v>0</v>
      </c>
      <c r="AG148" s="49">
        <f t="shared" ref="AG148" si="308">D148*G148</f>
        <v>0</v>
      </c>
      <c r="AH148" s="47"/>
      <c r="AI148" s="47"/>
      <c r="AJ148" s="47"/>
    </row>
    <row r="149" spans="1:36" ht="13.5" customHeight="1" x14ac:dyDescent="0.25">
      <c r="A149" s="110"/>
      <c r="B149" s="138"/>
      <c r="C149" s="67" t="s">
        <v>7</v>
      </c>
      <c r="D149" s="108">
        <v>1</v>
      </c>
      <c r="E149" s="116"/>
      <c r="F149" s="117"/>
      <c r="G149" s="119"/>
      <c r="H149" s="121"/>
      <c r="I149" s="68"/>
      <c r="J149" s="68"/>
      <c r="K149" s="68"/>
      <c r="L149" s="68"/>
      <c r="M149" s="68"/>
      <c r="N149" s="68"/>
      <c r="O149" s="68"/>
      <c r="P149" s="68"/>
      <c r="Q149" s="73"/>
      <c r="R149" s="71">
        <f t="shared" si="305"/>
        <v>0</v>
      </c>
      <c r="S149" s="130"/>
      <c r="T149" s="136"/>
      <c r="U149" s="72">
        <f t="shared" si="191"/>
        <v>1</v>
      </c>
      <c r="V149" s="132"/>
      <c r="W149" s="5"/>
      <c r="X149" s="5"/>
      <c r="Y149" s="142"/>
      <c r="Z149" s="142"/>
      <c r="AA149" s="142"/>
      <c r="AB149" s="48"/>
      <c r="AC149" s="48">
        <f t="shared" ref="AC149" si="309">R149*G148</f>
        <v>0</v>
      </c>
      <c r="AD149" s="48"/>
      <c r="AE149" s="48"/>
      <c r="AF149" s="47"/>
      <c r="AG149" s="47"/>
      <c r="AH149" s="49">
        <f t="shared" ref="AH149" si="310">D149*G148</f>
        <v>0</v>
      </c>
      <c r="AI149" s="49"/>
      <c r="AJ149" s="47"/>
    </row>
    <row r="150" spans="1:36" ht="13.5" customHeight="1" x14ac:dyDescent="0.25">
      <c r="A150" s="110"/>
      <c r="B150" s="138"/>
      <c r="C150" s="67" t="s">
        <v>31</v>
      </c>
      <c r="D150" s="108"/>
      <c r="E150" s="116"/>
      <c r="F150" s="117"/>
      <c r="G150" s="119"/>
      <c r="H150" s="121"/>
      <c r="I150" s="68"/>
      <c r="J150" s="68"/>
      <c r="K150" s="68"/>
      <c r="L150" s="68"/>
      <c r="M150" s="68"/>
      <c r="N150" s="68"/>
      <c r="O150" s="68"/>
      <c r="P150" s="68"/>
      <c r="Q150" s="73"/>
      <c r="R150" s="71">
        <f t="shared" si="305"/>
        <v>0</v>
      </c>
      <c r="S150" s="130"/>
      <c r="T150" s="136"/>
      <c r="U150" s="72">
        <f t="shared" si="191"/>
        <v>0</v>
      </c>
      <c r="V150" s="132"/>
      <c r="W150" s="5"/>
      <c r="X150" s="5"/>
      <c r="Y150" s="142"/>
      <c r="Z150" s="142"/>
      <c r="AA150" s="142"/>
      <c r="AB150" s="48"/>
      <c r="AC150" s="48"/>
      <c r="AD150" s="48">
        <f t="shared" ref="AD150" si="311">R150*G148</f>
        <v>0</v>
      </c>
      <c r="AE150" s="48"/>
      <c r="AF150" s="47"/>
      <c r="AG150" s="47"/>
      <c r="AH150" s="49"/>
      <c r="AI150" s="49">
        <f t="shared" ref="AI150" si="312">D150*G148</f>
        <v>0</v>
      </c>
      <c r="AJ150" s="47"/>
    </row>
    <row r="151" spans="1:36" ht="13.5" customHeight="1" x14ac:dyDescent="0.25">
      <c r="A151" s="111"/>
      <c r="B151" s="138"/>
      <c r="C151" s="67" t="s">
        <v>74</v>
      </c>
      <c r="D151" s="108"/>
      <c r="E151" s="116"/>
      <c r="F151" s="118"/>
      <c r="G151" s="120"/>
      <c r="H151" s="121"/>
      <c r="I151" s="68"/>
      <c r="J151" s="68"/>
      <c r="K151" s="68"/>
      <c r="L151" s="68"/>
      <c r="M151" s="68"/>
      <c r="N151" s="68"/>
      <c r="O151" s="68"/>
      <c r="P151" s="68"/>
      <c r="Q151" s="73"/>
      <c r="R151" s="71">
        <f t="shared" si="305"/>
        <v>0</v>
      </c>
      <c r="S151" s="131"/>
      <c r="T151" s="137"/>
      <c r="U151" s="72">
        <f t="shared" si="191"/>
        <v>0</v>
      </c>
      <c r="V151" s="133"/>
      <c r="W151" s="5"/>
      <c r="X151" s="5"/>
      <c r="Y151" s="142"/>
      <c r="Z151" s="142"/>
      <c r="AA151" s="142"/>
      <c r="AB151" s="48"/>
      <c r="AC151" s="48"/>
      <c r="AD151" s="48"/>
      <c r="AE151" s="48">
        <f t="shared" ref="AE151" si="313">R151*G148</f>
        <v>0</v>
      </c>
      <c r="AF151" s="47"/>
      <c r="AG151" s="47"/>
      <c r="AH151" s="47"/>
      <c r="AI151" s="47"/>
      <c r="AJ151" s="49">
        <f t="shared" ref="AJ151" si="314">D151*G148</f>
        <v>0</v>
      </c>
    </row>
    <row r="152" spans="1:36" ht="13.5" customHeight="1" x14ac:dyDescent="0.25">
      <c r="A152" s="110">
        <v>48</v>
      </c>
      <c r="B152" s="129" t="s">
        <v>62</v>
      </c>
      <c r="C152" s="74" t="s">
        <v>6</v>
      </c>
      <c r="D152" s="107">
        <v>2</v>
      </c>
      <c r="E152" s="115">
        <f t="shared" ref="E152" si="315">SUM(D152:D155)</f>
        <v>2</v>
      </c>
      <c r="F152" s="117" t="s">
        <v>3</v>
      </c>
      <c r="G152" s="119"/>
      <c r="H152" s="121">
        <f>G152*E152</f>
        <v>0</v>
      </c>
      <c r="I152" s="69"/>
      <c r="J152" s="69"/>
      <c r="K152" s="69"/>
      <c r="L152" s="69"/>
      <c r="M152" s="69"/>
      <c r="N152" s="69"/>
      <c r="O152" s="69"/>
      <c r="P152" s="69"/>
      <c r="Q152" s="70"/>
      <c r="R152" s="71">
        <f t="shared" si="305"/>
        <v>0</v>
      </c>
      <c r="S152" s="130">
        <f>SUM(R152:R155)</f>
        <v>0</v>
      </c>
      <c r="T152" s="136">
        <f>S152*G152</f>
        <v>0</v>
      </c>
      <c r="U152" s="72">
        <f t="shared" si="191"/>
        <v>2</v>
      </c>
      <c r="V152" s="132">
        <f>SUM(U152:U155)</f>
        <v>2</v>
      </c>
      <c r="W152" s="5"/>
      <c r="X152" s="5"/>
      <c r="Y152" s="142" t="str">
        <f>IF(V152&lt;0,1," ")</f>
        <v xml:space="preserve"> </v>
      </c>
      <c r="Z152" s="142" t="str">
        <f>IF(V152=0,1," ")</f>
        <v xml:space="preserve"> </v>
      </c>
      <c r="AA152" s="142">
        <f>IF(V152=E152,1," ")</f>
        <v>1</v>
      </c>
      <c r="AB152" s="48">
        <f t="shared" ref="AB152" si="316">R152*G152</f>
        <v>0</v>
      </c>
      <c r="AC152" s="48"/>
      <c r="AD152" s="48"/>
      <c r="AE152" s="48"/>
      <c r="AF152" s="49">
        <f t="shared" ref="AF152" si="317">E152*G152</f>
        <v>0</v>
      </c>
      <c r="AG152" s="49">
        <f t="shared" ref="AG152" si="318">D152*G152</f>
        <v>0</v>
      </c>
      <c r="AH152" s="47"/>
      <c r="AI152" s="47"/>
      <c r="AJ152" s="47"/>
    </row>
    <row r="153" spans="1:36" ht="13.5" customHeight="1" x14ac:dyDescent="0.25">
      <c r="A153" s="110"/>
      <c r="B153" s="129"/>
      <c r="C153" s="67" t="s">
        <v>7</v>
      </c>
      <c r="D153" s="108"/>
      <c r="E153" s="116"/>
      <c r="F153" s="117"/>
      <c r="G153" s="119"/>
      <c r="H153" s="121"/>
      <c r="I153" s="68"/>
      <c r="J153" s="68"/>
      <c r="K153" s="68"/>
      <c r="L153" s="68"/>
      <c r="M153" s="68"/>
      <c r="N153" s="68"/>
      <c r="O153" s="68"/>
      <c r="P153" s="68"/>
      <c r="Q153" s="73"/>
      <c r="R153" s="71">
        <f t="shared" si="305"/>
        <v>0</v>
      </c>
      <c r="S153" s="130"/>
      <c r="T153" s="136"/>
      <c r="U153" s="72">
        <f t="shared" si="191"/>
        <v>0</v>
      </c>
      <c r="V153" s="132"/>
      <c r="W153" s="5"/>
      <c r="X153" s="5"/>
      <c r="Y153" s="142"/>
      <c r="Z153" s="142"/>
      <c r="AA153" s="142"/>
      <c r="AB153" s="48"/>
      <c r="AC153" s="48">
        <f t="shared" ref="AC153" si="319">R153*G152</f>
        <v>0</v>
      </c>
      <c r="AD153" s="48"/>
      <c r="AE153" s="48"/>
      <c r="AF153" s="47"/>
      <c r="AG153" s="47"/>
      <c r="AH153" s="49">
        <f t="shared" ref="AH153" si="320">D153*G152</f>
        <v>0</v>
      </c>
      <c r="AI153" s="49"/>
      <c r="AJ153" s="47"/>
    </row>
    <row r="154" spans="1:36" ht="13.5" customHeight="1" x14ac:dyDescent="0.25">
      <c r="A154" s="110"/>
      <c r="B154" s="129"/>
      <c r="C154" s="67" t="s">
        <v>31</v>
      </c>
      <c r="D154" s="108"/>
      <c r="E154" s="116"/>
      <c r="F154" s="117"/>
      <c r="G154" s="119"/>
      <c r="H154" s="121"/>
      <c r="I154" s="68"/>
      <c r="J154" s="68"/>
      <c r="K154" s="68"/>
      <c r="L154" s="68"/>
      <c r="M154" s="68"/>
      <c r="N154" s="68"/>
      <c r="O154" s="68"/>
      <c r="P154" s="68"/>
      <c r="Q154" s="73"/>
      <c r="R154" s="71">
        <f t="shared" si="305"/>
        <v>0</v>
      </c>
      <c r="S154" s="130"/>
      <c r="T154" s="136"/>
      <c r="U154" s="72">
        <f t="shared" si="191"/>
        <v>0</v>
      </c>
      <c r="V154" s="132"/>
      <c r="W154" s="5"/>
      <c r="X154" s="5"/>
      <c r="Y154" s="142"/>
      <c r="Z154" s="142"/>
      <c r="AA154" s="142"/>
      <c r="AB154" s="48"/>
      <c r="AC154" s="48"/>
      <c r="AD154" s="48">
        <f t="shared" ref="AD154" si="321">R154*G152</f>
        <v>0</v>
      </c>
      <c r="AE154" s="48"/>
      <c r="AF154" s="47"/>
      <c r="AG154" s="47"/>
      <c r="AH154" s="49"/>
      <c r="AI154" s="49">
        <f t="shared" ref="AI154" si="322">D154*G152</f>
        <v>0</v>
      </c>
      <c r="AJ154" s="47"/>
    </row>
    <row r="155" spans="1:36" ht="13.5" customHeight="1" x14ac:dyDescent="0.25">
      <c r="A155" s="111"/>
      <c r="B155" s="129"/>
      <c r="C155" s="67" t="s">
        <v>74</v>
      </c>
      <c r="D155" s="108"/>
      <c r="E155" s="116"/>
      <c r="F155" s="118"/>
      <c r="G155" s="120"/>
      <c r="H155" s="121"/>
      <c r="I155" s="68"/>
      <c r="J155" s="68"/>
      <c r="K155" s="68"/>
      <c r="L155" s="68"/>
      <c r="M155" s="68"/>
      <c r="N155" s="68"/>
      <c r="O155" s="68"/>
      <c r="P155" s="68"/>
      <c r="Q155" s="73"/>
      <c r="R155" s="71">
        <f t="shared" si="305"/>
        <v>0</v>
      </c>
      <c r="S155" s="131"/>
      <c r="T155" s="137"/>
      <c r="U155" s="72">
        <f t="shared" si="191"/>
        <v>0</v>
      </c>
      <c r="V155" s="133"/>
      <c r="W155" s="5"/>
      <c r="X155" s="5"/>
      <c r="Y155" s="142"/>
      <c r="Z155" s="142"/>
      <c r="AA155" s="142"/>
      <c r="AB155" s="48"/>
      <c r="AC155" s="48"/>
      <c r="AD155" s="48"/>
      <c r="AE155" s="48">
        <f t="shared" ref="AE155" si="323">R155*G152</f>
        <v>0</v>
      </c>
      <c r="AF155" s="47"/>
      <c r="AG155" s="47"/>
      <c r="AH155" s="47"/>
      <c r="AI155" s="47"/>
      <c r="AJ155" s="49">
        <f t="shared" ref="AJ155" si="324">D155*G152</f>
        <v>0</v>
      </c>
    </row>
    <row r="156" spans="1:36" ht="13.5" customHeight="1" x14ac:dyDescent="0.25">
      <c r="A156" s="110">
        <v>49</v>
      </c>
      <c r="B156" s="138" t="s">
        <v>63</v>
      </c>
      <c r="C156" s="74" t="s">
        <v>6</v>
      </c>
      <c r="D156" s="107">
        <v>4</v>
      </c>
      <c r="E156" s="115">
        <f t="shared" ref="E156" si="325">SUM(D156:D159)</f>
        <v>4</v>
      </c>
      <c r="F156" s="117" t="s">
        <v>3</v>
      </c>
      <c r="G156" s="119"/>
      <c r="H156" s="121">
        <f>G156*E156</f>
        <v>0</v>
      </c>
      <c r="I156" s="69"/>
      <c r="J156" s="69"/>
      <c r="K156" s="69"/>
      <c r="L156" s="69"/>
      <c r="M156" s="69"/>
      <c r="N156" s="69"/>
      <c r="O156" s="69"/>
      <c r="P156" s="69"/>
      <c r="Q156" s="70"/>
      <c r="R156" s="71">
        <f t="shared" si="305"/>
        <v>0</v>
      </c>
      <c r="S156" s="130">
        <f>SUM(R156:R159)</f>
        <v>0</v>
      </c>
      <c r="T156" s="136">
        <f>S156*G156</f>
        <v>0</v>
      </c>
      <c r="U156" s="72">
        <f t="shared" si="191"/>
        <v>4</v>
      </c>
      <c r="V156" s="132">
        <f>SUM(U156:U159)</f>
        <v>4</v>
      </c>
      <c r="W156" s="5"/>
      <c r="X156" s="5"/>
      <c r="Y156" s="142" t="str">
        <f>IF(V156&lt;0,1," ")</f>
        <v xml:space="preserve"> </v>
      </c>
      <c r="Z156" s="142" t="str">
        <f>IF(V156=0,1," ")</f>
        <v xml:space="preserve"> </v>
      </c>
      <c r="AA156" s="142">
        <f>IF(V156=E156,1," ")</f>
        <v>1</v>
      </c>
      <c r="AB156" s="48">
        <f t="shared" ref="AB156" si="326">R156*G156</f>
        <v>0</v>
      </c>
      <c r="AC156" s="48"/>
      <c r="AD156" s="48"/>
      <c r="AE156" s="48"/>
      <c r="AF156" s="49">
        <f t="shared" ref="AF156" si="327">E156*G156</f>
        <v>0</v>
      </c>
      <c r="AG156" s="49">
        <f t="shared" ref="AG156" si="328">D156*G156</f>
        <v>0</v>
      </c>
      <c r="AH156" s="47"/>
      <c r="AI156" s="47"/>
      <c r="AJ156" s="47"/>
    </row>
    <row r="157" spans="1:36" ht="13.5" customHeight="1" x14ac:dyDescent="0.25">
      <c r="A157" s="110"/>
      <c r="B157" s="138"/>
      <c r="C157" s="67" t="s">
        <v>7</v>
      </c>
      <c r="D157" s="108"/>
      <c r="E157" s="116"/>
      <c r="F157" s="117"/>
      <c r="G157" s="119"/>
      <c r="H157" s="121"/>
      <c r="I157" s="68"/>
      <c r="J157" s="68"/>
      <c r="K157" s="68"/>
      <c r="L157" s="68"/>
      <c r="M157" s="68"/>
      <c r="N157" s="68"/>
      <c r="O157" s="68"/>
      <c r="P157" s="68"/>
      <c r="Q157" s="73"/>
      <c r="R157" s="71">
        <f t="shared" si="305"/>
        <v>0</v>
      </c>
      <c r="S157" s="130"/>
      <c r="T157" s="136"/>
      <c r="U157" s="72">
        <f t="shared" si="191"/>
        <v>0</v>
      </c>
      <c r="V157" s="132"/>
      <c r="W157" s="5"/>
      <c r="X157" s="5"/>
      <c r="Y157" s="142"/>
      <c r="Z157" s="142"/>
      <c r="AA157" s="142"/>
      <c r="AB157" s="48"/>
      <c r="AC157" s="48">
        <f t="shared" ref="AC157" si="329">R157*G156</f>
        <v>0</v>
      </c>
      <c r="AD157" s="48"/>
      <c r="AE157" s="48"/>
      <c r="AF157" s="47"/>
      <c r="AG157" s="47"/>
      <c r="AH157" s="49">
        <f t="shared" ref="AH157" si="330">D157*G156</f>
        <v>0</v>
      </c>
      <c r="AI157" s="49"/>
      <c r="AJ157" s="47"/>
    </row>
    <row r="158" spans="1:36" ht="13.5" customHeight="1" x14ac:dyDescent="0.25">
      <c r="A158" s="110"/>
      <c r="B158" s="138"/>
      <c r="C158" s="67" t="s">
        <v>31</v>
      </c>
      <c r="D158" s="108"/>
      <c r="E158" s="116"/>
      <c r="F158" s="117"/>
      <c r="G158" s="119"/>
      <c r="H158" s="121"/>
      <c r="I158" s="68"/>
      <c r="J158" s="68"/>
      <c r="K158" s="68"/>
      <c r="L158" s="68"/>
      <c r="M158" s="68"/>
      <c r="N158" s="68"/>
      <c r="O158" s="68"/>
      <c r="P158" s="68"/>
      <c r="Q158" s="73"/>
      <c r="R158" s="71">
        <f t="shared" si="305"/>
        <v>0</v>
      </c>
      <c r="S158" s="130"/>
      <c r="T158" s="136"/>
      <c r="U158" s="72">
        <f t="shared" si="191"/>
        <v>0</v>
      </c>
      <c r="V158" s="132"/>
      <c r="W158" s="5"/>
      <c r="X158" s="5"/>
      <c r="Y158" s="142"/>
      <c r="Z158" s="142"/>
      <c r="AA158" s="142"/>
      <c r="AB158" s="48"/>
      <c r="AC158" s="48"/>
      <c r="AD158" s="48">
        <f t="shared" ref="AD158" si="331">R158*G156</f>
        <v>0</v>
      </c>
      <c r="AE158" s="48"/>
      <c r="AF158" s="47"/>
      <c r="AG158" s="47"/>
      <c r="AH158" s="49"/>
      <c r="AI158" s="49">
        <f t="shared" ref="AI158" si="332">D158*G156</f>
        <v>0</v>
      </c>
      <c r="AJ158" s="47"/>
    </row>
    <row r="159" spans="1:36" ht="13.5" customHeight="1" x14ac:dyDescent="0.25">
      <c r="A159" s="111"/>
      <c r="B159" s="138"/>
      <c r="C159" s="67" t="s">
        <v>74</v>
      </c>
      <c r="D159" s="108"/>
      <c r="E159" s="116"/>
      <c r="F159" s="118"/>
      <c r="G159" s="120"/>
      <c r="H159" s="121"/>
      <c r="I159" s="68"/>
      <c r="J159" s="68"/>
      <c r="K159" s="68"/>
      <c r="L159" s="68"/>
      <c r="M159" s="68"/>
      <c r="N159" s="68"/>
      <c r="O159" s="68"/>
      <c r="P159" s="68"/>
      <c r="Q159" s="73"/>
      <c r="R159" s="71">
        <f t="shared" si="305"/>
        <v>0</v>
      </c>
      <c r="S159" s="131"/>
      <c r="T159" s="137"/>
      <c r="U159" s="72">
        <f t="shared" si="191"/>
        <v>0</v>
      </c>
      <c r="V159" s="133"/>
      <c r="W159" s="5"/>
      <c r="X159" s="5"/>
      <c r="Y159" s="142"/>
      <c r="Z159" s="142"/>
      <c r="AA159" s="142"/>
      <c r="AB159" s="48"/>
      <c r="AC159" s="48"/>
      <c r="AD159" s="48"/>
      <c r="AE159" s="48">
        <f t="shared" ref="AE159" si="333">R159*G156</f>
        <v>0</v>
      </c>
      <c r="AF159" s="47"/>
      <c r="AG159" s="47"/>
      <c r="AH159" s="47"/>
      <c r="AI159" s="47"/>
      <c r="AJ159" s="49">
        <f t="shared" ref="AJ159" si="334">D159*G156</f>
        <v>0</v>
      </c>
    </row>
    <row r="160" spans="1:36" ht="13.5" customHeight="1" x14ac:dyDescent="0.25">
      <c r="A160" s="110">
        <v>51</v>
      </c>
      <c r="B160" s="138" t="s">
        <v>64</v>
      </c>
      <c r="C160" s="74" t="s">
        <v>6</v>
      </c>
      <c r="D160" s="107">
        <v>1</v>
      </c>
      <c r="E160" s="115">
        <f t="shared" ref="E160" si="335">SUM(D160:D163)</f>
        <v>1</v>
      </c>
      <c r="F160" s="117" t="s">
        <v>3</v>
      </c>
      <c r="G160" s="119"/>
      <c r="H160" s="121">
        <f>G160*E160</f>
        <v>0</v>
      </c>
      <c r="I160" s="69"/>
      <c r="J160" s="69"/>
      <c r="K160" s="69"/>
      <c r="L160" s="69"/>
      <c r="M160" s="69"/>
      <c r="N160" s="69"/>
      <c r="O160" s="69"/>
      <c r="P160" s="69"/>
      <c r="Q160" s="70"/>
      <c r="R160" s="71">
        <f>SUM(I160:Q160)</f>
        <v>0</v>
      </c>
      <c r="S160" s="130">
        <f>SUM(R160:R163)</f>
        <v>0</v>
      </c>
      <c r="T160" s="136">
        <f>S160*G160</f>
        <v>0</v>
      </c>
      <c r="U160" s="72">
        <f t="shared" ref="U160:U207" si="336">D160-R160</f>
        <v>1</v>
      </c>
      <c r="V160" s="132">
        <f>SUM(U160:U163)</f>
        <v>1</v>
      </c>
      <c r="W160" s="5"/>
      <c r="X160" s="5"/>
      <c r="Y160" s="142" t="str">
        <f>IF(V160&lt;0,1," ")</f>
        <v xml:space="preserve"> </v>
      </c>
      <c r="Z160" s="142" t="str">
        <f>IF(V160=0,1," ")</f>
        <v xml:space="preserve"> </v>
      </c>
      <c r="AA160" s="142">
        <f>IF(V160=E160,1," ")</f>
        <v>1</v>
      </c>
      <c r="AB160" s="48">
        <f t="shared" ref="AB160" si="337">R160*G160</f>
        <v>0</v>
      </c>
      <c r="AC160" s="48"/>
      <c r="AD160" s="48"/>
      <c r="AE160" s="48"/>
      <c r="AF160" s="49">
        <f t="shared" ref="AF160" si="338">E160*G160</f>
        <v>0</v>
      </c>
      <c r="AG160" s="49">
        <f t="shared" ref="AG160" si="339">D160*G160</f>
        <v>0</v>
      </c>
      <c r="AH160" s="47"/>
      <c r="AI160" s="47"/>
      <c r="AJ160" s="47"/>
    </row>
    <row r="161" spans="1:36" ht="13.5" customHeight="1" x14ac:dyDescent="0.25">
      <c r="A161" s="110"/>
      <c r="B161" s="138"/>
      <c r="C161" s="67" t="s">
        <v>7</v>
      </c>
      <c r="D161" s="108"/>
      <c r="E161" s="116"/>
      <c r="F161" s="117"/>
      <c r="G161" s="119"/>
      <c r="H161" s="121"/>
      <c r="I161" s="68"/>
      <c r="J161" s="68"/>
      <c r="K161" s="68"/>
      <c r="L161" s="68"/>
      <c r="M161" s="68"/>
      <c r="N161" s="68"/>
      <c r="O161" s="68"/>
      <c r="P161" s="68"/>
      <c r="Q161" s="73"/>
      <c r="R161" s="71">
        <f>SUM(I161:Q161)</f>
        <v>0</v>
      </c>
      <c r="S161" s="130"/>
      <c r="T161" s="136"/>
      <c r="U161" s="72">
        <f t="shared" si="336"/>
        <v>0</v>
      </c>
      <c r="V161" s="132"/>
      <c r="W161" s="5"/>
      <c r="X161" s="5"/>
      <c r="Y161" s="142"/>
      <c r="Z161" s="142"/>
      <c r="AA161" s="142"/>
      <c r="AB161" s="48"/>
      <c r="AC161" s="48">
        <f t="shared" ref="AC161" si="340">R161*G160</f>
        <v>0</v>
      </c>
      <c r="AD161" s="48"/>
      <c r="AE161" s="48"/>
      <c r="AF161" s="47"/>
      <c r="AG161" s="47"/>
      <c r="AH161" s="49">
        <f t="shared" ref="AH161" si="341">D161*G160</f>
        <v>0</v>
      </c>
      <c r="AI161" s="49"/>
      <c r="AJ161" s="47"/>
    </row>
    <row r="162" spans="1:36" ht="13.5" customHeight="1" x14ac:dyDescent="0.25">
      <c r="A162" s="110"/>
      <c r="B162" s="138"/>
      <c r="C162" s="67" t="s">
        <v>31</v>
      </c>
      <c r="D162" s="108"/>
      <c r="E162" s="116"/>
      <c r="F162" s="117"/>
      <c r="G162" s="119"/>
      <c r="H162" s="121"/>
      <c r="I162" s="68"/>
      <c r="J162" s="68"/>
      <c r="K162" s="68"/>
      <c r="L162" s="68"/>
      <c r="M162" s="68"/>
      <c r="N162" s="68"/>
      <c r="O162" s="68"/>
      <c r="P162" s="68"/>
      <c r="Q162" s="73"/>
      <c r="R162" s="71">
        <f>SUM(I162:Q162)</f>
        <v>0</v>
      </c>
      <c r="S162" s="130"/>
      <c r="T162" s="136"/>
      <c r="U162" s="72">
        <f t="shared" si="336"/>
        <v>0</v>
      </c>
      <c r="V162" s="132"/>
      <c r="W162" s="5"/>
      <c r="X162" s="5"/>
      <c r="Y162" s="142"/>
      <c r="Z162" s="142"/>
      <c r="AA162" s="142"/>
      <c r="AB162" s="48"/>
      <c r="AC162" s="48"/>
      <c r="AD162" s="48">
        <f t="shared" ref="AD162" si="342">R162*G160</f>
        <v>0</v>
      </c>
      <c r="AE162" s="48"/>
      <c r="AF162" s="47"/>
      <c r="AG162" s="47"/>
      <c r="AH162" s="49"/>
      <c r="AI162" s="49">
        <f t="shared" ref="AI162" si="343">D162*G160</f>
        <v>0</v>
      </c>
      <c r="AJ162" s="47"/>
    </row>
    <row r="163" spans="1:36" ht="13.5" customHeight="1" x14ac:dyDescent="0.25">
      <c r="A163" s="111"/>
      <c r="B163" s="138"/>
      <c r="C163" s="67" t="s">
        <v>74</v>
      </c>
      <c r="D163" s="108"/>
      <c r="E163" s="116"/>
      <c r="F163" s="118"/>
      <c r="G163" s="120"/>
      <c r="H163" s="121"/>
      <c r="I163" s="68"/>
      <c r="J163" s="68"/>
      <c r="K163" s="68"/>
      <c r="L163" s="68"/>
      <c r="M163" s="68"/>
      <c r="N163" s="68"/>
      <c r="O163" s="68"/>
      <c r="P163" s="68"/>
      <c r="Q163" s="73"/>
      <c r="R163" s="71">
        <f>SUM(I163:Q163)</f>
        <v>0</v>
      </c>
      <c r="S163" s="131"/>
      <c r="T163" s="137"/>
      <c r="U163" s="72">
        <f t="shared" si="336"/>
        <v>0</v>
      </c>
      <c r="V163" s="133"/>
      <c r="W163" s="5"/>
      <c r="X163" s="5"/>
      <c r="Y163" s="142"/>
      <c r="Z163" s="142"/>
      <c r="AA163" s="142"/>
      <c r="AB163" s="48"/>
      <c r="AC163" s="48"/>
      <c r="AD163" s="48"/>
      <c r="AE163" s="48">
        <f t="shared" ref="AE163" si="344">R163*G160</f>
        <v>0</v>
      </c>
      <c r="AF163" s="47"/>
      <c r="AG163" s="47"/>
      <c r="AH163" s="47"/>
      <c r="AI163" s="47"/>
      <c r="AJ163" s="49">
        <f t="shared" ref="AJ163" si="345">D163*G160</f>
        <v>0</v>
      </c>
    </row>
    <row r="164" spans="1:36" ht="13.5" customHeight="1" x14ac:dyDescent="0.25">
      <c r="A164" s="110">
        <v>55</v>
      </c>
      <c r="B164" s="129" t="s">
        <v>105</v>
      </c>
      <c r="C164" s="74" t="s">
        <v>6</v>
      </c>
      <c r="D164" s="107"/>
      <c r="E164" s="115">
        <f t="shared" ref="E164" si="346">SUM(D164:D167)</f>
        <v>10</v>
      </c>
      <c r="F164" s="117" t="s">
        <v>3</v>
      </c>
      <c r="G164" s="119"/>
      <c r="H164" s="121">
        <f>G164*E164</f>
        <v>0</v>
      </c>
      <c r="I164" s="69"/>
      <c r="J164" s="69"/>
      <c r="K164" s="69"/>
      <c r="L164" s="69"/>
      <c r="M164" s="69"/>
      <c r="N164" s="69"/>
      <c r="O164" s="69"/>
      <c r="P164" s="69"/>
      <c r="Q164" s="70"/>
      <c r="R164" s="71"/>
      <c r="S164" s="102"/>
      <c r="T164" s="104"/>
      <c r="U164" s="72"/>
      <c r="V164" s="103"/>
      <c r="W164" s="5"/>
      <c r="X164" s="5"/>
      <c r="Y164" s="50"/>
      <c r="Z164" s="50"/>
      <c r="AA164" s="50"/>
      <c r="AB164" s="48"/>
      <c r="AC164" s="48"/>
      <c r="AD164" s="48"/>
      <c r="AE164" s="48"/>
      <c r="AF164" s="47"/>
      <c r="AG164" s="47"/>
      <c r="AH164" s="47"/>
      <c r="AI164" s="47"/>
      <c r="AJ164" s="49"/>
    </row>
    <row r="165" spans="1:36" ht="13.5" customHeight="1" x14ac:dyDescent="0.25">
      <c r="A165" s="110"/>
      <c r="B165" s="129"/>
      <c r="C165" s="67" t="s">
        <v>7</v>
      </c>
      <c r="D165" s="108">
        <v>10</v>
      </c>
      <c r="E165" s="116"/>
      <c r="F165" s="117"/>
      <c r="G165" s="119"/>
      <c r="H165" s="121"/>
      <c r="I165" s="69"/>
      <c r="J165" s="69"/>
      <c r="K165" s="69"/>
      <c r="L165" s="69"/>
      <c r="M165" s="69"/>
      <c r="N165" s="69"/>
      <c r="O165" s="69"/>
      <c r="P165" s="69"/>
      <c r="Q165" s="70"/>
      <c r="R165" s="71"/>
      <c r="S165" s="102"/>
      <c r="T165" s="104"/>
      <c r="U165" s="72"/>
      <c r="V165" s="103"/>
      <c r="W165" s="5"/>
      <c r="X165" s="5"/>
      <c r="Y165" s="50"/>
      <c r="Z165" s="50"/>
      <c r="AA165" s="50"/>
      <c r="AB165" s="48"/>
      <c r="AC165" s="48"/>
      <c r="AD165" s="48"/>
      <c r="AE165" s="48"/>
      <c r="AF165" s="47"/>
      <c r="AG165" s="47"/>
      <c r="AH165" s="47"/>
      <c r="AI165" s="47"/>
      <c r="AJ165" s="49"/>
    </row>
    <row r="166" spans="1:36" ht="13.5" customHeight="1" x14ac:dyDescent="0.25">
      <c r="A166" s="110"/>
      <c r="B166" s="129"/>
      <c r="C166" s="67" t="s">
        <v>31</v>
      </c>
      <c r="D166" s="108"/>
      <c r="E166" s="116"/>
      <c r="F166" s="117"/>
      <c r="G166" s="119"/>
      <c r="H166" s="121"/>
      <c r="I166" s="69"/>
      <c r="J166" s="69"/>
      <c r="K166" s="69"/>
      <c r="L166" s="69"/>
      <c r="M166" s="69"/>
      <c r="N166" s="69"/>
      <c r="O166" s="69"/>
      <c r="P166" s="69"/>
      <c r="Q166" s="70"/>
      <c r="R166" s="71"/>
      <c r="S166" s="102"/>
      <c r="T166" s="104"/>
      <c r="U166" s="72"/>
      <c r="V166" s="103"/>
      <c r="W166" s="5"/>
      <c r="X166" s="5"/>
      <c r="Y166" s="50"/>
      <c r="Z166" s="50"/>
      <c r="AA166" s="50"/>
      <c r="AB166" s="48"/>
      <c r="AC166" s="48"/>
      <c r="AD166" s="48"/>
      <c r="AE166" s="48"/>
      <c r="AF166" s="47"/>
      <c r="AG166" s="47"/>
      <c r="AH166" s="47"/>
      <c r="AI166" s="47"/>
      <c r="AJ166" s="49"/>
    </row>
    <row r="167" spans="1:36" ht="13.5" customHeight="1" x14ac:dyDescent="0.25">
      <c r="A167" s="111"/>
      <c r="B167" s="129"/>
      <c r="C167" s="67" t="s">
        <v>74</v>
      </c>
      <c r="D167" s="108"/>
      <c r="E167" s="116"/>
      <c r="F167" s="118"/>
      <c r="G167" s="120"/>
      <c r="H167" s="121"/>
      <c r="I167" s="69"/>
      <c r="J167" s="69"/>
      <c r="K167" s="69"/>
      <c r="L167" s="69"/>
      <c r="M167" s="69"/>
      <c r="N167" s="69"/>
      <c r="O167" s="69"/>
      <c r="P167" s="69"/>
      <c r="Q167" s="70"/>
      <c r="R167" s="71"/>
      <c r="S167" s="102"/>
      <c r="T167" s="104"/>
      <c r="U167" s="72"/>
      <c r="V167" s="103"/>
      <c r="W167" s="5"/>
      <c r="X167" s="5"/>
      <c r="Y167" s="50"/>
      <c r="Z167" s="50"/>
      <c r="AA167" s="50"/>
      <c r="AB167" s="48"/>
      <c r="AC167" s="48"/>
      <c r="AD167" s="48"/>
      <c r="AE167" s="48"/>
      <c r="AF167" s="47"/>
      <c r="AG167" s="47"/>
      <c r="AH167" s="47"/>
      <c r="AI167" s="47"/>
      <c r="AJ167" s="49"/>
    </row>
    <row r="168" spans="1:36" ht="13.5" customHeight="1" x14ac:dyDescent="0.25">
      <c r="A168" s="110">
        <v>56</v>
      </c>
      <c r="B168" s="129" t="s">
        <v>103</v>
      </c>
      <c r="C168" s="74" t="s">
        <v>6</v>
      </c>
      <c r="D168" s="107"/>
      <c r="E168" s="115">
        <f t="shared" ref="E168" si="347">SUM(D168:D171)</f>
        <v>10</v>
      </c>
      <c r="F168" s="117" t="s">
        <v>3</v>
      </c>
      <c r="G168" s="119"/>
      <c r="H168" s="121">
        <f>G168*E168</f>
        <v>0</v>
      </c>
      <c r="I168" s="69"/>
      <c r="J168" s="69"/>
      <c r="K168" s="69"/>
      <c r="L168" s="69"/>
      <c r="M168" s="69"/>
      <c r="N168" s="69"/>
      <c r="O168" s="69"/>
      <c r="P168" s="69"/>
      <c r="Q168" s="70"/>
      <c r="R168" s="71"/>
      <c r="S168" s="102"/>
      <c r="T168" s="104"/>
      <c r="U168" s="72"/>
      <c r="V168" s="103"/>
      <c r="W168" s="5"/>
      <c r="X168" s="5"/>
      <c r="Y168" s="50"/>
      <c r="Z168" s="50"/>
      <c r="AA168" s="50"/>
      <c r="AB168" s="48"/>
      <c r="AC168" s="48"/>
      <c r="AD168" s="48"/>
      <c r="AE168" s="48"/>
      <c r="AF168" s="47"/>
      <c r="AG168" s="47"/>
      <c r="AH168" s="47"/>
      <c r="AI168" s="47"/>
      <c r="AJ168" s="49"/>
    </row>
    <row r="169" spans="1:36" ht="13.5" customHeight="1" x14ac:dyDescent="0.25">
      <c r="A169" s="110"/>
      <c r="B169" s="129"/>
      <c r="C169" s="67" t="s">
        <v>7</v>
      </c>
      <c r="D169" s="108">
        <v>10</v>
      </c>
      <c r="E169" s="116"/>
      <c r="F169" s="117"/>
      <c r="G169" s="119"/>
      <c r="H169" s="121"/>
      <c r="I169" s="69"/>
      <c r="J169" s="69"/>
      <c r="K169" s="69"/>
      <c r="L169" s="69"/>
      <c r="M169" s="69"/>
      <c r="N169" s="69"/>
      <c r="O169" s="69"/>
      <c r="P169" s="69"/>
      <c r="Q169" s="70"/>
      <c r="R169" s="71"/>
      <c r="S169" s="102"/>
      <c r="T169" s="104"/>
      <c r="U169" s="72"/>
      <c r="V169" s="103"/>
      <c r="W169" s="5"/>
      <c r="X169" s="5"/>
      <c r="Y169" s="50"/>
      <c r="Z169" s="50"/>
      <c r="AA169" s="50"/>
      <c r="AB169" s="48"/>
      <c r="AC169" s="48"/>
      <c r="AD169" s="48"/>
      <c r="AE169" s="48"/>
      <c r="AF169" s="47"/>
      <c r="AG169" s="47"/>
      <c r="AH169" s="47"/>
      <c r="AI169" s="47"/>
      <c r="AJ169" s="49"/>
    </row>
    <row r="170" spans="1:36" ht="13.5" customHeight="1" x14ac:dyDescent="0.25">
      <c r="A170" s="110"/>
      <c r="B170" s="129"/>
      <c r="C170" s="67" t="s">
        <v>31</v>
      </c>
      <c r="D170" s="108"/>
      <c r="E170" s="116"/>
      <c r="F170" s="117"/>
      <c r="G170" s="119"/>
      <c r="H170" s="121"/>
      <c r="I170" s="69"/>
      <c r="J170" s="69"/>
      <c r="K170" s="69"/>
      <c r="L170" s="69"/>
      <c r="M170" s="69"/>
      <c r="N170" s="69"/>
      <c r="O170" s="69"/>
      <c r="P170" s="69"/>
      <c r="Q170" s="70"/>
      <c r="R170" s="71"/>
      <c r="S170" s="102"/>
      <c r="T170" s="104"/>
      <c r="U170" s="72"/>
      <c r="V170" s="103"/>
      <c r="W170" s="5"/>
      <c r="X170" s="5"/>
      <c r="Y170" s="50"/>
      <c r="Z170" s="50"/>
      <c r="AA170" s="50"/>
      <c r="AB170" s="48"/>
      <c r="AC170" s="48"/>
      <c r="AD170" s="48"/>
      <c r="AE170" s="48"/>
      <c r="AF170" s="47"/>
      <c r="AG170" s="47"/>
      <c r="AH170" s="47"/>
      <c r="AI170" s="47"/>
      <c r="AJ170" s="49"/>
    </row>
    <row r="171" spans="1:36" ht="13.5" customHeight="1" x14ac:dyDescent="0.25">
      <c r="A171" s="111"/>
      <c r="B171" s="129"/>
      <c r="C171" s="67" t="s">
        <v>74</v>
      </c>
      <c r="D171" s="108"/>
      <c r="E171" s="116"/>
      <c r="F171" s="118"/>
      <c r="G171" s="120"/>
      <c r="H171" s="121"/>
      <c r="I171" s="69"/>
      <c r="J171" s="69"/>
      <c r="K171" s="69"/>
      <c r="L171" s="69"/>
      <c r="M171" s="69"/>
      <c r="N171" s="69"/>
      <c r="O171" s="69"/>
      <c r="P171" s="69"/>
      <c r="Q171" s="70"/>
      <c r="R171" s="71"/>
      <c r="S171" s="102"/>
      <c r="T171" s="104"/>
      <c r="U171" s="72"/>
      <c r="V171" s="103"/>
      <c r="W171" s="5"/>
      <c r="X171" s="5"/>
      <c r="Y171" s="50"/>
      <c r="Z171" s="50"/>
      <c r="AA171" s="50"/>
      <c r="AB171" s="48"/>
      <c r="AC171" s="48"/>
      <c r="AD171" s="48"/>
      <c r="AE171" s="48"/>
      <c r="AF171" s="47"/>
      <c r="AG171" s="47"/>
      <c r="AH171" s="47"/>
      <c r="AI171" s="47"/>
      <c r="AJ171" s="49"/>
    </row>
    <row r="172" spans="1:36" ht="13.5" customHeight="1" x14ac:dyDescent="0.25">
      <c r="A172" s="110">
        <v>57</v>
      </c>
      <c r="B172" s="129" t="s">
        <v>104</v>
      </c>
      <c r="C172" s="74" t="s">
        <v>6</v>
      </c>
      <c r="D172" s="107"/>
      <c r="E172" s="115">
        <f t="shared" ref="E172" si="348">SUM(D172:D175)</f>
        <v>10</v>
      </c>
      <c r="F172" s="117" t="s">
        <v>3</v>
      </c>
      <c r="G172" s="119"/>
      <c r="H172" s="121">
        <f>G172*E172</f>
        <v>0</v>
      </c>
      <c r="I172" s="69"/>
      <c r="J172" s="69"/>
      <c r="K172" s="69"/>
      <c r="L172" s="69"/>
      <c r="M172" s="69"/>
      <c r="N172" s="69"/>
      <c r="O172" s="69"/>
      <c r="P172" s="69"/>
      <c r="Q172" s="70"/>
      <c r="R172" s="71"/>
      <c r="S172" s="102"/>
      <c r="T172" s="104"/>
      <c r="U172" s="72"/>
      <c r="V172" s="103"/>
      <c r="W172" s="5"/>
      <c r="X172" s="5"/>
      <c r="Y172" s="50"/>
      <c r="Z172" s="50"/>
      <c r="AA172" s="50"/>
      <c r="AB172" s="48"/>
      <c r="AC172" s="48"/>
      <c r="AD172" s="48"/>
      <c r="AE172" s="48"/>
      <c r="AF172" s="47"/>
      <c r="AG172" s="47"/>
      <c r="AH172" s="47"/>
      <c r="AI172" s="47"/>
      <c r="AJ172" s="49"/>
    </row>
    <row r="173" spans="1:36" ht="13.5" customHeight="1" x14ac:dyDescent="0.25">
      <c r="A173" s="110"/>
      <c r="B173" s="129"/>
      <c r="C173" s="67" t="s">
        <v>7</v>
      </c>
      <c r="D173" s="108">
        <v>10</v>
      </c>
      <c r="E173" s="116"/>
      <c r="F173" s="117"/>
      <c r="G173" s="119"/>
      <c r="H173" s="121"/>
      <c r="I173" s="69"/>
      <c r="J173" s="69"/>
      <c r="K173" s="69"/>
      <c r="L173" s="69"/>
      <c r="M173" s="69"/>
      <c r="N173" s="69"/>
      <c r="O173" s="69"/>
      <c r="P173" s="69"/>
      <c r="Q173" s="70"/>
      <c r="R173" s="71"/>
      <c r="S173" s="102"/>
      <c r="T173" s="104"/>
      <c r="U173" s="72"/>
      <c r="V173" s="103"/>
      <c r="W173" s="5"/>
      <c r="X173" s="5"/>
      <c r="Y173" s="50"/>
      <c r="Z173" s="50"/>
      <c r="AA173" s="50"/>
      <c r="AB173" s="48"/>
      <c r="AC173" s="48"/>
      <c r="AD173" s="48"/>
      <c r="AE173" s="48"/>
      <c r="AF173" s="47"/>
      <c r="AG173" s="47"/>
      <c r="AH173" s="47"/>
      <c r="AI173" s="47"/>
      <c r="AJ173" s="49"/>
    </row>
    <row r="174" spans="1:36" ht="13.5" customHeight="1" x14ac:dyDescent="0.25">
      <c r="A174" s="110"/>
      <c r="B174" s="129"/>
      <c r="C174" s="67" t="s">
        <v>31</v>
      </c>
      <c r="D174" s="108"/>
      <c r="E174" s="116"/>
      <c r="F174" s="117"/>
      <c r="G174" s="119"/>
      <c r="H174" s="121"/>
      <c r="I174" s="69"/>
      <c r="J174" s="69"/>
      <c r="K174" s="69"/>
      <c r="L174" s="69"/>
      <c r="M174" s="69"/>
      <c r="N174" s="69"/>
      <c r="O174" s="69"/>
      <c r="P174" s="69"/>
      <c r="Q174" s="70"/>
      <c r="R174" s="71"/>
      <c r="S174" s="102"/>
      <c r="T174" s="104"/>
      <c r="U174" s="72"/>
      <c r="V174" s="103"/>
      <c r="W174" s="5"/>
      <c r="X174" s="5"/>
      <c r="Y174" s="50"/>
      <c r="Z174" s="50"/>
      <c r="AA174" s="50"/>
      <c r="AB174" s="48"/>
      <c r="AC174" s="48"/>
      <c r="AD174" s="48"/>
      <c r="AE174" s="48"/>
      <c r="AF174" s="47"/>
      <c r="AG174" s="47"/>
      <c r="AH174" s="47"/>
      <c r="AI174" s="47"/>
      <c r="AJ174" s="49"/>
    </row>
    <row r="175" spans="1:36" ht="13.5" customHeight="1" x14ac:dyDescent="0.25">
      <c r="A175" s="111"/>
      <c r="B175" s="129"/>
      <c r="C175" s="67" t="s">
        <v>74</v>
      </c>
      <c r="D175" s="108"/>
      <c r="E175" s="116"/>
      <c r="F175" s="118"/>
      <c r="G175" s="120"/>
      <c r="H175" s="121"/>
      <c r="I175" s="69"/>
      <c r="J175" s="69"/>
      <c r="K175" s="69"/>
      <c r="L175" s="69"/>
      <c r="M175" s="69"/>
      <c r="N175" s="69"/>
      <c r="O175" s="69"/>
      <c r="P175" s="69"/>
      <c r="Q175" s="70"/>
      <c r="R175" s="71"/>
      <c r="S175" s="102"/>
      <c r="T175" s="104"/>
      <c r="U175" s="72"/>
      <c r="V175" s="103"/>
      <c r="W175" s="5"/>
      <c r="X175" s="5"/>
      <c r="Y175" s="50"/>
      <c r="Z175" s="50"/>
      <c r="AA175" s="50"/>
      <c r="AB175" s="48"/>
      <c r="AC175" s="48"/>
      <c r="AD175" s="48"/>
      <c r="AE175" s="48"/>
      <c r="AF175" s="47"/>
      <c r="AG175" s="47"/>
      <c r="AH175" s="47"/>
      <c r="AI175" s="47"/>
      <c r="AJ175" s="49"/>
    </row>
    <row r="176" spans="1:36" ht="13.5" customHeight="1" x14ac:dyDescent="0.25">
      <c r="A176" s="110">
        <v>58</v>
      </c>
      <c r="B176" s="129" t="s">
        <v>102</v>
      </c>
      <c r="C176" s="74" t="s">
        <v>6</v>
      </c>
      <c r="D176" s="107"/>
      <c r="E176" s="115">
        <f t="shared" ref="E176" si="349">SUM(D176:D179)</f>
        <v>10</v>
      </c>
      <c r="F176" s="117" t="s">
        <v>3</v>
      </c>
      <c r="G176" s="119"/>
      <c r="H176" s="121">
        <f>G176*E176</f>
        <v>0</v>
      </c>
      <c r="I176" s="69"/>
      <c r="J176" s="69"/>
      <c r="K176" s="69"/>
      <c r="L176" s="69"/>
      <c r="M176" s="69"/>
      <c r="N176" s="69"/>
      <c r="O176" s="69"/>
      <c r="P176" s="69"/>
      <c r="Q176" s="70"/>
      <c r="R176" s="71"/>
      <c r="S176" s="102"/>
      <c r="T176" s="104"/>
      <c r="U176" s="72"/>
      <c r="V176" s="103"/>
      <c r="W176" s="5"/>
      <c r="X176" s="5"/>
      <c r="Y176" s="50"/>
      <c r="Z176" s="50"/>
      <c r="AA176" s="50"/>
      <c r="AB176" s="48"/>
      <c r="AC176" s="48"/>
      <c r="AD176" s="48"/>
      <c r="AE176" s="48"/>
      <c r="AF176" s="47"/>
      <c r="AG176" s="47"/>
      <c r="AH176" s="47"/>
      <c r="AI176" s="47"/>
      <c r="AJ176" s="49"/>
    </row>
    <row r="177" spans="1:36" ht="13.5" customHeight="1" x14ac:dyDescent="0.25">
      <c r="A177" s="110"/>
      <c r="B177" s="129"/>
      <c r="C177" s="67" t="s">
        <v>7</v>
      </c>
      <c r="D177" s="108">
        <v>10</v>
      </c>
      <c r="E177" s="116"/>
      <c r="F177" s="117"/>
      <c r="G177" s="119"/>
      <c r="H177" s="121"/>
      <c r="I177" s="69"/>
      <c r="J177" s="69"/>
      <c r="K177" s="69"/>
      <c r="L177" s="69"/>
      <c r="M177" s="69"/>
      <c r="N177" s="69"/>
      <c r="O177" s="69"/>
      <c r="P177" s="69"/>
      <c r="Q177" s="70"/>
      <c r="R177" s="71"/>
      <c r="S177" s="102"/>
      <c r="T177" s="104"/>
      <c r="U177" s="72"/>
      <c r="V177" s="103"/>
      <c r="W177" s="5"/>
      <c r="X177" s="5"/>
      <c r="Y177" s="50"/>
      <c r="Z177" s="50"/>
      <c r="AA177" s="50"/>
      <c r="AB177" s="48"/>
      <c r="AC177" s="48"/>
      <c r="AD177" s="48"/>
      <c r="AE177" s="48"/>
      <c r="AF177" s="47"/>
      <c r="AG177" s="47"/>
      <c r="AH177" s="47"/>
      <c r="AI177" s="47"/>
      <c r="AJ177" s="49"/>
    </row>
    <row r="178" spans="1:36" ht="13.5" customHeight="1" x14ac:dyDescent="0.25">
      <c r="A178" s="110"/>
      <c r="B178" s="129"/>
      <c r="C178" s="67" t="s">
        <v>31</v>
      </c>
      <c r="D178" s="108"/>
      <c r="E178" s="116"/>
      <c r="F178" s="117"/>
      <c r="G178" s="119"/>
      <c r="H178" s="121"/>
      <c r="I178" s="69"/>
      <c r="J178" s="69"/>
      <c r="K178" s="69"/>
      <c r="L178" s="69"/>
      <c r="M178" s="69"/>
      <c r="N178" s="69"/>
      <c r="O178" s="69"/>
      <c r="P178" s="69"/>
      <c r="Q178" s="70"/>
      <c r="R178" s="71"/>
      <c r="S178" s="102"/>
      <c r="T178" s="104"/>
      <c r="U178" s="72"/>
      <c r="V178" s="103"/>
      <c r="W178" s="5"/>
      <c r="X178" s="5"/>
      <c r="Y178" s="50"/>
      <c r="Z178" s="50"/>
      <c r="AA178" s="50"/>
      <c r="AB178" s="48"/>
      <c r="AC178" s="48"/>
      <c r="AD178" s="48"/>
      <c r="AE178" s="48"/>
      <c r="AF178" s="47"/>
      <c r="AG178" s="47"/>
      <c r="AH178" s="47"/>
      <c r="AI178" s="47"/>
      <c r="AJ178" s="49"/>
    </row>
    <row r="179" spans="1:36" ht="13.5" customHeight="1" x14ac:dyDescent="0.25">
      <c r="A179" s="111"/>
      <c r="B179" s="129"/>
      <c r="C179" s="67" t="s">
        <v>74</v>
      </c>
      <c r="D179" s="108"/>
      <c r="E179" s="116"/>
      <c r="F179" s="118"/>
      <c r="G179" s="120"/>
      <c r="H179" s="121"/>
      <c r="I179" s="69"/>
      <c r="J179" s="69"/>
      <c r="K179" s="69"/>
      <c r="L179" s="69"/>
      <c r="M179" s="69"/>
      <c r="N179" s="69"/>
      <c r="O179" s="69"/>
      <c r="P179" s="69"/>
      <c r="Q179" s="70"/>
      <c r="R179" s="71"/>
      <c r="S179" s="102"/>
      <c r="T179" s="104"/>
      <c r="U179" s="72"/>
      <c r="V179" s="103"/>
      <c r="W179" s="5"/>
      <c r="X179" s="5"/>
      <c r="Y179" s="50"/>
      <c r="Z179" s="50"/>
      <c r="AA179" s="50"/>
      <c r="AB179" s="48"/>
      <c r="AC179" s="48"/>
      <c r="AD179" s="48"/>
      <c r="AE179" s="48"/>
      <c r="AF179" s="47"/>
      <c r="AG179" s="47"/>
      <c r="AH179" s="47"/>
      <c r="AI179" s="47"/>
      <c r="AJ179" s="49"/>
    </row>
    <row r="180" spans="1:36" ht="13.5" customHeight="1" x14ac:dyDescent="0.25">
      <c r="A180" s="110">
        <v>59</v>
      </c>
      <c r="B180" s="129" t="s">
        <v>65</v>
      </c>
      <c r="C180" s="74" t="s">
        <v>6</v>
      </c>
      <c r="D180" s="107"/>
      <c r="E180" s="115">
        <f t="shared" ref="E180" si="350">SUM(D180:D183)</f>
        <v>0</v>
      </c>
      <c r="F180" s="117" t="s">
        <v>3</v>
      </c>
      <c r="G180" s="119"/>
      <c r="H180" s="121">
        <f>G180*E180</f>
        <v>0</v>
      </c>
      <c r="I180" s="69"/>
      <c r="J180" s="69"/>
      <c r="K180" s="69"/>
      <c r="L180" s="69"/>
      <c r="M180" s="69"/>
      <c r="N180" s="69"/>
      <c r="O180" s="69"/>
      <c r="P180" s="69"/>
      <c r="Q180" s="70"/>
      <c r="R180" s="71">
        <f t="shared" ref="R180:R215" si="351">SUM(I180:Q180)</f>
        <v>0</v>
      </c>
      <c r="S180" s="130">
        <f>SUM(R180:R183)</f>
        <v>0</v>
      </c>
      <c r="T180" s="136">
        <f>S180*G180</f>
        <v>0</v>
      </c>
      <c r="U180" s="72">
        <f t="shared" si="336"/>
        <v>0</v>
      </c>
      <c r="V180" s="132">
        <f>SUM(U180:U183)</f>
        <v>0</v>
      </c>
      <c r="W180" s="5"/>
      <c r="X180" s="5"/>
      <c r="Y180" s="142" t="str">
        <f>IF(V180&lt;0,1," ")</f>
        <v xml:space="preserve"> </v>
      </c>
      <c r="Z180" s="142">
        <f>IF(V180=0,1," ")</f>
        <v>1</v>
      </c>
      <c r="AA180" s="142">
        <f>IF(V180=E180,1," ")</f>
        <v>1</v>
      </c>
      <c r="AB180" s="48">
        <f t="shared" ref="AB180" si="352">R180*G180</f>
        <v>0</v>
      </c>
      <c r="AC180" s="48"/>
      <c r="AD180" s="48"/>
      <c r="AE180" s="48"/>
      <c r="AF180" s="49">
        <f t="shared" ref="AF180" si="353">E180*G180</f>
        <v>0</v>
      </c>
      <c r="AG180" s="49">
        <f t="shared" ref="AG180" si="354">D180*G180</f>
        <v>0</v>
      </c>
      <c r="AH180" s="47"/>
      <c r="AI180" s="47"/>
      <c r="AJ180" s="47"/>
    </row>
    <row r="181" spans="1:36" ht="13.5" customHeight="1" x14ac:dyDescent="0.25">
      <c r="A181" s="110"/>
      <c r="B181" s="129"/>
      <c r="C181" s="67" t="s">
        <v>7</v>
      </c>
      <c r="D181" s="108"/>
      <c r="E181" s="116"/>
      <c r="F181" s="117"/>
      <c r="G181" s="119"/>
      <c r="H181" s="121"/>
      <c r="I181" s="68"/>
      <c r="J181" s="68"/>
      <c r="K181" s="68"/>
      <c r="L181" s="68"/>
      <c r="M181" s="68"/>
      <c r="N181" s="68"/>
      <c r="O181" s="68"/>
      <c r="P181" s="68"/>
      <c r="Q181" s="73"/>
      <c r="R181" s="71">
        <f t="shared" si="351"/>
        <v>0</v>
      </c>
      <c r="S181" s="130"/>
      <c r="T181" s="136"/>
      <c r="U181" s="72">
        <f t="shared" si="336"/>
        <v>0</v>
      </c>
      <c r="V181" s="132"/>
      <c r="W181" s="5"/>
      <c r="X181" s="5"/>
      <c r="Y181" s="142"/>
      <c r="Z181" s="142"/>
      <c r="AA181" s="142"/>
      <c r="AB181" s="48"/>
      <c r="AC181" s="48">
        <f t="shared" ref="AC181" si="355">R181*G180</f>
        <v>0</v>
      </c>
      <c r="AD181" s="48"/>
      <c r="AE181" s="48"/>
      <c r="AF181" s="47"/>
      <c r="AG181" s="47"/>
      <c r="AH181" s="49">
        <f t="shared" ref="AH181" si="356">D181*G180</f>
        <v>0</v>
      </c>
      <c r="AI181" s="49"/>
      <c r="AJ181" s="47"/>
    </row>
    <row r="182" spans="1:36" ht="13.5" customHeight="1" x14ac:dyDescent="0.25">
      <c r="A182" s="110"/>
      <c r="B182" s="129"/>
      <c r="C182" s="67" t="s">
        <v>31</v>
      </c>
      <c r="D182" s="108"/>
      <c r="E182" s="116"/>
      <c r="F182" s="117"/>
      <c r="G182" s="119"/>
      <c r="H182" s="121"/>
      <c r="I182" s="68"/>
      <c r="J182" s="68"/>
      <c r="K182" s="68"/>
      <c r="L182" s="68"/>
      <c r="M182" s="68"/>
      <c r="N182" s="68"/>
      <c r="O182" s="68"/>
      <c r="P182" s="68"/>
      <c r="Q182" s="73"/>
      <c r="R182" s="71">
        <f t="shared" si="351"/>
        <v>0</v>
      </c>
      <c r="S182" s="130"/>
      <c r="T182" s="136"/>
      <c r="U182" s="72">
        <f t="shared" si="336"/>
        <v>0</v>
      </c>
      <c r="V182" s="132"/>
      <c r="W182" s="5"/>
      <c r="X182" s="5"/>
      <c r="Y182" s="142"/>
      <c r="Z182" s="142"/>
      <c r="AA182" s="142"/>
      <c r="AB182" s="48"/>
      <c r="AC182" s="48"/>
      <c r="AD182" s="48">
        <f t="shared" ref="AD182" si="357">R182*G180</f>
        <v>0</v>
      </c>
      <c r="AE182" s="48"/>
      <c r="AF182" s="47"/>
      <c r="AG182" s="47"/>
      <c r="AH182" s="49"/>
      <c r="AI182" s="49">
        <f t="shared" ref="AI182" si="358">D182*G180</f>
        <v>0</v>
      </c>
      <c r="AJ182" s="47"/>
    </row>
    <row r="183" spans="1:36" ht="13.5" customHeight="1" x14ac:dyDescent="0.25">
      <c r="A183" s="111"/>
      <c r="B183" s="129"/>
      <c r="C183" s="67" t="s">
        <v>74</v>
      </c>
      <c r="D183" s="108"/>
      <c r="E183" s="116"/>
      <c r="F183" s="118"/>
      <c r="G183" s="120"/>
      <c r="H183" s="121"/>
      <c r="I183" s="68"/>
      <c r="J183" s="68"/>
      <c r="K183" s="68"/>
      <c r="L183" s="68"/>
      <c r="M183" s="68"/>
      <c r="N183" s="68"/>
      <c r="O183" s="68"/>
      <c r="P183" s="68"/>
      <c r="Q183" s="73"/>
      <c r="R183" s="71">
        <f t="shared" si="351"/>
        <v>0</v>
      </c>
      <c r="S183" s="131"/>
      <c r="T183" s="137"/>
      <c r="U183" s="72">
        <f t="shared" si="336"/>
        <v>0</v>
      </c>
      <c r="V183" s="133"/>
      <c r="W183" s="5"/>
      <c r="X183" s="5"/>
      <c r="Y183" s="142"/>
      <c r="Z183" s="142"/>
      <c r="AA183" s="142"/>
      <c r="AB183" s="48"/>
      <c r="AC183" s="48"/>
      <c r="AD183" s="48"/>
      <c r="AE183" s="48">
        <f t="shared" ref="AE183" si="359">R183*G180</f>
        <v>0</v>
      </c>
      <c r="AF183" s="47"/>
      <c r="AG183" s="47"/>
      <c r="AH183" s="47"/>
      <c r="AI183" s="47"/>
      <c r="AJ183" s="49">
        <f t="shared" ref="AJ183" si="360">D183*G180</f>
        <v>0</v>
      </c>
    </row>
    <row r="184" spans="1:36" ht="13.5" customHeight="1" x14ac:dyDescent="0.25">
      <c r="A184" s="110">
        <v>60</v>
      </c>
      <c r="B184" s="129" t="s">
        <v>66</v>
      </c>
      <c r="C184" s="74" t="s">
        <v>6</v>
      </c>
      <c r="D184" s="107">
        <v>30</v>
      </c>
      <c r="E184" s="115">
        <f t="shared" ref="E184" si="361">SUM(D184:D187)</f>
        <v>30</v>
      </c>
      <c r="F184" s="117" t="s">
        <v>3</v>
      </c>
      <c r="G184" s="119"/>
      <c r="H184" s="121">
        <f>G184*E184</f>
        <v>0</v>
      </c>
      <c r="I184" s="69"/>
      <c r="J184" s="69"/>
      <c r="K184" s="69"/>
      <c r="L184" s="69"/>
      <c r="M184" s="69"/>
      <c r="N184" s="69"/>
      <c r="O184" s="69"/>
      <c r="P184" s="69"/>
      <c r="Q184" s="70"/>
      <c r="R184" s="71">
        <f t="shared" si="351"/>
        <v>0</v>
      </c>
      <c r="S184" s="130">
        <f>SUM(R184:R187)</f>
        <v>0</v>
      </c>
      <c r="T184" s="136">
        <f>S184*G184</f>
        <v>0</v>
      </c>
      <c r="U184" s="72">
        <f t="shared" si="336"/>
        <v>30</v>
      </c>
      <c r="V184" s="132">
        <f>SUM(U184:U187)</f>
        <v>30</v>
      </c>
      <c r="W184" s="5"/>
      <c r="X184" s="5"/>
      <c r="Y184" s="142" t="str">
        <f>IF(V184&lt;0,1," ")</f>
        <v xml:space="preserve"> </v>
      </c>
      <c r="Z184" s="142" t="str">
        <f>IF(V184=0,1," ")</f>
        <v xml:space="preserve"> </v>
      </c>
      <c r="AA184" s="142">
        <f>IF(V184=E184,1," ")</f>
        <v>1</v>
      </c>
      <c r="AB184" s="48">
        <f>R184*G184</f>
        <v>0</v>
      </c>
      <c r="AC184" s="48"/>
      <c r="AD184" s="48"/>
      <c r="AE184" s="48"/>
      <c r="AF184" s="49">
        <f t="shared" ref="AF184" si="362">E184*G184</f>
        <v>0</v>
      </c>
      <c r="AG184" s="49">
        <f t="shared" ref="AG184" si="363">D184*G184</f>
        <v>0</v>
      </c>
      <c r="AH184" s="47"/>
      <c r="AI184" s="47"/>
      <c r="AJ184" s="47"/>
    </row>
    <row r="185" spans="1:36" ht="13.5" customHeight="1" x14ac:dyDescent="0.25">
      <c r="A185" s="110"/>
      <c r="B185" s="129"/>
      <c r="C185" s="67" t="s">
        <v>7</v>
      </c>
      <c r="D185" s="108"/>
      <c r="E185" s="116"/>
      <c r="F185" s="117"/>
      <c r="G185" s="119"/>
      <c r="H185" s="121"/>
      <c r="I185" s="68"/>
      <c r="J185" s="68"/>
      <c r="K185" s="68"/>
      <c r="L185" s="68"/>
      <c r="M185" s="68"/>
      <c r="N185" s="68"/>
      <c r="O185" s="68"/>
      <c r="P185" s="68"/>
      <c r="Q185" s="73"/>
      <c r="R185" s="71">
        <f t="shared" si="351"/>
        <v>0</v>
      </c>
      <c r="S185" s="130"/>
      <c r="T185" s="136"/>
      <c r="U185" s="72">
        <f t="shared" si="336"/>
        <v>0</v>
      </c>
      <c r="V185" s="132"/>
      <c r="W185" s="5"/>
      <c r="X185" s="5"/>
      <c r="Y185" s="142"/>
      <c r="Z185" s="142"/>
      <c r="AA185" s="142"/>
      <c r="AB185" s="48"/>
      <c r="AC185" s="48">
        <f t="shared" ref="AC185" si="364">R185*G184</f>
        <v>0</v>
      </c>
      <c r="AD185" s="48"/>
      <c r="AE185" s="48"/>
      <c r="AF185" s="47"/>
      <c r="AG185" s="47"/>
      <c r="AH185" s="49">
        <f t="shared" ref="AH185" si="365">D185*G184</f>
        <v>0</v>
      </c>
      <c r="AI185" s="49"/>
      <c r="AJ185" s="47"/>
    </row>
    <row r="186" spans="1:36" ht="13.5" customHeight="1" x14ac:dyDescent="0.25">
      <c r="A186" s="110"/>
      <c r="B186" s="129"/>
      <c r="C186" s="67" t="s">
        <v>31</v>
      </c>
      <c r="D186" s="108"/>
      <c r="E186" s="116"/>
      <c r="F186" s="117"/>
      <c r="G186" s="119"/>
      <c r="H186" s="121"/>
      <c r="I186" s="68"/>
      <c r="J186" s="68"/>
      <c r="K186" s="68"/>
      <c r="L186" s="68"/>
      <c r="M186" s="68"/>
      <c r="N186" s="68"/>
      <c r="O186" s="68"/>
      <c r="P186" s="68"/>
      <c r="Q186" s="73"/>
      <c r="R186" s="71">
        <f t="shared" si="351"/>
        <v>0</v>
      </c>
      <c r="S186" s="130"/>
      <c r="T186" s="136"/>
      <c r="U186" s="72">
        <f t="shared" si="336"/>
        <v>0</v>
      </c>
      <c r="V186" s="132"/>
      <c r="W186" s="5"/>
      <c r="X186" s="5"/>
      <c r="Y186" s="142"/>
      <c r="Z186" s="142"/>
      <c r="AA186" s="142"/>
      <c r="AB186" s="48"/>
      <c r="AC186" s="48"/>
      <c r="AD186" s="48">
        <f t="shared" ref="AD186" si="366">R186*G184</f>
        <v>0</v>
      </c>
      <c r="AE186" s="48"/>
      <c r="AF186" s="47"/>
      <c r="AG186" s="47"/>
      <c r="AH186" s="49"/>
      <c r="AI186" s="49">
        <f t="shared" ref="AI186" si="367">D186*G184</f>
        <v>0</v>
      </c>
      <c r="AJ186" s="47"/>
    </row>
    <row r="187" spans="1:36" ht="13.5" customHeight="1" x14ac:dyDescent="0.25">
      <c r="A187" s="111"/>
      <c r="B187" s="129"/>
      <c r="C187" s="67" t="s">
        <v>74</v>
      </c>
      <c r="D187" s="108"/>
      <c r="E187" s="116"/>
      <c r="F187" s="118"/>
      <c r="G187" s="120"/>
      <c r="H187" s="121"/>
      <c r="I187" s="68"/>
      <c r="J187" s="68"/>
      <c r="K187" s="68"/>
      <c r="L187" s="68"/>
      <c r="M187" s="68"/>
      <c r="N187" s="68"/>
      <c r="O187" s="68"/>
      <c r="P187" s="68"/>
      <c r="Q187" s="73"/>
      <c r="R187" s="71">
        <f t="shared" si="351"/>
        <v>0</v>
      </c>
      <c r="S187" s="131"/>
      <c r="T187" s="137"/>
      <c r="U187" s="72">
        <f t="shared" si="336"/>
        <v>0</v>
      </c>
      <c r="V187" s="133"/>
      <c r="W187" s="5"/>
      <c r="X187" s="5"/>
      <c r="Y187" s="142"/>
      <c r="Z187" s="142"/>
      <c r="AA187" s="142"/>
      <c r="AB187" s="48"/>
      <c r="AC187" s="48"/>
      <c r="AD187" s="48"/>
      <c r="AE187" s="48">
        <f t="shared" ref="AE187" si="368">R187*G184</f>
        <v>0</v>
      </c>
      <c r="AF187" s="47"/>
      <c r="AG187" s="47"/>
      <c r="AH187" s="47"/>
      <c r="AI187" s="47"/>
      <c r="AJ187" s="49">
        <f t="shared" ref="AJ187" si="369">D187*G184</f>
        <v>0</v>
      </c>
    </row>
    <row r="188" spans="1:36" ht="13.5" customHeight="1" x14ac:dyDescent="0.25">
      <c r="A188" s="110">
        <v>61</v>
      </c>
      <c r="B188" s="129" t="s">
        <v>67</v>
      </c>
      <c r="C188" s="74" t="s">
        <v>6</v>
      </c>
      <c r="D188" s="107"/>
      <c r="E188" s="115">
        <f t="shared" ref="E188" si="370">SUM(D188:D191)</f>
        <v>1</v>
      </c>
      <c r="F188" s="117" t="s">
        <v>3</v>
      </c>
      <c r="G188" s="119"/>
      <c r="H188" s="121">
        <f>G188*E188</f>
        <v>0</v>
      </c>
      <c r="I188" s="69"/>
      <c r="J188" s="69"/>
      <c r="K188" s="69"/>
      <c r="L188" s="69"/>
      <c r="M188" s="69"/>
      <c r="N188" s="69"/>
      <c r="O188" s="69"/>
      <c r="P188" s="69"/>
      <c r="Q188" s="70"/>
      <c r="R188" s="71">
        <f t="shared" si="351"/>
        <v>0</v>
      </c>
      <c r="S188" s="130">
        <f>SUM(R188:R191)</f>
        <v>0</v>
      </c>
      <c r="T188" s="136">
        <f>S188*G188</f>
        <v>0</v>
      </c>
      <c r="U188" s="72">
        <f t="shared" si="336"/>
        <v>0</v>
      </c>
      <c r="V188" s="132">
        <f>SUM(U188:U191)</f>
        <v>1</v>
      </c>
      <c r="W188" s="5"/>
      <c r="X188" s="5"/>
      <c r="Y188" s="142" t="str">
        <f>IF(V188&lt;0,1," ")</f>
        <v xml:space="preserve"> </v>
      </c>
      <c r="Z188" s="142" t="str">
        <f>IF(V188=0,1," ")</f>
        <v xml:space="preserve"> </v>
      </c>
      <c r="AA188" s="142">
        <f>IF(V188=E188,1," ")</f>
        <v>1</v>
      </c>
      <c r="AB188" s="48">
        <f t="shared" ref="AB188" si="371">R188*G188</f>
        <v>0</v>
      </c>
      <c r="AC188" s="48"/>
      <c r="AD188" s="48"/>
      <c r="AE188" s="48"/>
      <c r="AF188" s="49">
        <f t="shared" ref="AF188" si="372">E188*G188</f>
        <v>0</v>
      </c>
      <c r="AG188" s="49">
        <f t="shared" ref="AG188" si="373">D188*G188</f>
        <v>0</v>
      </c>
      <c r="AH188" s="47"/>
      <c r="AI188" s="47"/>
      <c r="AJ188" s="47"/>
    </row>
    <row r="189" spans="1:36" ht="13.5" customHeight="1" x14ac:dyDescent="0.25">
      <c r="A189" s="110"/>
      <c r="B189" s="129"/>
      <c r="C189" s="67" t="s">
        <v>7</v>
      </c>
      <c r="D189" s="108"/>
      <c r="E189" s="116"/>
      <c r="F189" s="117"/>
      <c r="G189" s="119"/>
      <c r="H189" s="121"/>
      <c r="I189" s="68"/>
      <c r="J189" s="68"/>
      <c r="K189" s="68"/>
      <c r="L189" s="68"/>
      <c r="M189" s="68"/>
      <c r="N189" s="68"/>
      <c r="O189" s="68"/>
      <c r="P189" s="68"/>
      <c r="Q189" s="73"/>
      <c r="R189" s="71">
        <f t="shared" si="351"/>
        <v>0</v>
      </c>
      <c r="S189" s="130"/>
      <c r="T189" s="136"/>
      <c r="U189" s="72">
        <f t="shared" si="336"/>
        <v>0</v>
      </c>
      <c r="V189" s="132"/>
      <c r="W189" s="5"/>
      <c r="X189" s="5"/>
      <c r="Y189" s="142"/>
      <c r="Z189" s="142"/>
      <c r="AA189" s="142"/>
      <c r="AB189" s="48"/>
      <c r="AC189" s="48">
        <f t="shared" ref="AC189" si="374">R189*G188</f>
        <v>0</v>
      </c>
      <c r="AD189" s="48"/>
      <c r="AE189" s="48"/>
      <c r="AF189" s="47"/>
      <c r="AG189" s="47"/>
      <c r="AH189" s="49">
        <f t="shared" ref="AH189" si="375">D189*G188</f>
        <v>0</v>
      </c>
      <c r="AI189" s="49"/>
      <c r="AJ189" s="47"/>
    </row>
    <row r="190" spans="1:36" ht="13.5" customHeight="1" x14ac:dyDescent="0.25">
      <c r="A190" s="110"/>
      <c r="B190" s="129"/>
      <c r="C190" s="67" t="s">
        <v>31</v>
      </c>
      <c r="D190" s="108">
        <v>1</v>
      </c>
      <c r="E190" s="116"/>
      <c r="F190" s="117"/>
      <c r="G190" s="119"/>
      <c r="H190" s="121"/>
      <c r="I190" s="68"/>
      <c r="J190" s="68"/>
      <c r="K190" s="68"/>
      <c r="L190" s="68"/>
      <c r="M190" s="68"/>
      <c r="N190" s="68"/>
      <c r="O190" s="68"/>
      <c r="P190" s="68"/>
      <c r="Q190" s="73"/>
      <c r="R190" s="71">
        <f t="shared" si="351"/>
        <v>0</v>
      </c>
      <c r="S190" s="130"/>
      <c r="T190" s="136"/>
      <c r="U190" s="72">
        <f t="shared" si="336"/>
        <v>1</v>
      </c>
      <c r="V190" s="132"/>
      <c r="W190" s="5"/>
      <c r="X190" s="5"/>
      <c r="Y190" s="142"/>
      <c r="Z190" s="142"/>
      <c r="AA190" s="142"/>
      <c r="AB190" s="48"/>
      <c r="AC190" s="48"/>
      <c r="AD190" s="48">
        <f t="shared" ref="AD190" si="376">R190*G188</f>
        <v>0</v>
      </c>
      <c r="AE190" s="48"/>
      <c r="AF190" s="47"/>
      <c r="AG190" s="47"/>
      <c r="AH190" s="49"/>
      <c r="AI190" s="49">
        <f t="shared" ref="AI190" si="377">D190*G188</f>
        <v>0</v>
      </c>
      <c r="AJ190" s="47"/>
    </row>
    <row r="191" spans="1:36" ht="13.5" customHeight="1" x14ac:dyDescent="0.25">
      <c r="A191" s="111"/>
      <c r="B191" s="129"/>
      <c r="C191" s="67" t="s">
        <v>74</v>
      </c>
      <c r="D191" s="108"/>
      <c r="E191" s="116"/>
      <c r="F191" s="118"/>
      <c r="G191" s="120"/>
      <c r="H191" s="121"/>
      <c r="I191" s="68"/>
      <c r="J191" s="68"/>
      <c r="K191" s="68"/>
      <c r="L191" s="68"/>
      <c r="M191" s="68"/>
      <c r="N191" s="68"/>
      <c r="O191" s="68"/>
      <c r="P191" s="68"/>
      <c r="Q191" s="73"/>
      <c r="R191" s="71">
        <f t="shared" si="351"/>
        <v>0</v>
      </c>
      <c r="S191" s="131"/>
      <c r="T191" s="137"/>
      <c r="U191" s="72">
        <f t="shared" si="336"/>
        <v>0</v>
      </c>
      <c r="V191" s="133"/>
      <c r="W191" s="5"/>
      <c r="X191" s="5"/>
      <c r="Y191" s="142"/>
      <c r="Z191" s="142"/>
      <c r="AA191" s="142"/>
      <c r="AB191" s="48"/>
      <c r="AC191" s="48"/>
      <c r="AD191" s="48"/>
      <c r="AE191" s="48">
        <f t="shared" ref="AE191" si="378">R191*G188</f>
        <v>0</v>
      </c>
      <c r="AF191" s="47"/>
      <c r="AG191" s="47"/>
      <c r="AH191" s="47"/>
      <c r="AI191" s="47"/>
      <c r="AJ191" s="49">
        <f t="shared" ref="AJ191" si="379">D191*G188</f>
        <v>0</v>
      </c>
    </row>
    <row r="192" spans="1:36" ht="13.5" customHeight="1" x14ac:dyDescent="0.25">
      <c r="A192" s="110">
        <v>65</v>
      </c>
      <c r="B192" s="129" t="s">
        <v>68</v>
      </c>
      <c r="C192" s="74" t="s">
        <v>6</v>
      </c>
      <c r="D192" s="107">
        <v>50</v>
      </c>
      <c r="E192" s="115">
        <f t="shared" ref="E192" si="380">SUM(D192:D195)</f>
        <v>50</v>
      </c>
      <c r="F192" s="117" t="s">
        <v>3</v>
      </c>
      <c r="G192" s="119"/>
      <c r="H192" s="121">
        <f>G192*E192</f>
        <v>0</v>
      </c>
      <c r="I192" s="69"/>
      <c r="J192" s="69"/>
      <c r="K192" s="69"/>
      <c r="L192" s="69"/>
      <c r="M192" s="69"/>
      <c r="N192" s="69"/>
      <c r="O192" s="69"/>
      <c r="P192" s="69"/>
      <c r="Q192" s="70"/>
      <c r="R192" s="71">
        <f t="shared" si="351"/>
        <v>0</v>
      </c>
      <c r="S192" s="130">
        <f>SUM(R192:R195)</f>
        <v>0</v>
      </c>
      <c r="T192" s="136">
        <f>S192*G192</f>
        <v>0</v>
      </c>
      <c r="U192" s="72">
        <f t="shared" si="336"/>
        <v>50</v>
      </c>
      <c r="V192" s="132">
        <f>SUM(U192:U195)</f>
        <v>50</v>
      </c>
      <c r="W192" s="5"/>
      <c r="X192" s="5"/>
      <c r="Y192" s="142" t="str">
        <f>IF(V192&lt;0,1," ")</f>
        <v xml:space="preserve"> </v>
      </c>
      <c r="Z192" s="142" t="str">
        <f>IF(V192=0,1," ")</f>
        <v xml:space="preserve"> </v>
      </c>
      <c r="AA192" s="142">
        <f>IF(V192=E192,1," ")</f>
        <v>1</v>
      </c>
      <c r="AB192" s="48">
        <f t="shared" ref="AB192" si="381">R192*G192</f>
        <v>0</v>
      </c>
      <c r="AC192" s="48"/>
      <c r="AD192" s="48"/>
      <c r="AE192" s="48"/>
      <c r="AF192" s="49">
        <f t="shared" ref="AF192" si="382">E192*G192</f>
        <v>0</v>
      </c>
      <c r="AG192" s="49">
        <f t="shared" ref="AG192" si="383">D192*G192</f>
        <v>0</v>
      </c>
      <c r="AH192" s="47"/>
      <c r="AI192" s="47"/>
      <c r="AJ192" s="47"/>
    </row>
    <row r="193" spans="1:36" ht="13.5" customHeight="1" x14ac:dyDescent="0.25">
      <c r="A193" s="110"/>
      <c r="B193" s="129"/>
      <c r="C193" s="67" t="s">
        <v>7</v>
      </c>
      <c r="D193" s="108"/>
      <c r="E193" s="116"/>
      <c r="F193" s="117"/>
      <c r="G193" s="119"/>
      <c r="H193" s="121"/>
      <c r="I193" s="68"/>
      <c r="J193" s="68"/>
      <c r="K193" s="68"/>
      <c r="L193" s="68"/>
      <c r="M193" s="68"/>
      <c r="N193" s="68"/>
      <c r="O193" s="68"/>
      <c r="P193" s="68"/>
      <c r="Q193" s="73"/>
      <c r="R193" s="71">
        <f t="shared" si="351"/>
        <v>0</v>
      </c>
      <c r="S193" s="130"/>
      <c r="T193" s="136"/>
      <c r="U193" s="72">
        <f t="shared" si="336"/>
        <v>0</v>
      </c>
      <c r="V193" s="132"/>
      <c r="W193" s="5"/>
      <c r="X193" s="5"/>
      <c r="Y193" s="142"/>
      <c r="Z193" s="142"/>
      <c r="AA193" s="142"/>
      <c r="AB193" s="48"/>
      <c r="AC193" s="48">
        <f t="shared" ref="AC193" si="384">R193*G192</f>
        <v>0</v>
      </c>
      <c r="AD193" s="48"/>
      <c r="AE193" s="48"/>
      <c r="AF193" s="47"/>
      <c r="AG193" s="47"/>
      <c r="AH193" s="49">
        <f t="shared" ref="AH193" si="385">D193*G192</f>
        <v>0</v>
      </c>
      <c r="AI193" s="49"/>
      <c r="AJ193" s="47"/>
    </row>
    <row r="194" spans="1:36" ht="13.5" customHeight="1" x14ac:dyDescent="0.25">
      <c r="A194" s="110"/>
      <c r="B194" s="129"/>
      <c r="C194" s="67" t="s">
        <v>31</v>
      </c>
      <c r="D194" s="108"/>
      <c r="E194" s="116"/>
      <c r="F194" s="117"/>
      <c r="G194" s="119"/>
      <c r="H194" s="121"/>
      <c r="I194" s="68"/>
      <c r="J194" s="68"/>
      <c r="K194" s="68"/>
      <c r="L194" s="68"/>
      <c r="M194" s="68"/>
      <c r="N194" s="68"/>
      <c r="O194" s="68"/>
      <c r="P194" s="68"/>
      <c r="Q194" s="73"/>
      <c r="R194" s="71">
        <f t="shared" si="351"/>
        <v>0</v>
      </c>
      <c r="S194" s="130"/>
      <c r="T194" s="136"/>
      <c r="U194" s="72">
        <f t="shared" si="336"/>
        <v>0</v>
      </c>
      <c r="V194" s="132"/>
      <c r="W194" s="5"/>
      <c r="X194" s="5"/>
      <c r="Y194" s="142"/>
      <c r="Z194" s="142"/>
      <c r="AA194" s="142"/>
      <c r="AB194" s="48"/>
      <c r="AC194" s="48"/>
      <c r="AD194" s="48">
        <f t="shared" ref="AD194" si="386">R194*G192</f>
        <v>0</v>
      </c>
      <c r="AE194" s="48"/>
      <c r="AF194" s="47"/>
      <c r="AG194" s="47"/>
      <c r="AH194" s="49"/>
      <c r="AI194" s="49">
        <f t="shared" ref="AI194" si="387">D194*G192</f>
        <v>0</v>
      </c>
      <c r="AJ194" s="47"/>
    </row>
    <row r="195" spans="1:36" ht="18.75" customHeight="1" x14ac:dyDescent="0.25">
      <c r="A195" s="111"/>
      <c r="B195" s="129"/>
      <c r="C195" s="67" t="s">
        <v>74</v>
      </c>
      <c r="D195" s="108"/>
      <c r="E195" s="116"/>
      <c r="F195" s="118"/>
      <c r="G195" s="120"/>
      <c r="H195" s="121"/>
      <c r="I195" s="68"/>
      <c r="J195" s="68"/>
      <c r="K195" s="68"/>
      <c r="L195" s="68"/>
      <c r="M195" s="68"/>
      <c r="N195" s="68"/>
      <c r="O195" s="68"/>
      <c r="P195" s="68"/>
      <c r="Q195" s="73"/>
      <c r="R195" s="71">
        <f t="shared" si="351"/>
        <v>0</v>
      </c>
      <c r="S195" s="131"/>
      <c r="T195" s="137"/>
      <c r="U195" s="72">
        <f t="shared" si="336"/>
        <v>0</v>
      </c>
      <c r="V195" s="133"/>
      <c r="W195" s="5"/>
      <c r="X195" s="5"/>
      <c r="Y195" s="142"/>
      <c r="Z195" s="142"/>
      <c r="AA195" s="142"/>
      <c r="AB195" s="48"/>
      <c r="AC195" s="48"/>
      <c r="AD195" s="48"/>
      <c r="AE195" s="48">
        <f t="shared" ref="AE195" si="388">R195*G192</f>
        <v>0</v>
      </c>
      <c r="AF195" s="47"/>
      <c r="AG195" s="47"/>
      <c r="AH195" s="47"/>
      <c r="AI195" s="47"/>
      <c r="AJ195" s="49">
        <f t="shared" ref="AJ195" si="389">D195*G192</f>
        <v>0</v>
      </c>
    </row>
    <row r="196" spans="1:36" ht="13.5" customHeight="1" x14ac:dyDescent="0.25">
      <c r="A196" s="110">
        <v>69</v>
      </c>
      <c r="B196" s="129" t="s">
        <v>69</v>
      </c>
      <c r="C196" s="74" t="s">
        <v>6</v>
      </c>
      <c r="D196" s="107"/>
      <c r="E196" s="115">
        <f t="shared" ref="E196" si="390">SUM(D196:D199)</f>
        <v>3</v>
      </c>
      <c r="F196" s="117" t="s">
        <v>3</v>
      </c>
      <c r="G196" s="119"/>
      <c r="H196" s="121">
        <f>G196*E196</f>
        <v>0</v>
      </c>
      <c r="I196" s="69"/>
      <c r="J196" s="69"/>
      <c r="K196" s="69"/>
      <c r="L196" s="69"/>
      <c r="M196" s="69"/>
      <c r="N196" s="69"/>
      <c r="O196" s="69"/>
      <c r="P196" s="69"/>
      <c r="Q196" s="70"/>
      <c r="R196" s="71">
        <f t="shared" si="351"/>
        <v>0</v>
      </c>
      <c r="S196" s="130">
        <f>SUM(R196:R199)</f>
        <v>0</v>
      </c>
      <c r="T196" s="136">
        <f>S196*G196</f>
        <v>0</v>
      </c>
      <c r="U196" s="72">
        <f t="shared" si="336"/>
        <v>0</v>
      </c>
      <c r="V196" s="132">
        <f>SUM(U196:U199)</f>
        <v>3</v>
      </c>
      <c r="W196" s="5"/>
      <c r="X196" s="5"/>
      <c r="Y196" s="142" t="str">
        <f>IF(V196&lt;0,1," ")</f>
        <v xml:space="preserve"> </v>
      </c>
      <c r="Z196" s="142" t="str">
        <f>IF(V196=0,1," ")</f>
        <v xml:space="preserve"> </v>
      </c>
      <c r="AA196" s="142">
        <f>IF(V196=E196,1," ")</f>
        <v>1</v>
      </c>
      <c r="AB196" s="48">
        <f t="shared" ref="AB196" si="391">R196*G196</f>
        <v>0</v>
      </c>
      <c r="AC196" s="48"/>
      <c r="AD196" s="48"/>
      <c r="AE196" s="48"/>
      <c r="AF196" s="49">
        <f t="shared" ref="AF196" si="392">E196*G196</f>
        <v>0</v>
      </c>
      <c r="AG196" s="49">
        <f t="shared" ref="AG196" si="393">D196*G196</f>
        <v>0</v>
      </c>
      <c r="AH196" s="47"/>
      <c r="AI196" s="47"/>
      <c r="AJ196" s="47"/>
    </row>
    <row r="197" spans="1:36" ht="13.5" customHeight="1" x14ac:dyDescent="0.25">
      <c r="A197" s="110"/>
      <c r="B197" s="129"/>
      <c r="C197" s="67" t="s">
        <v>7</v>
      </c>
      <c r="D197" s="108"/>
      <c r="E197" s="116"/>
      <c r="F197" s="117"/>
      <c r="G197" s="119"/>
      <c r="H197" s="121"/>
      <c r="I197" s="68"/>
      <c r="J197" s="68"/>
      <c r="K197" s="68"/>
      <c r="L197" s="68"/>
      <c r="M197" s="68"/>
      <c r="N197" s="68"/>
      <c r="O197" s="68"/>
      <c r="P197" s="68"/>
      <c r="Q197" s="73"/>
      <c r="R197" s="71">
        <f t="shared" si="351"/>
        <v>0</v>
      </c>
      <c r="S197" s="130"/>
      <c r="T197" s="136"/>
      <c r="U197" s="72">
        <f t="shared" si="336"/>
        <v>0</v>
      </c>
      <c r="V197" s="132"/>
      <c r="W197" s="5"/>
      <c r="X197" s="5"/>
      <c r="Y197" s="142"/>
      <c r="Z197" s="142"/>
      <c r="AA197" s="142"/>
      <c r="AB197" s="48"/>
      <c r="AC197" s="48">
        <f t="shared" ref="AC197" si="394">R197*G196</f>
        <v>0</v>
      </c>
      <c r="AD197" s="48"/>
      <c r="AE197" s="48"/>
      <c r="AF197" s="47"/>
      <c r="AG197" s="47"/>
      <c r="AH197" s="49">
        <f t="shared" ref="AH197" si="395">D197*G196</f>
        <v>0</v>
      </c>
      <c r="AI197" s="49"/>
      <c r="AJ197" s="47"/>
    </row>
    <row r="198" spans="1:36" ht="13.5" customHeight="1" x14ac:dyDescent="0.25">
      <c r="A198" s="110"/>
      <c r="B198" s="129"/>
      <c r="C198" s="67" t="s">
        <v>31</v>
      </c>
      <c r="D198" s="108">
        <v>3</v>
      </c>
      <c r="E198" s="116"/>
      <c r="F198" s="117"/>
      <c r="G198" s="119"/>
      <c r="H198" s="121"/>
      <c r="I198" s="68"/>
      <c r="J198" s="68"/>
      <c r="K198" s="68"/>
      <c r="L198" s="68"/>
      <c r="M198" s="68"/>
      <c r="N198" s="68"/>
      <c r="O198" s="68"/>
      <c r="P198" s="68"/>
      <c r="Q198" s="73"/>
      <c r="R198" s="71">
        <f t="shared" si="351"/>
        <v>0</v>
      </c>
      <c r="S198" s="130"/>
      <c r="T198" s="136"/>
      <c r="U198" s="72">
        <f t="shared" si="336"/>
        <v>3</v>
      </c>
      <c r="V198" s="132"/>
      <c r="W198" s="5"/>
      <c r="X198" s="5"/>
      <c r="Y198" s="142"/>
      <c r="Z198" s="142"/>
      <c r="AA198" s="142"/>
      <c r="AB198" s="48"/>
      <c r="AC198" s="48"/>
      <c r="AD198" s="48">
        <f t="shared" ref="AD198" si="396">R198*G196</f>
        <v>0</v>
      </c>
      <c r="AE198" s="48"/>
      <c r="AF198" s="47"/>
      <c r="AG198" s="47"/>
      <c r="AH198" s="49"/>
      <c r="AI198" s="49">
        <f t="shared" ref="AI198" si="397">D198*G196</f>
        <v>0</v>
      </c>
      <c r="AJ198" s="47"/>
    </row>
    <row r="199" spans="1:36" ht="13.5" customHeight="1" x14ac:dyDescent="0.25">
      <c r="A199" s="111"/>
      <c r="B199" s="129"/>
      <c r="C199" s="67" t="s">
        <v>74</v>
      </c>
      <c r="D199" s="108"/>
      <c r="E199" s="116"/>
      <c r="F199" s="118"/>
      <c r="G199" s="120"/>
      <c r="H199" s="121"/>
      <c r="I199" s="68"/>
      <c r="J199" s="68"/>
      <c r="K199" s="68"/>
      <c r="L199" s="68"/>
      <c r="M199" s="68"/>
      <c r="N199" s="68"/>
      <c r="O199" s="68"/>
      <c r="P199" s="68"/>
      <c r="Q199" s="73"/>
      <c r="R199" s="71">
        <f t="shared" si="351"/>
        <v>0</v>
      </c>
      <c r="S199" s="131"/>
      <c r="T199" s="137"/>
      <c r="U199" s="72">
        <f t="shared" si="336"/>
        <v>0</v>
      </c>
      <c r="V199" s="133"/>
      <c r="W199" s="5"/>
      <c r="X199" s="5"/>
      <c r="Y199" s="142"/>
      <c r="Z199" s="142"/>
      <c r="AA199" s="142"/>
      <c r="AB199" s="48"/>
      <c r="AC199" s="48"/>
      <c r="AD199" s="48"/>
      <c r="AE199" s="48">
        <f t="shared" ref="AE199" si="398">R199*G196</f>
        <v>0</v>
      </c>
      <c r="AF199" s="47"/>
      <c r="AG199" s="47"/>
      <c r="AH199" s="47"/>
      <c r="AI199" s="47"/>
      <c r="AJ199" s="49">
        <f t="shared" ref="AJ199" si="399">D199*G196</f>
        <v>0</v>
      </c>
    </row>
    <row r="200" spans="1:36" ht="13.5" customHeight="1" x14ac:dyDescent="0.25">
      <c r="A200" s="110">
        <v>70</v>
      </c>
      <c r="B200" s="129" t="s">
        <v>70</v>
      </c>
      <c r="C200" s="74" t="s">
        <v>6</v>
      </c>
      <c r="D200" s="107"/>
      <c r="E200" s="115">
        <f t="shared" ref="E200" si="400">SUM(D200:D203)</f>
        <v>3</v>
      </c>
      <c r="F200" s="117" t="s">
        <v>3</v>
      </c>
      <c r="G200" s="119"/>
      <c r="H200" s="121">
        <f>G200*E200</f>
        <v>0</v>
      </c>
      <c r="I200" s="69"/>
      <c r="J200" s="69"/>
      <c r="K200" s="69"/>
      <c r="L200" s="69"/>
      <c r="M200" s="69"/>
      <c r="N200" s="69"/>
      <c r="O200" s="69"/>
      <c r="P200" s="69"/>
      <c r="Q200" s="70"/>
      <c r="R200" s="71">
        <f t="shared" ref="R200:R203" si="401">SUM(I200:Q200)</f>
        <v>0</v>
      </c>
      <c r="S200" s="130">
        <f>SUM(R200:R203)</f>
        <v>0</v>
      </c>
      <c r="T200" s="136">
        <f>S200*G200</f>
        <v>0</v>
      </c>
      <c r="U200" s="72">
        <f t="shared" ref="U200:U203" si="402">D200-R200</f>
        <v>0</v>
      </c>
      <c r="V200" s="132">
        <f>SUM(U200:U203)</f>
        <v>3</v>
      </c>
      <c r="W200" s="5"/>
      <c r="X200" s="5"/>
      <c r="Y200" s="142" t="str">
        <f>IF(V200&lt;0,1," ")</f>
        <v xml:space="preserve"> </v>
      </c>
      <c r="Z200" s="142" t="str">
        <f>IF(V200=0,1," ")</f>
        <v xml:space="preserve"> </v>
      </c>
      <c r="AA200" s="142">
        <f>IF(V200=E200,1," ")</f>
        <v>1</v>
      </c>
      <c r="AB200" s="48">
        <f t="shared" ref="AB200" si="403">R200*G200</f>
        <v>0</v>
      </c>
      <c r="AC200" s="48"/>
      <c r="AD200" s="48"/>
      <c r="AE200" s="48"/>
      <c r="AF200" s="49">
        <f t="shared" ref="AF200" si="404">E200*G200</f>
        <v>0</v>
      </c>
      <c r="AG200" s="49">
        <f t="shared" ref="AG200" si="405">D200*G200</f>
        <v>0</v>
      </c>
      <c r="AH200" s="47"/>
      <c r="AI200" s="47"/>
      <c r="AJ200" s="47"/>
    </row>
    <row r="201" spans="1:36" ht="13.5" customHeight="1" x14ac:dyDescent="0.25">
      <c r="A201" s="110"/>
      <c r="B201" s="129"/>
      <c r="C201" s="67" t="s">
        <v>7</v>
      </c>
      <c r="D201" s="108"/>
      <c r="E201" s="116"/>
      <c r="F201" s="117"/>
      <c r="G201" s="119"/>
      <c r="H201" s="121"/>
      <c r="I201" s="68"/>
      <c r="J201" s="68"/>
      <c r="K201" s="68"/>
      <c r="L201" s="68"/>
      <c r="M201" s="68"/>
      <c r="N201" s="68"/>
      <c r="O201" s="68"/>
      <c r="P201" s="68"/>
      <c r="Q201" s="73"/>
      <c r="R201" s="71">
        <f t="shared" si="401"/>
        <v>0</v>
      </c>
      <c r="S201" s="130"/>
      <c r="T201" s="136"/>
      <c r="U201" s="72">
        <f t="shared" si="402"/>
        <v>0</v>
      </c>
      <c r="V201" s="132"/>
      <c r="W201" s="5"/>
      <c r="X201" s="5"/>
      <c r="Y201" s="142"/>
      <c r="Z201" s="142"/>
      <c r="AA201" s="142"/>
      <c r="AB201" s="48"/>
      <c r="AC201" s="48">
        <f t="shared" ref="AC201" si="406">R201*G200</f>
        <v>0</v>
      </c>
      <c r="AD201" s="48"/>
      <c r="AE201" s="48"/>
      <c r="AF201" s="47"/>
      <c r="AG201" s="47"/>
      <c r="AH201" s="49">
        <f t="shared" ref="AH201" si="407">D201*G200</f>
        <v>0</v>
      </c>
      <c r="AI201" s="49"/>
      <c r="AJ201" s="47"/>
    </row>
    <row r="202" spans="1:36" ht="13.5" customHeight="1" x14ac:dyDescent="0.25">
      <c r="A202" s="110"/>
      <c r="B202" s="129"/>
      <c r="C202" s="67" t="s">
        <v>31</v>
      </c>
      <c r="D202" s="108">
        <v>3</v>
      </c>
      <c r="E202" s="116"/>
      <c r="F202" s="117"/>
      <c r="G202" s="119"/>
      <c r="H202" s="121"/>
      <c r="I202" s="68"/>
      <c r="J202" s="68"/>
      <c r="K202" s="68"/>
      <c r="L202" s="68"/>
      <c r="M202" s="68"/>
      <c r="N202" s="68"/>
      <c r="O202" s="68"/>
      <c r="P202" s="68"/>
      <c r="Q202" s="73"/>
      <c r="R202" s="71">
        <f t="shared" si="401"/>
        <v>0</v>
      </c>
      <c r="S202" s="130"/>
      <c r="T202" s="136"/>
      <c r="U202" s="72">
        <f t="shared" si="402"/>
        <v>3</v>
      </c>
      <c r="V202" s="132"/>
      <c r="W202" s="5"/>
      <c r="X202" s="5"/>
      <c r="Y202" s="142"/>
      <c r="Z202" s="142"/>
      <c r="AA202" s="142"/>
      <c r="AB202" s="48"/>
      <c r="AC202" s="48"/>
      <c r="AD202" s="48">
        <f t="shared" ref="AD202" si="408">R202*G200</f>
        <v>0</v>
      </c>
      <c r="AE202" s="48"/>
      <c r="AF202" s="47"/>
      <c r="AG202" s="47"/>
      <c r="AH202" s="49"/>
      <c r="AI202" s="49">
        <f t="shared" ref="AI202" si="409">D202*G200</f>
        <v>0</v>
      </c>
      <c r="AJ202" s="47"/>
    </row>
    <row r="203" spans="1:36" ht="13.5" customHeight="1" x14ac:dyDescent="0.25">
      <c r="A203" s="111"/>
      <c r="B203" s="129"/>
      <c r="C203" s="67" t="s">
        <v>74</v>
      </c>
      <c r="D203" s="108"/>
      <c r="E203" s="116"/>
      <c r="F203" s="118"/>
      <c r="G203" s="120"/>
      <c r="H203" s="121"/>
      <c r="I203" s="68"/>
      <c r="J203" s="68"/>
      <c r="K203" s="68"/>
      <c r="L203" s="68"/>
      <c r="M203" s="68"/>
      <c r="N203" s="68"/>
      <c r="O203" s="68"/>
      <c r="P203" s="68"/>
      <c r="Q203" s="73"/>
      <c r="R203" s="71">
        <f t="shared" si="401"/>
        <v>0</v>
      </c>
      <c r="S203" s="131"/>
      <c r="T203" s="137"/>
      <c r="U203" s="72">
        <f t="shared" si="402"/>
        <v>0</v>
      </c>
      <c r="V203" s="133"/>
      <c r="W203" s="5"/>
      <c r="X203" s="5"/>
      <c r="Y203" s="142"/>
      <c r="Z203" s="142"/>
      <c r="AA203" s="142"/>
      <c r="AB203" s="48"/>
      <c r="AC203" s="48"/>
      <c r="AD203" s="48"/>
      <c r="AE203" s="48">
        <f t="shared" ref="AE203" si="410">R203*G200</f>
        <v>0</v>
      </c>
      <c r="AF203" s="47"/>
      <c r="AG203" s="47"/>
      <c r="AH203" s="47"/>
      <c r="AI203" s="47"/>
      <c r="AJ203" s="49">
        <f t="shared" ref="AJ203" si="411">D203*G200</f>
        <v>0</v>
      </c>
    </row>
    <row r="204" spans="1:36" ht="13.5" customHeight="1" x14ac:dyDescent="0.25">
      <c r="A204" s="110">
        <v>71</v>
      </c>
      <c r="B204" s="129" t="s">
        <v>71</v>
      </c>
      <c r="C204" s="74" t="s">
        <v>6</v>
      </c>
      <c r="D204" s="107"/>
      <c r="E204" s="115">
        <f t="shared" ref="E204" si="412">SUM(D204:D207)</f>
        <v>2</v>
      </c>
      <c r="F204" s="117" t="s">
        <v>3</v>
      </c>
      <c r="G204" s="119"/>
      <c r="H204" s="121">
        <f t="shared" ref="H204" si="413">G204*E204</f>
        <v>0</v>
      </c>
      <c r="I204" s="69"/>
      <c r="J204" s="69"/>
      <c r="K204" s="69"/>
      <c r="L204" s="69"/>
      <c r="M204" s="69"/>
      <c r="N204" s="69"/>
      <c r="O204" s="69"/>
      <c r="P204" s="69"/>
      <c r="Q204" s="70"/>
      <c r="R204" s="71">
        <f t="shared" si="351"/>
        <v>0</v>
      </c>
      <c r="S204" s="130">
        <f t="shared" ref="S204" si="414">SUM(R204:R207)</f>
        <v>0</v>
      </c>
      <c r="T204" s="136">
        <f t="shared" ref="T204" si="415">S204*G204</f>
        <v>0</v>
      </c>
      <c r="U204" s="72">
        <f t="shared" si="336"/>
        <v>0</v>
      </c>
      <c r="V204" s="132">
        <f t="shared" ref="V204" si="416">SUM(U204:U207)</f>
        <v>2</v>
      </c>
      <c r="W204" s="5"/>
      <c r="X204" s="5"/>
      <c r="Y204" s="142" t="str">
        <f t="shared" ref="Y204" si="417">IF(V204&lt;0,1," ")</f>
        <v xml:space="preserve"> </v>
      </c>
      <c r="Z204" s="142" t="str">
        <f t="shared" ref="Z204" si="418">IF(V204=0,1," ")</f>
        <v xml:space="preserve"> </v>
      </c>
      <c r="AA204" s="142">
        <f t="shared" ref="AA204" si="419">IF(V204=E204,1," ")</f>
        <v>1</v>
      </c>
      <c r="AB204" s="48">
        <f t="shared" ref="AB204" si="420">R204*G204</f>
        <v>0</v>
      </c>
      <c r="AC204" s="48"/>
      <c r="AD204" s="48"/>
      <c r="AE204" s="48"/>
      <c r="AF204" s="49">
        <f t="shared" ref="AF204" si="421">E204*G204</f>
        <v>0</v>
      </c>
      <c r="AG204" s="49">
        <f t="shared" ref="AG204" si="422">D204*G204</f>
        <v>0</v>
      </c>
      <c r="AH204" s="47"/>
      <c r="AI204" s="47"/>
      <c r="AJ204" s="47"/>
    </row>
    <row r="205" spans="1:36" ht="13.5" customHeight="1" x14ac:dyDescent="0.25">
      <c r="A205" s="110"/>
      <c r="B205" s="129"/>
      <c r="C205" s="67" t="s">
        <v>7</v>
      </c>
      <c r="D205" s="108"/>
      <c r="E205" s="116"/>
      <c r="F205" s="117"/>
      <c r="G205" s="119"/>
      <c r="H205" s="121"/>
      <c r="I205" s="68"/>
      <c r="J205" s="68"/>
      <c r="K205" s="68"/>
      <c r="L205" s="68"/>
      <c r="M205" s="68"/>
      <c r="N205" s="68"/>
      <c r="O205" s="68"/>
      <c r="P205" s="68"/>
      <c r="Q205" s="73"/>
      <c r="R205" s="71">
        <f t="shared" si="351"/>
        <v>0</v>
      </c>
      <c r="S205" s="130"/>
      <c r="T205" s="136"/>
      <c r="U205" s="72">
        <f t="shared" si="336"/>
        <v>0</v>
      </c>
      <c r="V205" s="132"/>
      <c r="W205" s="5"/>
      <c r="X205" s="5"/>
      <c r="Y205" s="142"/>
      <c r="Z205" s="142"/>
      <c r="AA205" s="142"/>
      <c r="AB205" s="48"/>
      <c r="AC205" s="48">
        <f t="shared" ref="AC205" si="423">R205*G204</f>
        <v>0</v>
      </c>
      <c r="AD205" s="48"/>
      <c r="AE205" s="48"/>
      <c r="AF205" s="47"/>
      <c r="AG205" s="47"/>
      <c r="AH205" s="49">
        <f t="shared" ref="AH205" si="424">D205*G204</f>
        <v>0</v>
      </c>
      <c r="AI205" s="49"/>
      <c r="AJ205" s="47"/>
    </row>
    <row r="206" spans="1:36" ht="13.5" customHeight="1" x14ac:dyDescent="0.25">
      <c r="A206" s="110"/>
      <c r="B206" s="129"/>
      <c r="C206" s="67" t="s">
        <v>31</v>
      </c>
      <c r="D206" s="108"/>
      <c r="E206" s="116"/>
      <c r="F206" s="117"/>
      <c r="G206" s="119"/>
      <c r="H206" s="121"/>
      <c r="I206" s="68"/>
      <c r="J206" s="68"/>
      <c r="K206" s="68"/>
      <c r="L206" s="68"/>
      <c r="M206" s="68"/>
      <c r="N206" s="68"/>
      <c r="O206" s="68"/>
      <c r="P206" s="68"/>
      <c r="Q206" s="73"/>
      <c r="R206" s="71">
        <f t="shared" si="351"/>
        <v>0</v>
      </c>
      <c r="S206" s="130"/>
      <c r="T206" s="136"/>
      <c r="U206" s="72">
        <f t="shared" si="336"/>
        <v>0</v>
      </c>
      <c r="V206" s="132"/>
      <c r="W206" s="5"/>
      <c r="X206" s="5"/>
      <c r="Y206" s="142"/>
      <c r="Z206" s="142"/>
      <c r="AA206" s="142"/>
      <c r="AB206" s="48"/>
      <c r="AC206" s="48"/>
      <c r="AD206" s="48">
        <f t="shared" ref="AD206" si="425">R206*G204</f>
        <v>0</v>
      </c>
      <c r="AE206" s="48"/>
      <c r="AF206" s="47"/>
      <c r="AG206" s="47"/>
      <c r="AH206" s="49"/>
      <c r="AI206" s="49">
        <f t="shared" ref="AI206" si="426">D206*G204</f>
        <v>0</v>
      </c>
      <c r="AJ206" s="47"/>
    </row>
    <row r="207" spans="1:36" ht="13.5" customHeight="1" x14ac:dyDescent="0.25">
      <c r="A207" s="111"/>
      <c r="B207" s="129"/>
      <c r="C207" s="67" t="s">
        <v>74</v>
      </c>
      <c r="D207" s="108">
        <v>2</v>
      </c>
      <c r="E207" s="116"/>
      <c r="F207" s="118"/>
      <c r="G207" s="120"/>
      <c r="H207" s="121"/>
      <c r="I207" s="68"/>
      <c r="J207" s="68"/>
      <c r="K207" s="68"/>
      <c r="L207" s="68"/>
      <c r="M207" s="68"/>
      <c r="N207" s="68"/>
      <c r="O207" s="68"/>
      <c r="P207" s="68"/>
      <c r="Q207" s="73"/>
      <c r="R207" s="71">
        <f t="shared" si="351"/>
        <v>0</v>
      </c>
      <c r="S207" s="131"/>
      <c r="T207" s="137"/>
      <c r="U207" s="72">
        <f t="shared" si="336"/>
        <v>2</v>
      </c>
      <c r="V207" s="133"/>
      <c r="W207" s="5"/>
      <c r="X207" s="5"/>
      <c r="Y207" s="142"/>
      <c r="Z207" s="142"/>
      <c r="AA207" s="142"/>
      <c r="AB207" s="48"/>
      <c r="AC207" s="48"/>
      <c r="AD207" s="48"/>
      <c r="AE207" s="48">
        <f t="shared" ref="AE207" si="427">R207*G204</f>
        <v>0</v>
      </c>
      <c r="AF207" s="47"/>
      <c r="AG207" s="47"/>
      <c r="AH207" s="47"/>
      <c r="AI207" s="47"/>
      <c r="AJ207" s="49">
        <f t="shared" ref="AJ207" si="428">D207*G204</f>
        <v>0</v>
      </c>
    </row>
    <row r="208" spans="1:36" ht="13.5" customHeight="1" x14ac:dyDescent="0.25">
      <c r="A208" s="110">
        <v>72</v>
      </c>
      <c r="B208" s="129" t="s">
        <v>72</v>
      </c>
      <c r="C208" s="74" t="s">
        <v>6</v>
      </c>
      <c r="D208" s="107"/>
      <c r="E208" s="115">
        <f t="shared" ref="E208" si="429">SUM(D208:D211)</f>
        <v>2</v>
      </c>
      <c r="F208" s="117" t="s">
        <v>3</v>
      </c>
      <c r="G208" s="119"/>
      <c r="H208" s="121">
        <f t="shared" ref="H208" si="430">G208*E208</f>
        <v>0</v>
      </c>
      <c r="I208" s="69"/>
      <c r="J208" s="69"/>
      <c r="K208" s="69"/>
      <c r="L208" s="69"/>
      <c r="M208" s="69"/>
      <c r="N208" s="69"/>
      <c r="O208" s="69"/>
      <c r="P208" s="69"/>
      <c r="Q208" s="70"/>
      <c r="R208" s="71">
        <f t="shared" si="351"/>
        <v>0</v>
      </c>
      <c r="S208" s="130">
        <f t="shared" ref="S208" si="431">SUM(R208:R211)</f>
        <v>0</v>
      </c>
      <c r="T208" s="136">
        <f t="shared" ref="T208" si="432">S208*G208</f>
        <v>0</v>
      </c>
      <c r="U208" s="72">
        <f t="shared" ref="U208:U211" si="433">D208-R208</f>
        <v>0</v>
      </c>
      <c r="V208" s="132">
        <f t="shared" ref="V208" si="434">SUM(U208:U211)</f>
        <v>2</v>
      </c>
      <c r="W208" s="5"/>
      <c r="X208" s="5"/>
      <c r="Y208" s="142" t="str">
        <f t="shared" ref="Y208" si="435">IF(V208&lt;0,1," ")</f>
        <v xml:space="preserve"> </v>
      </c>
      <c r="Z208" s="142" t="str">
        <f t="shared" ref="Z208" si="436">IF(V208=0,1," ")</f>
        <v xml:space="preserve"> </v>
      </c>
      <c r="AA208" s="142">
        <f t="shared" ref="AA208" si="437">IF(V208=E208,1," ")</f>
        <v>1</v>
      </c>
      <c r="AB208" s="48">
        <f t="shared" ref="AB208" si="438">R208*G208</f>
        <v>0</v>
      </c>
      <c r="AC208" s="48"/>
      <c r="AD208" s="48"/>
      <c r="AE208" s="48"/>
      <c r="AF208" s="49">
        <f t="shared" ref="AF208" si="439">E208*G208</f>
        <v>0</v>
      </c>
      <c r="AG208" s="49">
        <f t="shared" ref="AG208" si="440">D208*G208</f>
        <v>0</v>
      </c>
      <c r="AH208" s="47"/>
      <c r="AI208" s="47"/>
      <c r="AJ208" s="47"/>
    </row>
    <row r="209" spans="1:36" ht="13.5" customHeight="1" x14ac:dyDescent="0.25">
      <c r="A209" s="110"/>
      <c r="B209" s="129"/>
      <c r="C209" s="67" t="s">
        <v>7</v>
      </c>
      <c r="D209" s="108"/>
      <c r="E209" s="116"/>
      <c r="F209" s="117"/>
      <c r="G209" s="119"/>
      <c r="H209" s="121"/>
      <c r="I209" s="68"/>
      <c r="J209" s="68"/>
      <c r="K209" s="68"/>
      <c r="L209" s="68"/>
      <c r="M209" s="68"/>
      <c r="N209" s="68"/>
      <c r="O209" s="68"/>
      <c r="P209" s="68"/>
      <c r="Q209" s="73"/>
      <c r="R209" s="71">
        <f t="shared" si="351"/>
        <v>0</v>
      </c>
      <c r="S209" s="130"/>
      <c r="T209" s="136"/>
      <c r="U209" s="72">
        <f t="shared" si="433"/>
        <v>0</v>
      </c>
      <c r="V209" s="132"/>
      <c r="W209" s="5"/>
      <c r="X209" s="5"/>
      <c r="Y209" s="142"/>
      <c r="Z209" s="142"/>
      <c r="AA209" s="142"/>
      <c r="AB209" s="48"/>
      <c r="AC209" s="48">
        <f t="shared" ref="AC209" si="441">R209*G208</f>
        <v>0</v>
      </c>
      <c r="AD209" s="48"/>
      <c r="AE209" s="48"/>
      <c r="AF209" s="47"/>
      <c r="AG209" s="47"/>
      <c r="AH209" s="49">
        <f t="shared" ref="AH209" si="442">D209*G208</f>
        <v>0</v>
      </c>
      <c r="AI209" s="49"/>
      <c r="AJ209" s="47"/>
    </row>
    <row r="210" spans="1:36" ht="13.5" customHeight="1" x14ac:dyDescent="0.25">
      <c r="A210" s="110"/>
      <c r="B210" s="129"/>
      <c r="C210" s="67" t="s">
        <v>31</v>
      </c>
      <c r="D210" s="108"/>
      <c r="E210" s="116"/>
      <c r="F210" s="117"/>
      <c r="G210" s="119"/>
      <c r="H210" s="121"/>
      <c r="I210" s="68"/>
      <c r="J210" s="68"/>
      <c r="K210" s="68"/>
      <c r="L210" s="68"/>
      <c r="M210" s="68"/>
      <c r="N210" s="68"/>
      <c r="O210" s="68"/>
      <c r="P210" s="68"/>
      <c r="Q210" s="73"/>
      <c r="R210" s="71">
        <f t="shared" si="351"/>
        <v>0</v>
      </c>
      <c r="S210" s="130"/>
      <c r="T210" s="136"/>
      <c r="U210" s="72">
        <f t="shared" si="433"/>
        <v>0</v>
      </c>
      <c r="V210" s="132"/>
      <c r="W210" s="5"/>
      <c r="X210" s="5"/>
      <c r="Y210" s="142"/>
      <c r="Z210" s="142"/>
      <c r="AA210" s="142"/>
      <c r="AB210" s="48"/>
      <c r="AC210" s="48"/>
      <c r="AD210" s="48">
        <f t="shared" ref="AD210" si="443">R210*G208</f>
        <v>0</v>
      </c>
      <c r="AE210" s="48"/>
      <c r="AF210" s="47"/>
      <c r="AG210" s="47"/>
      <c r="AH210" s="49"/>
      <c r="AI210" s="49">
        <f t="shared" ref="AI210" si="444">D210*G208</f>
        <v>0</v>
      </c>
      <c r="AJ210" s="47"/>
    </row>
    <row r="211" spans="1:36" ht="13.5" customHeight="1" x14ac:dyDescent="0.25">
      <c r="A211" s="111"/>
      <c r="B211" s="129"/>
      <c r="C211" s="67" t="s">
        <v>74</v>
      </c>
      <c r="D211" s="108">
        <v>2</v>
      </c>
      <c r="E211" s="116"/>
      <c r="F211" s="118"/>
      <c r="G211" s="120"/>
      <c r="H211" s="121"/>
      <c r="I211" s="68"/>
      <c r="J211" s="68"/>
      <c r="K211" s="68"/>
      <c r="L211" s="68"/>
      <c r="M211" s="68"/>
      <c r="N211" s="68"/>
      <c r="O211" s="68"/>
      <c r="P211" s="68"/>
      <c r="Q211" s="73"/>
      <c r="R211" s="71">
        <f t="shared" si="351"/>
        <v>0</v>
      </c>
      <c r="S211" s="131"/>
      <c r="T211" s="137"/>
      <c r="U211" s="72">
        <f t="shared" si="433"/>
        <v>2</v>
      </c>
      <c r="V211" s="133"/>
      <c r="W211" s="5"/>
      <c r="X211" s="5"/>
      <c r="Y211" s="142"/>
      <c r="Z211" s="142"/>
      <c r="AA211" s="142"/>
      <c r="AB211" s="48"/>
      <c r="AC211" s="48"/>
      <c r="AD211" s="48"/>
      <c r="AE211" s="48">
        <f t="shared" ref="AE211" si="445">R211*G208</f>
        <v>0</v>
      </c>
      <c r="AF211" s="47"/>
      <c r="AG211" s="47"/>
      <c r="AH211" s="47"/>
      <c r="AI211" s="47"/>
      <c r="AJ211" s="49">
        <f t="shared" ref="AJ211" si="446">D211*G208</f>
        <v>0</v>
      </c>
    </row>
    <row r="212" spans="1:36" ht="13.5" customHeight="1" x14ac:dyDescent="0.25">
      <c r="A212" s="110">
        <v>79</v>
      </c>
      <c r="B212" s="125" t="s">
        <v>73</v>
      </c>
      <c r="C212" s="74" t="s">
        <v>6</v>
      </c>
      <c r="D212" s="107"/>
      <c r="E212" s="115">
        <f t="shared" ref="E212" si="447">SUM(D212:D215)</f>
        <v>2</v>
      </c>
      <c r="F212" s="117" t="s">
        <v>3</v>
      </c>
      <c r="G212" s="119"/>
      <c r="H212" s="121">
        <f>G212*E212</f>
        <v>0</v>
      </c>
      <c r="I212" s="69"/>
      <c r="J212" s="69"/>
      <c r="K212" s="69"/>
      <c r="L212" s="69"/>
      <c r="M212" s="69"/>
      <c r="N212" s="69"/>
      <c r="O212" s="69"/>
      <c r="P212" s="69"/>
      <c r="Q212" s="70"/>
      <c r="R212" s="71">
        <f t="shared" si="351"/>
        <v>0</v>
      </c>
      <c r="S212" s="130">
        <f>SUM(R212:R215)</f>
        <v>0</v>
      </c>
      <c r="T212" s="136">
        <f>S212*G212</f>
        <v>0</v>
      </c>
      <c r="U212" s="72">
        <f t="shared" ref="U212:U215" si="448">D212-R212</f>
        <v>0</v>
      </c>
      <c r="V212" s="132">
        <f>SUM(U212:U215)</f>
        <v>2</v>
      </c>
      <c r="W212" s="5"/>
      <c r="X212" s="5"/>
      <c r="Y212" s="142" t="str">
        <f>IF(V212&lt;0,1," ")</f>
        <v xml:space="preserve"> </v>
      </c>
      <c r="Z212" s="142" t="str">
        <f>IF(V212=0,1," ")</f>
        <v xml:space="preserve"> </v>
      </c>
      <c r="AA212" s="142">
        <f>IF(V212=E212,1," ")</f>
        <v>1</v>
      </c>
      <c r="AB212" s="48">
        <f t="shared" ref="AB212" si="449">R212*G212</f>
        <v>0</v>
      </c>
      <c r="AC212" s="48"/>
      <c r="AD212" s="48"/>
      <c r="AE212" s="48"/>
      <c r="AF212" s="49">
        <f>E212*G212</f>
        <v>0</v>
      </c>
      <c r="AG212" s="49">
        <f t="shared" ref="AG212" si="450">D212*G212</f>
        <v>0</v>
      </c>
      <c r="AH212" s="47"/>
      <c r="AI212" s="47"/>
      <c r="AJ212" s="47"/>
    </row>
    <row r="213" spans="1:36" ht="13.5" customHeight="1" x14ac:dyDescent="0.25">
      <c r="A213" s="110"/>
      <c r="B213" s="125"/>
      <c r="C213" s="67" t="s">
        <v>7</v>
      </c>
      <c r="D213" s="108"/>
      <c r="E213" s="116"/>
      <c r="F213" s="117"/>
      <c r="G213" s="119"/>
      <c r="H213" s="121"/>
      <c r="I213" s="68"/>
      <c r="J213" s="68"/>
      <c r="K213" s="68"/>
      <c r="L213" s="68"/>
      <c r="M213" s="68"/>
      <c r="N213" s="68"/>
      <c r="O213" s="68"/>
      <c r="P213" s="68"/>
      <c r="Q213" s="73"/>
      <c r="R213" s="71">
        <f t="shared" si="351"/>
        <v>0</v>
      </c>
      <c r="S213" s="130"/>
      <c r="T213" s="136"/>
      <c r="U213" s="72">
        <f t="shared" si="448"/>
        <v>0</v>
      </c>
      <c r="V213" s="132"/>
      <c r="W213" s="5"/>
      <c r="X213" s="5"/>
      <c r="Y213" s="142"/>
      <c r="Z213" s="142"/>
      <c r="AA213" s="142"/>
      <c r="AB213" s="48"/>
      <c r="AC213" s="48">
        <f t="shared" ref="AC213" si="451">R213*G212</f>
        <v>0</v>
      </c>
      <c r="AD213" s="48"/>
      <c r="AE213" s="48"/>
      <c r="AF213" s="47"/>
      <c r="AG213" s="47"/>
      <c r="AH213" s="49">
        <f t="shared" ref="AH213" si="452">D213*G212</f>
        <v>0</v>
      </c>
      <c r="AI213" s="49"/>
      <c r="AJ213" s="47"/>
    </row>
    <row r="214" spans="1:36" ht="13.5" customHeight="1" x14ac:dyDescent="0.25">
      <c r="A214" s="110"/>
      <c r="B214" s="125"/>
      <c r="C214" s="67" t="s">
        <v>31</v>
      </c>
      <c r="D214" s="108">
        <v>2</v>
      </c>
      <c r="E214" s="116"/>
      <c r="F214" s="117"/>
      <c r="G214" s="119"/>
      <c r="H214" s="121"/>
      <c r="I214" s="68"/>
      <c r="J214" s="68"/>
      <c r="K214" s="68"/>
      <c r="L214" s="68"/>
      <c r="M214" s="68"/>
      <c r="N214" s="68"/>
      <c r="O214" s="68"/>
      <c r="P214" s="68"/>
      <c r="Q214" s="73"/>
      <c r="R214" s="71">
        <f t="shared" si="351"/>
        <v>0</v>
      </c>
      <c r="S214" s="130"/>
      <c r="T214" s="136"/>
      <c r="U214" s="72">
        <f t="shared" si="448"/>
        <v>2</v>
      </c>
      <c r="V214" s="132"/>
      <c r="W214" s="5"/>
      <c r="X214" s="5"/>
      <c r="Y214" s="142"/>
      <c r="Z214" s="142"/>
      <c r="AA214" s="142"/>
      <c r="AB214" s="48"/>
      <c r="AC214" s="48"/>
      <c r="AD214" s="48">
        <f t="shared" ref="AD214" si="453">R214*G212</f>
        <v>0</v>
      </c>
      <c r="AE214" s="48"/>
      <c r="AF214" s="47"/>
      <c r="AG214" s="47"/>
      <c r="AH214" s="49"/>
      <c r="AI214" s="49">
        <f t="shared" ref="AI214" si="454">D214*G212</f>
        <v>0</v>
      </c>
      <c r="AJ214" s="47"/>
    </row>
    <row r="215" spans="1:36" ht="15" customHeight="1" thickBot="1" x14ac:dyDescent="0.3">
      <c r="A215" s="111"/>
      <c r="B215" s="126"/>
      <c r="C215" s="75" t="s">
        <v>74</v>
      </c>
      <c r="D215" s="109"/>
      <c r="E215" s="116"/>
      <c r="F215" s="143"/>
      <c r="G215" s="144"/>
      <c r="H215" s="145"/>
      <c r="I215" s="76"/>
      <c r="J215" s="76"/>
      <c r="K215" s="76"/>
      <c r="L215" s="76"/>
      <c r="M215" s="76"/>
      <c r="N215" s="76"/>
      <c r="O215" s="76"/>
      <c r="P215" s="76"/>
      <c r="Q215" s="77"/>
      <c r="R215" s="78">
        <f t="shared" si="351"/>
        <v>0</v>
      </c>
      <c r="S215" s="146"/>
      <c r="T215" s="147"/>
      <c r="U215" s="79">
        <f t="shared" si="448"/>
        <v>0</v>
      </c>
      <c r="V215" s="148"/>
      <c r="W215" s="5"/>
      <c r="X215" s="5"/>
      <c r="Y215" s="142"/>
      <c r="Z215" s="142"/>
      <c r="AA215" s="142"/>
      <c r="AB215" s="48"/>
      <c r="AC215" s="48"/>
      <c r="AD215" s="48"/>
      <c r="AE215" s="48">
        <f t="shared" ref="AE215" si="455">R215*G212</f>
        <v>0</v>
      </c>
      <c r="AF215" s="47"/>
      <c r="AG215" s="47"/>
      <c r="AH215" s="47"/>
      <c r="AI215" s="47"/>
      <c r="AJ215" s="49">
        <f t="shared" ref="AJ215" si="456">D215*G212</f>
        <v>0</v>
      </c>
    </row>
    <row r="216" spans="1:36" ht="15" customHeight="1" x14ac:dyDescent="0.25">
      <c r="A216" s="110">
        <v>80</v>
      </c>
      <c r="B216" s="125" t="s">
        <v>94</v>
      </c>
      <c r="C216" s="74" t="s">
        <v>6</v>
      </c>
      <c r="D216" s="107">
        <v>4</v>
      </c>
      <c r="E216" s="115">
        <f t="shared" ref="E216" si="457">SUM(D216:D219)</f>
        <v>4</v>
      </c>
      <c r="F216" s="117" t="s">
        <v>3</v>
      </c>
      <c r="G216" s="119"/>
      <c r="H216" s="121">
        <f>G216*E216</f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2"/>
      <c r="S216" s="82"/>
      <c r="T216" s="83"/>
      <c r="U216" s="84"/>
      <c r="V216" s="84"/>
      <c r="W216" s="5"/>
      <c r="X216" s="5"/>
      <c r="Y216" s="11"/>
      <c r="Z216" s="11"/>
      <c r="AA216" s="11"/>
      <c r="AB216" s="8"/>
      <c r="AC216" s="8"/>
      <c r="AD216" s="8"/>
      <c r="AE216" s="8"/>
      <c r="AF216" s="4"/>
      <c r="AG216" s="4"/>
      <c r="AH216" s="4"/>
      <c r="AI216" s="9"/>
      <c r="AJ216" s="9"/>
    </row>
    <row r="217" spans="1:36" ht="15" customHeight="1" x14ac:dyDescent="0.25">
      <c r="A217" s="110"/>
      <c r="B217" s="125"/>
      <c r="C217" s="67" t="s">
        <v>7</v>
      </c>
      <c r="D217" s="108"/>
      <c r="E217" s="116"/>
      <c r="F217" s="117"/>
      <c r="G217" s="119"/>
      <c r="H217" s="121"/>
      <c r="I217" s="10"/>
      <c r="J217" s="10"/>
      <c r="K217" s="10"/>
      <c r="L217" s="10"/>
      <c r="M217" s="10"/>
      <c r="N217" s="10"/>
      <c r="O217" s="10"/>
      <c r="P217" s="10"/>
      <c r="Q217" s="10"/>
      <c r="R217" s="44"/>
      <c r="S217" s="44"/>
      <c r="T217" s="45"/>
      <c r="U217" s="46"/>
      <c r="V217" s="46"/>
      <c r="W217" s="5"/>
      <c r="X217" s="5"/>
      <c r="Y217" s="11"/>
      <c r="Z217" s="11"/>
      <c r="AA217" s="11"/>
      <c r="AB217" s="8"/>
      <c r="AC217" s="8"/>
      <c r="AD217" s="8"/>
      <c r="AE217" s="8"/>
      <c r="AF217" s="4"/>
      <c r="AG217" s="4"/>
      <c r="AH217" s="4"/>
      <c r="AI217" s="9"/>
      <c r="AJ217" s="9"/>
    </row>
    <row r="218" spans="1:36" ht="13.5" customHeight="1" x14ac:dyDescent="0.25">
      <c r="A218" s="110"/>
      <c r="B218" s="125"/>
      <c r="C218" s="67" t="s">
        <v>31</v>
      </c>
      <c r="D218" s="108"/>
      <c r="E218" s="116"/>
      <c r="F218" s="117"/>
      <c r="G218" s="119"/>
      <c r="H218" s="121"/>
      <c r="I218" s="10"/>
      <c r="J218" s="10"/>
      <c r="K218" s="10"/>
      <c r="L218" s="10"/>
      <c r="M218" s="10"/>
      <c r="N218" s="10"/>
      <c r="O218" s="10"/>
      <c r="P218" s="10"/>
      <c r="Q218" s="10"/>
      <c r="R218" s="44"/>
      <c r="S218" s="44"/>
      <c r="T218" s="45"/>
      <c r="U218" s="46"/>
      <c r="V218" s="46"/>
      <c r="W218" s="5"/>
      <c r="X218" s="5"/>
      <c r="Y218" s="11"/>
      <c r="Z218" s="11"/>
      <c r="AA218" s="11"/>
      <c r="AB218" s="8"/>
      <c r="AC218" s="8"/>
      <c r="AD218" s="8"/>
      <c r="AE218" s="8"/>
      <c r="AF218" s="9">
        <f>SUM(AF4:AF215)</f>
        <v>0</v>
      </c>
      <c r="AG218" s="9">
        <f>SUM(AG4:AG215)</f>
        <v>0</v>
      </c>
      <c r="AH218" s="9">
        <f>SUM(AH4:AH215)</f>
        <v>0</v>
      </c>
      <c r="AI218" s="9">
        <f>SUM(AI4:AI215)</f>
        <v>0</v>
      </c>
      <c r="AJ218" s="9">
        <f>SUM(AJ4:AJ215)</f>
        <v>0</v>
      </c>
    </row>
    <row r="219" spans="1:36" ht="12.75" thickBot="1" x14ac:dyDescent="0.3">
      <c r="A219" s="111"/>
      <c r="B219" s="126"/>
      <c r="C219" s="75" t="s">
        <v>74</v>
      </c>
      <c r="D219" s="109"/>
      <c r="E219" s="116"/>
      <c r="F219" s="143"/>
      <c r="G219" s="144"/>
      <c r="H219" s="145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36" ht="12" x14ac:dyDescent="0.25">
      <c r="A220" s="110">
        <v>81</v>
      </c>
      <c r="B220" s="112" t="s">
        <v>95</v>
      </c>
      <c r="C220" s="74" t="s">
        <v>6</v>
      </c>
      <c r="D220" s="107"/>
      <c r="E220" s="115">
        <f t="shared" ref="E220" si="458">SUM(D220:D223)</f>
        <v>4</v>
      </c>
      <c r="F220" s="117" t="s">
        <v>3</v>
      </c>
      <c r="G220" s="119"/>
      <c r="H220" s="121">
        <f>G220*E220</f>
        <v>0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36" ht="12" x14ac:dyDescent="0.25">
      <c r="A221" s="110"/>
      <c r="B221" s="113"/>
      <c r="C221" s="67" t="s">
        <v>7</v>
      </c>
      <c r="D221" s="108"/>
      <c r="E221" s="116"/>
      <c r="F221" s="117"/>
      <c r="G221" s="119"/>
      <c r="H221" s="121"/>
    </row>
    <row r="222" spans="1:36" ht="12" x14ac:dyDescent="0.25">
      <c r="A222" s="110"/>
      <c r="B222" s="113"/>
      <c r="C222" s="67" t="s">
        <v>31</v>
      </c>
      <c r="D222" s="108">
        <v>4</v>
      </c>
      <c r="E222" s="116"/>
      <c r="F222" s="117"/>
      <c r="G222" s="119"/>
      <c r="H222" s="121"/>
    </row>
    <row r="223" spans="1:36" ht="12.75" thickBot="1" x14ac:dyDescent="0.3">
      <c r="A223" s="111"/>
      <c r="B223" s="114"/>
      <c r="C223" s="67" t="s">
        <v>74</v>
      </c>
      <c r="D223" s="108"/>
      <c r="E223" s="116"/>
      <c r="F223" s="118"/>
      <c r="G223" s="120"/>
      <c r="H223" s="121"/>
    </row>
    <row r="224" spans="1:36" ht="12" x14ac:dyDescent="0.25">
      <c r="A224" s="110">
        <v>82</v>
      </c>
      <c r="B224" s="112" t="s">
        <v>96</v>
      </c>
      <c r="C224" s="74" t="s">
        <v>6</v>
      </c>
      <c r="D224" s="107"/>
      <c r="E224" s="115">
        <f t="shared" ref="E224" si="459">SUM(D224:D227)</f>
        <v>4</v>
      </c>
      <c r="F224" s="117" t="s">
        <v>97</v>
      </c>
      <c r="G224" s="119"/>
      <c r="H224" s="121">
        <f>G224*E224</f>
        <v>0</v>
      </c>
    </row>
    <row r="225" spans="1:38" ht="12" x14ac:dyDescent="0.25">
      <c r="A225" s="110"/>
      <c r="B225" s="113"/>
      <c r="C225" s="67" t="s">
        <v>7</v>
      </c>
      <c r="D225" s="108">
        <v>4</v>
      </c>
      <c r="E225" s="116"/>
      <c r="F225" s="117"/>
      <c r="G225" s="119"/>
      <c r="H225" s="121"/>
    </row>
    <row r="226" spans="1:38" s="3" customFormat="1" ht="12" x14ac:dyDescent="0.25">
      <c r="A226" s="110"/>
      <c r="B226" s="113"/>
      <c r="C226" s="67" t="s">
        <v>31</v>
      </c>
      <c r="D226" s="108"/>
      <c r="E226" s="116"/>
      <c r="F226" s="117"/>
      <c r="G226" s="119"/>
      <c r="H226" s="12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7"/>
      <c r="AC226" s="7"/>
      <c r="AD226" s="7"/>
      <c r="AE226" s="7"/>
      <c r="AF226" s="7"/>
      <c r="AG226" s="7"/>
      <c r="AH226" s="7"/>
      <c r="AI226" s="7"/>
      <c r="AJ226" s="7"/>
      <c r="AK226" s="4"/>
      <c r="AL226" s="4"/>
    </row>
    <row r="227" spans="1:38" s="3" customFormat="1" ht="12.75" thickBot="1" x14ac:dyDescent="0.3">
      <c r="A227" s="111"/>
      <c r="B227" s="114"/>
      <c r="C227" s="67" t="s">
        <v>74</v>
      </c>
      <c r="D227" s="108"/>
      <c r="E227" s="116"/>
      <c r="F227" s="118"/>
      <c r="G227" s="120"/>
      <c r="H227" s="12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7"/>
      <c r="AC227" s="7"/>
      <c r="AD227" s="7"/>
      <c r="AE227" s="7"/>
      <c r="AF227" s="7"/>
      <c r="AG227" s="7"/>
      <c r="AH227" s="7"/>
      <c r="AI227" s="7"/>
      <c r="AJ227" s="7"/>
      <c r="AK227" s="4"/>
      <c r="AL227" s="4"/>
    </row>
    <row r="228" spans="1:38" s="3" customFormat="1" ht="12" x14ac:dyDescent="0.25">
      <c r="A228" s="110">
        <v>83</v>
      </c>
      <c r="B228" s="112" t="s">
        <v>98</v>
      </c>
      <c r="C228" s="74" t="s">
        <v>6</v>
      </c>
      <c r="D228" s="107"/>
      <c r="E228" s="115">
        <f t="shared" ref="E228" si="460">SUM(D228:D231)</f>
        <v>8</v>
      </c>
      <c r="F228" s="117" t="s">
        <v>97</v>
      </c>
      <c r="G228" s="119"/>
      <c r="H228" s="121">
        <f>G228*E228</f>
        <v>0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7"/>
      <c r="AC228" s="7"/>
      <c r="AD228" s="7"/>
      <c r="AE228" s="7"/>
      <c r="AF228" s="7"/>
      <c r="AG228" s="7"/>
      <c r="AH228" s="7"/>
      <c r="AI228" s="7"/>
      <c r="AJ228" s="7"/>
      <c r="AK228" s="4"/>
      <c r="AL228" s="4"/>
    </row>
    <row r="229" spans="1:38" ht="12" x14ac:dyDescent="0.25">
      <c r="A229" s="110"/>
      <c r="B229" s="113"/>
      <c r="C229" s="67" t="s">
        <v>7</v>
      </c>
      <c r="D229" s="108">
        <v>8</v>
      </c>
      <c r="E229" s="116"/>
      <c r="F229" s="117"/>
      <c r="G229" s="119"/>
      <c r="H229" s="121"/>
    </row>
    <row r="230" spans="1:38" ht="12" x14ac:dyDescent="0.25">
      <c r="A230" s="110"/>
      <c r="B230" s="113"/>
      <c r="C230" s="67" t="s">
        <v>31</v>
      </c>
      <c r="D230" s="108"/>
      <c r="E230" s="116"/>
      <c r="F230" s="117"/>
      <c r="G230" s="119"/>
      <c r="H230" s="121"/>
    </row>
    <row r="231" spans="1:38" ht="12.75" thickBot="1" x14ac:dyDescent="0.3">
      <c r="A231" s="111"/>
      <c r="B231" s="114"/>
      <c r="C231" s="67" t="s">
        <v>74</v>
      </c>
      <c r="D231" s="108"/>
      <c r="E231" s="116"/>
      <c r="F231" s="118"/>
      <c r="G231" s="120"/>
      <c r="H231" s="121"/>
    </row>
    <row r="232" spans="1:38" ht="12" x14ac:dyDescent="0.25">
      <c r="A232" s="110">
        <v>84</v>
      </c>
      <c r="B232" s="112" t="s">
        <v>99</v>
      </c>
      <c r="C232" s="74" t="s">
        <v>6</v>
      </c>
      <c r="D232" s="107"/>
      <c r="E232" s="115">
        <f t="shared" ref="E232" si="461">SUM(D232:D235)</f>
        <v>4</v>
      </c>
      <c r="F232" s="117" t="s">
        <v>97</v>
      </c>
      <c r="G232" s="119"/>
      <c r="H232" s="121">
        <f>G232*E232</f>
        <v>0</v>
      </c>
    </row>
    <row r="233" spans="1:38" ht="12" x14ac:dyDescent="0.25">
      <c r="A233" s="110"/>
      <c r="B233" s="113"/>
      <c r="C233" s="67" t="s">
        <v>7</v>
      </c>
      <c r="D233" s="108">
        <v>4</v>
      </c>
      <c r="E233" s="116"/>
      <c r="F233" s="117"/>
      <c r="G233" s="119"/>
      <c r="H233" s="121"/>
    </row>
    <row r="234" spans="1:38" ht="12" x14ac:dyDescent="0.25">
      <c r="A234" s="110"/>
      <c r="B234" s="113"/>
      <c r="C234" s="67" t="s">
        <v>31</v>
      </c>
      <c r="D234" s="108"/>
      <c r="E234" s="116"/>
      <c r="F234" s="117"/>
      <c r="G234" s="119"/>
      <c r="H234" s="121"/>
    </row>
    <row r="235" spans="1:38" ht="12.75" thickBot="1" x14ac:dyDescent="0.3">
      <c r="A235" s="111"/>
      <c r="B235" s="114"/>
      <c r="C235" s="67" t="s">
        <v>74</v>
      </c>
      <c r="D235" s="108"/>
      <c r="E235" s="116"/>
      <c r="F235" s="118"/>
      <c r="G235" s="120"/>
      <c r="H235" s="121"/>
    </row>
    <row r="236" spans="1:38" ht="12" x14ac:dyDescent="0.25">
      <c r="A236" s="110">
        <v>85</v>
      </c>
      <c r="B236" s="112" t="s">
        <v>100</v>
      </c>
      <c r="C236" s="74" t="s">
        <v>6</v>
      </c>
      <c r="D236" s="107"/>
      <c r="E236" s="115">
        <f t="shared" ref="E236" si="462">SUM(D236:D239)</f>
        <v>1</v>
      </c>
      <c r="F236" s="117" t="s">
        <v>116</v>
      </c>
      <c r="G236" s="119"/>
      <c r="H236" s="121">
        <f>G236*E236</f>
        <v>0</v>
      </c>
    </row>
    <row r="237" spans="1:38" ht="11.25" customHeight="1" x14ac:dyDescent="0.25">
      <c r="A237" s="110"/>
      <c r="B237" s="113"/>
      <c r="C237" s="67" t="s">
        <v>7</v>
      </c>
      <c r="D237" s="108">
        <v>1</v>
      </c>
      <c r="E237" s="116"/>
      <c r="F237" s="117"/>
      <c r="G237" s="119"/>
      <c r="H237" s="121"/>
    </row>
    <row r="238" spans="1:38" ht="11.25" customHeight="1" x14ac:dyDescent="0.25">
      <c r="A238" s="110"/>
      <c r="B238" s="113"/>
      <c r="C238" s="67" t="s">
        <v>31</v>
      </c>
      <c r="D238" s="108"/>
      <c r="E238" s="116"/>
      <c r="F238" s="117"/>
      <c r="G238" s="119"/>
      <c r="H238" s="121"/>
    </row>
    <row r="239" spans="1:38" ht="12.75" thickBot="1" x14ac:dyDescent="0.3">
      <c r="A239" s="111"/>
      <c r="B239" s="114"/>
      <c r="C239" s="67" t="s">
        <v>74</v>
      </c>
      <c r="D239" s="108"/>
      <c r="E239" s="116"/>
      <c r="F239" s="118"/>
      <c r="G239" s="120"/>
      <c r="H239" s="121"/>
    </row>
    <row r="240" spans="1:38" ht="12" x14ac:dyDescent="0.25">
      <c r="A240" s="110">
        <v>86</v>
      </c>
      <c r="B240" s="112" t="s">
        <v>101</v>
      </c>
      <c r="C240" s="74" t="s">
        <v>6</v>
      </c>
      <c r="D240" s="107"/>
      <c r="E240" s="115">
        <f t="shared" ref="E240" si="463">SUM(D240:D243)</f>
        <v>1</v>
      </c>
      <c r="F240" s="117" t="s">
        <v>116</v>
      </c>
      <c r="G240" s="119"/>
      <c r="H240" s="121">
        <f>G240*E240</f>
        <v>0</v>
      </c>
    </row>
    <row r="241" spans="1:8" ht="12" x14ac:dyDescent="0.25">
      <c r="A241" s="110"/>
      <c r="B241" s="113"/>
      <c r="C241" s="67" t="s">
        <v>7</v>
      </c>
      <c r="D241" s="108">
        <v>1</v>
      </c>
      <c r="E241" s="116"/>
      <c r="F241" s="117"/>
      <c r="G241" s="119"/>
      <c r="H241" s="121"/>
    </row>
    <row r="242" spans="1:8" ht="12" x14ac:dyDescent="0.25">
      <c r="A242" s="110"/>
      <c r="B242" s="113"/>
      <c r="C242" s="67" t="s">
        <v>31</v>
      </c>
      <c r="D242" s="108"/>
      <c r="E242" s="116"/>
      <c r="F242" s="117"/>
      <c r="G242" s="119"/>
      <c r="H242" s="121"/>
    </row>
    <row r="243" spans="1:8" ht="12.75" thickBot="1" x14ac:dyDescent="0.3">
      <c r="A243" s="111"/>
      <c r="B243" s="114"/>
      <c r="C243" s="67" t="s">
        <v>74</v>
      </c>
      <c r="D243" s="108"/>
      <c r="E243" s="116"/>
      <c r="F243" s="118"/>
      <c r="G243" s="120"/>
      <c r="H243" s="121"/>
    </row>
    <row r="244" spans="1:8" ht="12" x14ac:dyDescent="0.25">
      <c r="A244" s="110">
        <v>87</v>
      </c>
      <c r="B244" s="112" t="s">
        <v>111</v>
      </c>
      <c r="C244" s="74" t="s">
        <v>6</v>
      </c>
      <c r="D244" s="107"/>
      <c r="E244" s="115">
        <f t="shared" ref="E244" si="464">SUM(D244:D247)</f>
        <v>10</v>
      </c>
      <c r="F244" s="117" t="s">
        <v>116</v>
      </c>
      <c r="G244" s="119"/>
      <c r="H244" s="121">
        <f>G244*E244</f>
        <v>0</v>
      </c>
    </row>
    <row r="245" spans="1:8" ht="12" x14ac:dyDescent="0.25">
      <c r="A245" s="110"/>
      <c r="B245" s="113"/>
      <c r="C245" s="67" t="s">
        <v>7</v>
      </c>
      <c r="D245" s="108">
        <v>10</v>
      </c>
      <c r="E245" s="116"/>
      <c r="F245" s="117"/>
      <c r="G245" s="119"/>
      <c r="H245" s="121"/>
    </row>
    <row r="246" spans="1:8" ht="12" x14ac:dyDescent="0.25">
      <c r="A246" s="110"/>
      <c r="B246" s="113"/>
      <c r="C246" s="67" t="s">
        <v>31</v>
      </c>
      <c r="D246" s="108"/>
      <c r="E246" s="116"/>
      <c r="F246" s="117"/>
      <c r="G246" s="119"/>
      <c r="H246" s="121"/>
    </row>
    <row r="247" spans="1:8" ht="12.75" thickBot="1" x14ac:dyDescent="0.3">
      <c r="A247" s="111"/>
      <c r="B247" s="114"/>
      <c r="C247" s="67" t="s">
        <v>74</v>
      </c>
      <c r="D247" s="108"/>
      <c r="E247" s="116"/>
      <c r="F247" s="118"/>
      <c r="G247" s="120"/>
      <c r="H247" s="121"/>
    </row>
    <row r="248" spans="1:8" ht="12" x14ac:dyDescent="0.25">
      <c r="A248" s="110">
        <v>88</v>
      </c>
      <c r="B248" s="112" t="s">
        <v>112</v>
      </c>
      <c r="C248" s="74" t="s">
        <v>6</v>
      </c>
      <c r="D248" s="107"/>
      <c r="E248" s="115">
        <f t="shared" ref="E248" si="465">SUM(D248:D251)</f>
        <v>10</v>
      </c>
      <c r="F248" s="117" t="s">
        <v>116</v>
      </c>
      <c r="G248" s="119"/>
      <c r="H248" s="121">
        <f>G248*E248</f>
        <v>0</v>
      </c>
    </row>
    <row r="249" spans="1:8" ht="12" x14ac:dyDescent="0.25">
      <c r="A249" s="110"/>
      <c r="B249" s="113"/>
      <c r="C249" s="67" t="s">
        <v>7</v>
      </c>
      <c r="D249" s="108">
        <v>10</v>
      </c>
      <c r="E249" s="116"/>
      <c r="F249" s="117"/>
      <c r="G249" s="119"/>
      <c r="H249" s="121"/>
    </row>
    <row r="250" spans="1:8" ht="12" x14ac:dyDescent="0.25">
      <c r="A250" s="110"/>
      <c r="B250" s="113"/>
      <c r="C250" s="67" t="s">
        <v>31</v>
      </c>
      <c r="D250" s="108"/>
      <c r="E250" s="116"/>
      <c r="F250" s="117"/>
      <c r="G250" s="119"/>
      <c r="H250" s="121"/>
    </row>
    <row r="251" spans="1:8" ht="12.75" thickBot="1" x14ac:dyDescent="0.3">
      <c r="A251" s="111"/>
      <c r="B251" s="114"/>
      <c r="C251" s="67" t="s">
        <v>74</v>
      </c>
      <c r="D251" s="108"/>
      <c r="E251" s="116"/>
      <c r="F251" s="118"/>
      <c r="G251" s="120"/>
      <c r="H251" s="121"/>
    </row>
    <row r="252" spans="1:8" ht="12" x14ac:dyDescent="0.25">
      <c r="A252" s="110">
        <v>89</v>
      </c>
      <c r="B252" s="112" t="s">
        <v>113</v>
      </c>
      <c r="C252" s="74" t="s">
        <v>6</v>
      </c>
      <c r="D252" s="107"/>
      <c r="E252" s="115">
        <f t="shared" ref="E252" si="466">SUM(D252:D255)</f>
        <v>5</v>
      </c>
      <c r="F252" s="117" t="s">
        <v>116</v>
      </c>
      <c r="G252" s="119"/>
      <c r="H252" s="121">
        <f>G252*E252</f>
        <v>0</v>
      </c>
    </row>
    <row r="253" spans="1:8" ht="12" x14ac:dyDescent="0.25">
      <c r="A253" s="110"/>
      <c r="B253" s="113"/>
      <c r="C253" s="67" t="s">
        <v>7</v>
      </c>
      <c r="D253" s="108">
        <v>5</v>
      </c>
      <c r="E253" s="116"/>
      <c r="F253" s="117"/>
      <c r="G253" s="119"/>
      <c r="H253" s="121"/>
    </row>
    <row r="254" spans="1:8" ht="12" x14ac:dyDescent="0.25">
      <c r="A254" s="110"/>
      <c r="B254" s="113"/>
      <c r="C254" s="67" t="s">
        <v>31</v>
      </c>
      <c r="D254" s="108"/>
      <c r="E254" s="116"/>
      <c r="F254" s="117"/>
      <c r="G254" s="119"/>
      <c r="H254" s="121"/>
    </row>
    <row r="255" spans="1:8" ht="12.75" thickBot="1" x14ac:dyDescent="0.3">
      <c r="A255" s="111"/>
      <c r="B255" s="114"/>
      <c r="C255" s="67" t="s">
        <v>74</v>
      </c>
      <c r="D255" s="105"/>
      <c r="E255" s="116"/>
      <c r="F255" s="118"/>
      <c r="G255" s="120"/>
      <c r="H255" s="121"/>
    </row>
    <row r="256" spans="1:8" ht="12" x14ac:dyDescent="0.25">
      <c r="A256" s="110">
        <v>90</v>
      </c>
      <c r="B256" s="112" t="s">
        <v>115</v>
      </c>
      <c r="C256" s="74" t="s">
        <v>6</v>
      </c>
      <c r="D256" s="101">
        <v>4</v>
      </c>
      <c r="E256" s="115">
        <f t="shared" ref="E256" si="467">SUM(D256:D259)</f>
        <v>4</v>
      </c>
      <c r="F256" s="117" t="s">
        <v>116</v>
      </c>
      <c r="G256" s="119"/>
      <c r="H256" s="121">
        <f>G256*E256</f>
        <v>0</v>
      </c>
    </row>
    <row r="257" spans="1:8" ht="12" x14ac:dyDescent="0.25">
      <c r="A257" s="110"/>
      <c r="B257" s="113"/>
      <c r="C257" s="67" t="s">
        <v>7</v>
      </c>
      <c r="D257" s="106"/>
      <c r="E257" s="116"/>
      <c r="F257" s="117"/>
      <c r="G257" s="119"/>
      <c r="H257" s="121"/>
    </row>
    <row r="258" spans="1:8" ht="12" x14ac:dyDescent="0.25">
      <c r="A258" s="110"/>
      <c r="B258" s="113"/>
      <c r="C258" s="67" t="s">
        <v>31</v>
      </c>
      <c r="D258" s="106"/>
      <c r="E258" s="116"/>
      <c r="F258" s="117"/>
      <c r="G258" s="119"/>
      <c r="H258" s="121"/>
    </row>
    <row r="259" spans="1:8" ht="12.75" thickBot="1" x14ac:dyDescent="0.3">
      <c r="A259" s="111"/>
      <c r="B259" s="114"/>
      <c r="C259" s="67" t="s">
        <v>74</v>
      </c>
      <c r="D259" s="105"/>
      <c r="E259" s="116"/>
      <c r="F259" s="118"/>
      <c r="G259" s="120"/>
      <c r="H259" s="121"/>
    </row>
    <row r="262" spans="1:8" ht="12" x14ac:dyDescent="0.25">
      <c r="H262" s="80">
        <f>SUM(H5:H216)</f>
        <v>0</v>
      </c>
    </row>
  </sheetData>
  <mergeCells count="657">
    <mergeCell ref="A220:A223"/>
    <mergeCell ref="B220:B223"/>
    <mergeCell ref="E220:E223"/>
    <mergeCell ref="F220:F223"/>
    <mergeCell ref="G220:G223"/>
    <mergeCell ref="H220:H223"/>
    <mergeCell ref="A216:A219"/>
    <mergeCell ref="B216:B219"/>
    <mergeCell ref="F216:F219"/>
    <mergeCell ref="G216:G219"/>
    <mergeCell ref="H216:H219"/>
    <mergeCell ref="Y8:Y11"/>
    <mergeCell ref="Z8:Z11"/>
    <mergeCell ref="AA8:AA11"/>
    <mergeCell ref="T24:T27"/>
    <mergeCell ref="V24:V27"/>
    <mergeCell ref="Y16:Y19"/>
    <mergeCell ref="Z16:Z19"/>
    <mergeCell ref="AA16:AA19"/>
    <mergeCell ref="A20:A23"/>
    <mergeCell ref="AA20:AA23"/>
    <mergeCell ref="T20:T23"/>
    <mergeCell ref="A16:A19"/>
    <mergeCell ref="T16:T19"/>
    <mergeCell ref="A8:A11"/>
    <mergeCell ref="B8:B11"/>
    <mergeCell ref="E8:E11"/>
    <mergeCell ref="F8:F11"/>
    <mergeCell ref="G8:G11"/>
    <mergeCell ref="H8:H11"/>
    <mergeCell ref="S8:S11"/>
    <mergeCell ref="T8:T11"/>
    <mergeCell ref="V8:V11"/>
    <mergeCell ref="V20:V23"/>
    <mergeCell ref="Y20:Y23"/>
    <mergeCell ref="A56:A59"/>
    <mergeCell ref="B56:B59"/>
    <mergeCell ref="E56:E59"/>
    <mergeCell ref="F56:F59"/>
    <mergeCell ref="AA48:AA51"/>
    <mergeCell ref="H48:H51"/>
    <mergeCell ref="S48:S51"/>
    <mergeCell ref="T48:T51"/>
    <mergeCell ref="V48:V51"/>
    <mergeCell ref="Y48:Y51"/>
    <mergeCell ref="Z48:Z51"/>
    <mergeCell ref="Z56:Z59"/>
    <mergeCell ref="AA56:AA59"/>
    <mergeCell ref="Y56:Y59"/>
    <mergeCell ref="H56:H59"/>
    <mergeCell ref="S56:S59"/>
    <mergeCell ref="T56:T59"/>
    <mergeCell ref="V56:V59"/>
    <mergeCell ref="A68:A71"/>
    <mergeCell ref="B68:B71"/>
    <mergeCell ref="E68:E71"/>
    <mergeCell ref="F68:F71"/>
    <mergeCell ref="G68:G71"/>
    <mergeCell ref="H68:H71"/>
    <mergeCell ref="S68:S71"/>
    <mergeCell ref="T68:T71"/>
    <mergeCell ref="V68:V71"/>
    <mergeCell ref="Y1:AJ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AA2:AA3"/>
    <mergeCell ref="AB2:AE2"/>
    <mergeCell ref="AF2:AF3"/>
    <mergeCell ref="AG2:AJ2"/>
    <mergeCell ref="U2:V2"/>
    <mergeCell ref="Y2:Y3"/>
    <mergeCell ref="O2:O3"/>
    <mergeCell ref="P2:P3"/>
    <mergeCell ref="Q2:Q3"/>
    <mergeCell ref="R2:T2"/>
    <mergeCell ref="I2:I3"/>
    <mergeCell ref="J2:J3"/>
    <mergeCell ref="K2:K3"/>
    <mergeCell ref="L2:L3"/>
    <mergeCell ref="M2:M3"/>
    <mergeCell ref="N2:N3"/>
    <mergeCell ref="AA4:AA7"/>
    <mergeCell ref="A12:A15"/>
    <mergeCell ref="B12:B15"/>
    <mergeCell ref="E12:E15"/>
    <mergeCell ref="F12:F15"/>
    <mergeCell ref="G12:G15"/>
    <mergeCell ref="H12:H15"/>
    <mergeCell ref="S12:S15"/>
    <mergeCell ref="T12:T15"/>
    <mergeCell ref="V12:V15"/>
    <mergeCell ref="H4:H7"/>
    <mergeCell ref="S4:S7"/>
    <mergeCell ref="T4:T7"/>
    <mergeCell ref="V4:V7"/>
    <mergeCell ref="Y4:Y7"/>
    <mergeCell ref="Z4:Z7"/>
    <mergeCell ref="Y12:Y15"/>
    <mergeCell ref="Z12:Z15"/>
    <mergeCell ref="AA12:AA15"/>
    <mergeCell ref="A4:A7"/>
    <mergeCell ref="B4:B7"/>
    <mergeCell ref="E4:E7"/>
    <mergeCell ref="F4:F7"/>
    <mergeCell ref="G4:G7"/>
    <mergeCell ref="B24:B27"/>
    <mergeCell ref="E24:E27"/>
    <mergeCell ref="F24:F27"/>
    <mergeCell ref="G24:G27"/>
    <mergeCell ref="H24:H27"/>
    <mergeCell ref="S24:S27"/>
    <mergeCell ref="B20:B23"/>
    <mergeCell ref="E20:E23"/>
    <mergeCell ref="F20:F23"/>
    <mergeCell ref="G20:G23"/>
    <mergeCell ref="H20:H23"/>
    <mergeCell ref="S20:S23"/>
    <mergeCell ref="B16:B19"/>
    <mergeCell ref="E16:E19"/>
    <mergeCell ref="F16:F19"/>
    <mergeCell ref="G16:G19"/>
    <mergeCell ref="H16:H19"/>
    <mergeCell ref="S16:S19"/>
    <mergeCell ref="Z20:Z23"/>
    <mergeCell ref="V36:V39"/>
    <mergeCell ref="Y36:Y39"/>
    <mergeCell ref="Z36:Z39"/>
    <mergeCell ref="Z40:Z43"/>
    <mergeCell ref="Y24:Y27"/>
    <mergeCell ref="Z24:Z27"/>
    <mergeCell ref="V16:V19"/>
    <mergeCell ref="H36:H39"/>
    <mergeCell ref="H32:H35"/>
    <mergeCell ref="S32:S35"/>
    <mergeCell ref="T32:T35"/>
    <mergeCell ref="S36:S39"/>
    <mergeCell ref="T36:T39"/>
    <mergeCell ref="V32:V35"/>
    <mergeCell ref="AA24:AA27"/>
    <mergeCell ref="A28:A31"/>
    <mergeCell ref="B28:B31"/>
    <mergeCell ref="E28:E31"/>
    <mergeCell ref="F28:F31"/>
    <mergeCell ref="G28:G31"/>
    <mergeCell ref="H28:H31"/>
    <mergeCell ref="S28:S31"/>
    <mergeCell ref="T28:T31"/>
    <mergeCell ref="V28:V31"/>
    <mergeCell ref="Y28:Y31"/>
    <mergeCell ref="Z28:Z31"/>
    <mergeCell ref="AA28:AA31"/>
    <mergeCell ref="A24:A27"/>
    <mergeCell ref="AA36:AA39"/>
    <mergeCell ref="V52:V55"/>
    <mergeCell ref="G48:G51"/>
    <mergeCell ref="Y40:Y43"/>
    <mergeCell ref="E44:E47"/>
    <mergeCell ref="F44:F47"/>
    <mergeCell ref="G44:G47"/>
    <mergeCell ref="H44:H47"/>
    <mergeCell ref="S44:S47"/>
    <mergeCell ref="T44:T47"/>
    <mergeCell ref="V44:V47"/>
    <mergeCell ref="S40:S43"/>
    <mergeCell ref="T40:T43"/>
    <mergeCell ref="V40:V43"/>
    <mergeCell ref="E40:E43"/>
    <mergeCell ref="F40:F43"/>
    <mergeCell ref="G40:G43"/>
    <mergeCell ref="H40:H43"/>
    <mergeCell ref="AA40:AA43"/>
    <mergeCell ref="G52:G55"/>
    <mergeCell ref="H52:H55"/>
    <mergeCell ref="S52:S55"/>
    <mergeCell ref="T52:T55"/>
    <mergeCell ref="H60:H63"/>
    <mergeCell ref="S60:S63"/>
    <mergeCell ref="H72:H75"/>
    <mergeCell ref="S72:S75"/>
    <mergeCell ref="A76:A79"/>
    <mergeCell ref="B76:B79"/>
    <mergeCell ref="E76:E79"/>
    <mergeCell ref="F76:F79"/>
    <mergeCell ref="A92:A95"/>
    <mergeCell ref="B92:B95"/>
    <mergeCell ref="E92:E95"/>
    <mergeCell ref="F92:F95"/>
    <mergeCell ref="G92:G95"/>
    <mergeCell ref="H92:H95"/>
    <mergeCell ref="A88:A91"/>
    <mergeCell ref="B88:B91"/>
    <mergeCell ref="E88:E91"/>
    <mergeCell ref="F88:F91"/>
    <mergeCell ref="G88:G91"/>
    <mergeCell ref="H88:H91"/>
    <mergeCell ref="A84:A87"/>
    <mergeCell ref="E72:E75"/>
    <mergeCell ref="F72:F75"/>
    <mergeCell ref="G72:G75"/>
    <mergeCell ref="V64:V67"/>
    <mergeCell ref="Y72:Y75"/>
    <mergeCell ref="Z72:Z75"/>
    <mergeCell ref="AA72:AA75"/>
    <mergeCell ref="Y76:Y79"/>
    <mergeCell ref="Z76:Z79"/>
    <mergeCell ref="AA76:AA79"/>
    <mergeCell ref="T72:T75"/>
    <mergeCell ref="V72:V75"/>
    <mergeCell ref="T76:T79"/>
    <mergeCell ref="V76:V79"/>
    <mergeCell ref="Y68:Y71"/>
    <mergeCell ref="Z68:Z71"/>
    <mergeCell ref="AA68:AA71"/>
    <mergeCell ref="AA100:AA103"/>
    <mergeCell ref="H100:H103"/>
    <mergeCell ref="S100:S103"/>
    <mergeCell ref="T100:T103"/>
    <mergeCell ref="V100:V103"/>
    <mergeCell ref="Y100:Y103"/>
    <mergeCell ref="Z100:Z103"/>
    <mergeCell ref="F104:F107"/>
    <mergeCell ref="G104:G107"/>
    <mergeCell ref="H104:H107"/>
    <mergeCell ref="Y104:Y107"/>
    <mergeCell ref="Z104:Z107"/>
    <mergeCell ref="AA104:AA107"/>
    <mergeCell ref="S104:S107"/>
    <mergeCell ref="T104:T107"/>
    <mergeCell ref="V104:V107"/>
    <mergeCell ref="H112:H115"/>
    <mergeCell ref="S112:S115"/>
    <mergeCell ref="T112:T115"/>
    <mergeCell ref="Y112:Y115"/>
    <mergeCell ref="Z112:Z115"/>
    <mergeCell ref="AA112:AA115"/>
    <mergeCell ref="G112:G115"/>
    <mergeCell ref="AA108:AA111"/>
    <mergeCell ref="H108:H111"/>
    <mergeCell ref="S108:S111"/>
    <mergeCell ref="T108:T111"/>
    <mergeCell ref="V108:V111"/>
    <mergeCell ref="Y108:Y111"/>
    <mergeCell ref="Z108:Z111"/>
    <mergeCell ref="V112:V115"/>
    <mergeCell ref="AA124:AA127"/>
    <mergeCell ref="H124:H127"/>
    <mergeCell ref="S124:S127"/>
    <mergeCell ref="T124:T127"/>
    <mergeCell ref="V124:V127"/>
    <mergeCell ref="Y124:Y127"/>
    <mergeCell ref="Z124:Z127"/>
    <mergeCell ref="S116:S119"/>
    <mergeCell ref="T116:T119"/>
    <mergeCell ref="V116:V119"/>
    <mergeCell ref="Y120:Y123"/>
    <mergeCell ref="Z120:Z123"/>
    <mergeCell ref="AA120:AA123"/>
    <mergeCell ref="V120:V123"/>
    <mergeCell ref="Y116:Y119"/>
    <mergeCell ref="Z116:Z119"/>
    <mergeCell ref="AA116:AA119"/>
    <mergeCell ref="H116:H119"/>
    <mergeCell ref="Y128:Y131"/>
    <mergeCell ref="Z128:Z131"/>
    <mergeCell ref="H128:H131"/>
    <mergeCell ref="A120:A123"/>
    <mergeCell ref="B120:B123"/>
    <mergeCell ref="E120:E123"/>
    <mergeCell ref="F120:F123"/>
    <mergeCell ref="G120:G123"/>
    <mergeCell ref="H120:H123"/>
    <mergeCell ref="S120:S123"/>
    <mergeCell ref="T120:T123"/>
    <mergeCell ref="A124:A127"/>
    <mergeCell ref="B124:B127"/>
    <mergeCell ref="E124:E127"/>
    <mergeCell ref="F124:F127"/>
    <mergeCell ref="G124:G127"/>
    <mergeCell ref="AA128:AA131"/>
    <mergeCell ref="Y132:Y135"/>
    <mergeCell ref="Z132:Z135"/>
    <mergeCell ref="AA132:AA135"/>
    <mergeCell ref="A140:A143"/>
    <mergeCell ref="B140:B143"/>
    <mergeCell ref="E140:E143"/>
    <mergeCell ref="F140:F143"/>
    <mergeCell ref="G140:G143"/>
    <mergeCell ref="AA140:AA143"/>
    <mergeCell ref="H140:H143"/>
    <mergeCell ref="S140:S143"/>
    <mergeCell ref="T140:T143"/>
    <mergeCell ref="V140:V143"/>
    <mergeCell ref="S128:S131"/>
    <mergeCell ref="T128:T131"/>
    <mergeCell ref="V128:V131"/>
    <mergeCell ref="A128:A131"/>
    <mergeCell ref="B128:B131"/>
    <mergeCell ref="E128:E131"/>
    <mergeCell ref="F128:F131"/>
    <mergeCell ref="G128:G131"/>
    <mergeCell ref="A132:A135"/>
    <mergeCell ref="B132:B135"/>
    <mergeCell ref="AA152:AA155"/>
    <mergeCell ref="Y152:Y155"/>
    <mergeCell ref="Z152:Z155"/>
    <mergeCell ref="V156:V159"/>
    <mergeCell ref="S144:S147"/>
    <mergeCell ref="T144:T147"/>
    <mergeCell ref="V144:V147"/>
    <mergeCell ref="A152:A155"/>
    <mergeCell ref="B152:B155"/>
    <mergeCell ref="E152:E155"/>
    <mergeCell ref="F152:F155"/>
    <mergeCell ref="G152:G155"/>
    <mergeCell ref="A148:A151"/>
    <mergeCell ref="B148:B151"/>
    <mergeCell ref="T152:T155"/>
    <mergeCell ref="V152:V155"/>
    <mergeCell ref="Z144:Z147"/>
    <mergeCell ref="AA144:AA147"/>
    <mergeCell ref="H148:H151"/>
    <mergeCell ref="S148:S151"/>
    <mergeCell ref="T148:T151"/>
    <mergeCell ref="V148:V151"/>
    <mergeCell ref="Y148:Y151"/>
    <mergeCell ref="V132:V135"/>
    <mergeCell ref="Y144:Y147"/>
    <mergeCell ref="H132:H135"/>
    <mergeCell ref="S132:S135"/>
    <mergeCell ref="T132:T135"/>
    <mergeCell ref="E136:E139"/>
    <mergeCell ref="F136:F139"/>
    <mergeCell ref="G136:G139"/>
    <mergeCell ref="H136:H139"/>
    <mergeCell ref="S136:S139"/>
    <mergeCell ref="T136:T139"/>
    <mergeCell ref="V136:V139"/>
    <mergeCell ref="G132:G135"/>
    <mergeCell ref="E144:E147"/>
    <mergeCell ref="F144:F147"/>
    <mergeCell ref="G144:G147"/>
    <mergeCell ref="H144:H147"/>
    <mergeCell ref="Y140:Y143"/>
    <mergeCell ref="Z140:Z143"/>
    <mergeCell ref="Z148:Z151"/>
    <mergeCell ref="AA148:AA151"/>
    <mergeCell ref="E216:E219"/>
    <mergeCell ref="AA156:AA159"/>
    <mergeCell ref="A160:A163"/>
    <mergeCell ref="B160:B163"/>
    <mergeCell ref="E160:E163"/>
    <mergeCell ref="F160:F163"/>
    <mergeCell ref="G160:G163"/>
    <mergeCell ref="AA160:AA163"/>
    <mergeCell ref="H160:H163"/>
    <mergeCell ref="S160:S163"/>
    <mergeCell ref="T160:T163"/>
    <mergeCell ref="V160:V163"/>
    <mergeCell ref="Y160:Y163"/>
    <mergeCell ref="Z160:Z163"/>
    <mergeCell ref="A156:A159"/>
    <mergeCell ref="Y156:Y159"/>
    <mergeCell ref="Z156:Z159"/>
    <mergeCell ref="Y200:Y203"/>
    <mergeCell ref="Z200:Z203"/>
    <mergeCell ref="AA200:AA203"/>
    <mergeCell ref="A196:A199"/>
    <mergeCell ref="Y196:Y199"/>
    <mergeCell ref="Z196:Z199"/>
    <mergeCell ref="AA196:AA199"/>
    <mergeCell ref="T180:T183"/>
    <mergeCell ref="V180:V183"/>
    <mergeCell ref="AA188:AA191"/>
    <mergeCell ref="H188:H191"/>
    <mergeCell ref="S188:S191"/>
    <mergeCell ref="T188:T191"/>
    <mergeCell ref="V188:V191"/>
    <mergeCell ref="Y188:Y191"/>
    <mergeCell ref="Z188:Z191"/>
    <mergeCell ref="Y180:Y183"/>
    <mergeCell ref="Z180:Z183"/>
    <mergeCell ref="AA180:AA183"/>
    <mergeCell ref="Y184:Y187"/>
    <mergeCell ref="Z184:Z187"/>
    <mergeCell ref="AA184:AA187"/>
    <mergeCell ref="S184:S187"/>
    <mergeCell ref="T184:T187"/>
    <mergeCell ref="V184:V187"/>
    <mergeCell ref="Y192:Y195"/>
    <mergeCell ref="Z192:Z195"/>
    <mergeCell ref="AA192:AA195"/>
    <mergeCell ref="A192:A195"/>
    <mergeCell ref="B192:B195"/>
    <mergeCell ref="E192:E195"/>
    <mergeCell ref="F192:F195"/>
    <mergeCell ref="G192:G195"/>
    <mergeCell ref="H192:H195"/>
    <mergeCell ref="S192:S195"/>
    <mergeCell ref="T192:T195"/>
    <mergeCell ref="AA208:AA211"/>
    <mergeCell ref="H208:H211"/>
    <mergeCell ref="S208:S211"/>
    <mergeCell ref="T208:T211"/>
    <mergeCell ref="V208:V211"/>
    <mergeCell ref="Y208:Y211"/>
    <mergeCell ref="Z208:Z211"/>
    <mergeCell ref="Z204:Z207"/>
    <mergeCell ref="AA204:AA207"/>
    <mergeCell ref="Y204:Y207"/>
    <mergeCell ref="Y212:Y215"/>
    <mergeCell ref="Z212:Z215"/>
    <mergeCell ref="AA212:AA215"/>
    <mergeCell ref="A212:A215"/>
    <mergeCell ref="B212:B215"/>
    <mergeCell ref="E212:E215"/>
    <mergeCell ref="F212:F215"/>
    <mergeCell ref="G212:G215"/>
    <mergeCell ref="H212:H215"/>
    <mergeCell ref="S212:S215"/>
    <mergeCell ref="T212:T215"/>
    <mergeCell ref="V212:V215"/>
    <mergeCell ref="A44:A47"/>
    <mergeCell ref="B44:B47"/>
    <mergeCell ref="A48:A51"/>
    <mergeCell ref="B48:B51"/>
    <mergeCell ref="E48:E51"/>
    <mergeCell ref="F48:F51"/>
    <mergeCell ref="T60:T63"/>
    <mergeCell ref="V60:V63"/>
    <mergeCell ref="A32:A35"/>
    <mergeCell ref="B32:B35"/>
    <mergeCell ref="E32:E35"/>
    <mergeCell ref="F32:F35"/>
    <mergeCell ref="G32:G35"/>
    <mergeCell ref="E60:E63"/>
    <mergeCell ref="G56:G59"/>
    <mergeCell ref="A60:A63"/>
    <mergeCell ref="B60:B63"/>
    <mergeCell ref="F60:F63"/>
    <mergeCell ref="G60:G63"/>
    <mergeCell ref="A36:A39"/>
    <mergeCell ref="B36:B39"/>
    <mergeCell ref="E36:E39"/>
    <mergeCell ref="F36:F39"/>
    <mergeCell ref="A40:A43"/>
    <mergeCell ref="B40:B43"/>
    <mergeCell ref="G36:G39"/>
    <mergeCell ref="A52:A55"/>
    <mergeCell ref="B52:B55"/>
    <mergeCell ref="E52:E55"/>
    <mergeCell ref="F52:F55"/>
    <mergeCell ref="T64:T67"/>
    <mergeCell ref="A180:A183"/>
    <mergeCell ref="B180:B183"/>
    <mergeCell ref="E180:E183"/>
    <mergeCell ref="F180:F183"/>
    <mergeCell ref="G180:G183"/>
    <mergeCell ref="H180:H183"/>
    <mergeCell ref="F156:F159"/>
    <mergeCell ref="G156:G159"/>
    <mergeCell ref="H156:H159"/>
    <mergeCell ref="S156:S159"/>
    <mergeCell ref="T156:T159"/>
    <mergeCell ref="B156:B159"/>
    <mergeCell ref="A64:A67"/>
    <mergeCell ref="B64:B67"/>
    <mergeCell ref="E64:E67"/>
    <mergeCell ref="A72:A75"/>
    <mergeCell ref="B72:B75"/>
    <mergeCell ref="H64:H67"/>
    <mergeCell ref="S64:S67"/>
    <mergeCell ref="A184:A187"/>
    <mergeCell ref="B184:B187"/>
    <mergeCell ref="E184:E187"/>
    <mergeCell ref="F184:F187"/>
    <mergeCell ref="E156:E159"/>
    <mergeCell ref="F64:F67"/>
    <mergeCell ref="G64:G67"/>
    <mergeCell ref="S180:S183"/>
    <mergeCell ref="G184:G187"/>
    <mergeCell ref="H184:H187"/>
    <mergeCell ref="G76:G79"/>
    <mergeCell ref="H76:H79"/>
    <mergeCell ref="S76:S79"/>
    <mergeCell ref="A100:A103"/>
    <mergeCell ref="S152:S155"/>
    <mergeCell ref="A144:A147"/>
    <mergeCell ref="B144:B147"/>
    <mergeCell ref="A108:A111"/>
    <mergeCell ref="B108:B111"/>
    <mergeCell ref="E108:E111"/>
    <mergeCell ref="F108:F111"/>
    <mergeCell ref="G108:G111"/>
    <mergeCell ref="A208:A211"/>
    <mergeCell ref="B208:B211"/>
    <mergeCell ref="E208:E211"/>
    <mergeCell ref="F208:F211"/>
    <mergeCell ref="G208:G211"/>
    <mergeCell ref="V192:V195"/>
    <mergeCell ref="B196:B199"/>
    <mergeCell ref="E196:E199"/>
    <mergeCell ref="F196:F199"/>
    <mergeCell ref="G196:G199"/>
    <mergeCell ref="H196:H199"/>
    <mergeCell ref="E200:E203"/>
    <mergeCell ref="F200:F203"/>
    <mergeCell ref="G200:G203"/>
    <mergeCell ref="T204:T207"/>
    <mergeCell ref="V204:V207"/>
    <mergeCell ref="T200:T203"/>
    <mergeCell ref="V200:V203"/>
    <mergeCell ref="B200:B203"/>
    <mergeCell ref="S196:S199"/>
    <mergeCell ref="T196:T199"/>
    <mergeCell ref="V196:V199"/>
    <mergeCell ref="A200:A203"/>
    <mergeCell ref="A204:A207"/>
    <mergeCell ref="B204:B207"/>
    <mergeCell ref="E204:E207"/>
    <mergeCell ref="F204:F207"/>
    <mergeCell ref="F188:F191"/>
    <mergeCell ref="G188:G191"/>
    <mergeCell ref="G204:G207"/>
    <mergeCell ref="H204:H207"/>
    <mergeCell ref="S204:S207"/>
    <mergeCell ref="H200:H203"/>
    <mergeCell ref="S200:S203"/>
    <mergeCell ref="A188:A191"/>
    <mergeCell ref="E188:E191"/>
    <mergeCell ref="B188:B191"/>
    <mergeCell ref="A224:A227"/>
    <mergeCell ref="B224:B227"/>
    <mergeCell ref="E224:E227"/>
    <mergeCell ref="F224:F227"/>
    <mergeCell ref="G224:G227"/>
    <mergeCell ref="H224:H227"/>
    <mergeCell ref="A228:A231"/>
    <mergeCell ref="B228:B231"/>
    <mergeCell ref="E228:E231"/>
    <mergeCell ref="F228:F231"/>
    <mergeCell ref="G228:G231"/>
    <mergeCell ref="H228:H231"/>
    <mergeCell ref="A240:A243"/>
    <mergeCell ref="B240:B243"/>
    <mergeCell ref="E240:E243"/>
    <mergeCell ref="F240:F243"/>
    <mergeCell ref="G240:G243"/>
    <mergeCell ref="H240:H243"/>
    <mergeCell ref="A176:A179"/>
    <mergeCell ref="B176:B179"/>
    <mergeCell ref="E176:E179"/>
    <mergeCell ref="F176:F179"/>
    <mergeCell ref="G176:G179"/>
    <mergeCell ref="H176:H179"/>
    <mergeCell ref="A232:A235"/>
    <mergeCell ref="B232:B235"/>
    <mergeCell ref="E232:E235"/>
    <mergeCell ref="F232:F235"/>
    <mergeCell ref="G232:G235"/>
    <mergeCell ref="H232:H235"/>
    <mergeCell ref="A236:A239"/>
    <mergeCell ref="B236:B239"/>
    <mergeCell ref="E236:E239"/>
    <mergeCell ref="F236:F239"/>
    <mergeCell ref="G236:G239"/>
    <mergeCell ref="H236:H239"/>
    <mergeCell ref="E168:E171"/>
    <mergeCell ref="F168:F171"/>
    <mergeCell ref="G168:G171"/>
    <mergeCell ref="H168:H171"/>
    <mergeCell ref="A172:A175"/>
    <mergeCell ref="B172:B175"/>
    <mergeCell ref="E172:E175"/>
    <mergeCell ref="F172:F175"/>
    <mergeCell ref="G172:G175"/>
    <mergeCell ref="H172:H175"/>
    <mergeCell ref="A168:A171"/>
    <mergeCell ref="B168:B171"/>
    <mergeCell ref="A136:A139"/>
    <mergeCell ref="B136:B139"/>
    <mergeCell ref="E116:E119"/>
    <mergeCell ref="E148:E151"/>
    <mergeCell ref="F148:F151"/>
    <mergeCell ref="G148:G151"/>
    <mergeCell ref="H152:H155"/>
    <mergeCell ref="F100:F103"/>
    <mergeCell ref="G100:G103"/>
    <mergeCell ref="A104:A107"/>
    <mergeCell ref="B104:B107"/>
    <mergeCell ref="E104:E107"/>
    <mergeCell ref="E132:E135"/>
    <mergeCell ref="F132:F135"/>
    <mergeCell ref="B100:B103"/>
    <mergeCell ref="E100:E103"/>
    <mergeCell ref="A116:A119"/>
    <mergeCell ref="B116:B119"/>
    <mergeCell ref="F116:F119"/>
    <mergeCell ref="G116:G119"/>
    <mergeCell ref="A112:A115"/>
    <mergeCell ref="B112:B115"/>
    <mergeCell ref="E112:E115"/>
    <mergeCell ref="F112:F115"/>
    <mergeCell ref="H248:H251"/>
    <mergeCell ref="B84:B87"/>
    <mergeCell ref="E84:E87"/>
    <mergeCell ref="F84:F87"/>
    <mergeCell ref="G84:G87"/>
    <mergeCell ref="H84:H87"/>
    <mergeCell ref="A80:A83"/>
    <mergeCell ref="B80:B83"/>
    <mergeCell ref="E80:E83"/>
    <mergeCell ref="F80:F83"/>
    <mergeCell ref="G80:G83"/>
    <mergeCell ref="H80:H83"/>
    <mergeCell ref="A164:A167"/>
    <mergeCell ref="B164:B167"/>
    <mergeCell ref="E164:E167"/>
    <mergeCell ref="F164:F167"/>
    <mergeCell ref="G164:G167"/>
    <mergeCell ref="H164:H167"/>
    <mergeCell ref="A96:A99"/>
    <mergeCell ref="B96:B99"/>
    <mergeCell ref="E96:E99"/>
    <mergeCell ref="F96:F99"/>
    <mergeCell ref="G96:G99"/>
    <mergeCell ref="H96:H99"/>
    <mergeCell ref="A256:A259"/>
    <mergeCell ref="B256:B259"/>
    <mergeCell ref="E256:E259"/>
    <mergeCell ref="F256:F259"/>
    <mergeCell ref="G256:G259"/>
    <mergeCell ref="H256:H259"/>
    <mergeCell ref="A1:V1"/>
    <mergeCell ref="A252:A255"/>
    <mergeCell ref="B252:B255"/>
    <mergeCell ref="E252:E255"/>
    <mergeCell ref="F252:F255"/>
    <mergeCell ref="G252:G255"/>
    <mergeCell ref="H252:H255"/>
    <mergeCell ref="A244:A247"/>
    <mergeCell ref="B244:B247"/>
    <mergeCell ref="E244:E247"/>
    <mergeCell ref="F244:F247"/>
    <mergeCell ref="G244:G247"/>
    <mergeCell ref="H244:H247"/>
    <mergeCell ref="A248:A251"/>
    <mergeCell ref="B248:B251"/>
    <mergeCell ref="E248:E251"/>
    <mergeCell ref="F248:F251"/>
    <mergeCell ref="G248:G251"/>
  </mergeCells>
  <phoneticPr fontId="24" type="noConversion"/>
  <pageMargins left="0.7" right="0.7" top="0.75" bottom="0.75" header="0.3" footer="0.3"/>
  <pageSetup paperSize="9" scale="9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EA89-C58F-4F06-B9B0-8F1A89E54623}">
  <dimension ref="B1:L164"/>
  <sheetViews>
    <sheetView workbookViewId="0">
      <selection activeCell="M16" sqref="M16"/>
    </sheetView>
  </sheetViews>
  <sheetFormatPr defaultRowHeight="15" x14ac:dyDescent="0.25"/>
  <cols>
    <col min="1" max="1" width="7.140625" customWidth="1"/>
    <col min="2" max="2" width="7.7109375" customWidth="1"/>
    <col min="3" max="3" width="7" customWidth="1"/>
    <col min="4" max="4" width="37.42578125" customWidth="1"/>
    <col min="5" max="5" width="13.5703125" customWidth="1"/>
  </cols>
  <sheetData>
    <row r="1" spans="2:9" ht="21" x14ac:dyDescent="0.35">
      <c r="B1" s="173" t="s">
        <v>75</v>
      </c>
      <c r="C1" s="173"/>
      <c r="D1" s="173"/>
      <c r="E1" s="173"/>
      <c r="F1" s="173"/>
      <c r="G1" s="173"/>
      <c r="H1" s="173"/>
      <c r="I1" s="173"/>
    </row>
    <row r="2" spans="2:9" ht="15.75" x14ac:dyDescent="0.25">
      <c r="B2" s="174" t="s">
        <v>85</v>
      </c>
      <c r="C2" s="174"/>
      <c r="D2" s="174"/>
      <c r="E2" s="174"/>
      <c r="F2" s="174"/>
      <c r="G2" s="174"/>
      <c r="H2" s="174"/>
      <c r="I2" s="174"/>
    </row>
    <row r="3" spans="2:9" ht="15.75" thickBot="1" x14ac:dyDescent="0.3"/>
    <row r="4" spans="2:9" ht="15.75" thickBot="1" x14ac:dyDescent="0.3">
      <c r="B4" s="51" t="s">
        <v>2</v>
      </c>
      <c r="C4" s="52" t="s">
        <v>76</v>
      </c>
      <c r="D4" s="53" t="s">
        <v>77</v>
      </c>
      <c r="E4" s="54" t="s">
        <v>25</v>
      </c>
      <c r="F4" s="12" t="s">
        <v>7</v>
      </c>
      <c r="G4" s="12" t="s">
        <v>6</v>
      </c>
      <c r="H4" s="12" t="s">
        <v>31</v>
      </c>
      <c r="I4" s="12" t="s">
        <v>29</v>
      </c>
    </row>
    <row r="5" spans="2:9" x14ac:dyDescent="0.25">
      <c r="B5" s="96">
        <v>1</v>
      </c>
      <c r="C5" s="87" t="s">
        <v>83</v>
      </c>
      <c r="D5" s="88" t="s">
        <v>84</v>
      </c>
      <c r="E5" s="89">
        <v>528</v>
      </c>
      <c r="F5" s="13">
        <f>IF($C5="NT",$E5,"")</f>
        <v>528</v>
      </c>
      <c r="G5" s="13" t="str">
        <f>IF($C5="NA",$E5,"")</f>
        <v/>
      </c>
      <c r="H5" s="13" t="str">
        <f>IF($C5="NI",$E5,"")</f>
        <v/>
      </c>
      <c r="I5" s="13" t="str">
        <f>IF($C5="FZ",$E5,"")</f>
        <v/>
      </c>
    </row>
    <row r="6" spans="2:9" x14ac:dyDescent="0.25">
      <c r="B6" s="96">
        <v>2</v>
      </c>
      <c r="C6" s="90" t="s">
        <v>88</v>
      </c>
      <c r="D6" s="91" t="s">
        <v>89</v>
      </c>
      <c r="E6" s="92">
        <v>168</v>
      </c>
      <c r="F6" s="13" t="str">
        <f>IF($C6="NT",$E6,"")</f>
        <v/>
      </c>
      <c r="G6" s="13">
        <f>IF($C6="NA",$E6,"")</f>
        <v>168</v>
      </c>
      <c r="H6" s="13" t="str">
        <f>IF($C6="NI",$E6,"")</f>
        <v/>
      </c>
      <c r="I6" s="13" t="str">
        <f>IF($C6="FZ",$E6,"")</f>
        <v/>
      </c>
    </row>
    <row r="7" spans="2:9" x14ac:dyDescent="0.25">
      <c r="B7" s="96">
        <v>3</v>
      </c>
      <c r="C7" s="93" t="s">
        <v>88</v>
      </c>
      <c r="D7" s="94" t="s">
        <v>90</v>
      </c>
      <c r="E7" s="95">
        <v>45</v>
      </c>
      <c r="F7" s="13" t="str">
        <f t="shared" ref="F7:F73" si="0">IF($C7="NT",$E7,"")</f>
        <v/>
      </c>
      <c r="G7" s="13">
        <f t="shared" ref="G7:G73" si="1">IF($C7="NA",$E7,"")</f>
        <v>45</v>
      </c>
      <c r="H7" s="13" t="str">
        <f t="shared" ref="H7:H73" si="2">IF($C7="NI",$E7,"")</f>
        <v/>
      </c>
      <c r="I7" s="13" t="str">
        <f t="shared" ref="I7:I73" si="3">IF($C7="FZ",$E7,"")</f>
        <v/>
      </c>
    </row>
    <row r="8" spans="2:9" x14ac:dyDescent="0.25">
      <c r="B8" s="55">
        <v>4</v>
      </c>
      <c r="C8" s="14" t="s">
        <v>88</v>
      </c>
      <c r="D8" s="15" t="s">
        <v>91</v>
      </c>
      <c r="E8" s="56">
        <v>250</v>
      </c>
      <c r="F8" s="13" t="str">
        <f t="shared" si="0"/>
        <v/>
      </c>
      <c r="G8" s="13">
        <f t="shared" si="1"/>
        <v>250</v>
      </c>
      <c r="H8" s="13" t="str">
        <f t="shared" si="2"/>
        <v/>
      </c>
      <c r="I8" s="13" t="str">
        <f t="shared" si="3"/>
        <v/>
      </c>
    </row>
    <row r="9" spans="2:9" x14ac:dyDescent="0.25">
      <c r="B9" s="55">
        <v>5</v>
      </c>
      <c r="C9" s="14" t="s">
        <v>74</v>
      </c>
      <c r="D9" s="15" t="s">
        <v>92</v>
      </c>
      <c r="E9" s="56">
        <v>136</v>
      </c>
      <c r="F9" s="13" t="str">
        <f t="shared" si="0"/>
        <v/>
      </c>
      <c r="G9" s="13" t="str">
        <f t="shared" si="1"/>
        <v/>
      </c>
      <c r="H9" s="13" t="str">
        <f t="shared" si="2"/>
        <v/>
      </c>
      <c r="I9" s="13" t="str">
        <f t="shared" si="3"/>
        <v/>
      </c>
    </row>
    <row r="10" spans="2:9" x14ac:dyDescent="0.25">
      <c r="B10" s="55">
        <v>6</v>
      </c>
      <c r="C10" s="14" t="s">
        <v>83</v>
      </c>
      <c r="D10" s="15" t="s">
        <v>93</v>
      </c>
      <c r="E10" s="56">
        <v>1202</v>
      </c>
      <c r="F10" s="13">
        <f t="shared" si="0"/>
        <v>1202</v>
      </c>
      <c r="G10" s="13" t="str">
        <f t="shared" si="1"/>
        <v/>
      </c>
      <c r="H10" s="13" t="str">
        <f t="shared" si="2"/>
        <v/>
      </c>
      <c r="I10" s="13" t="str">
        <f t="shared" si="3"/>
        <v/>
      </c>
    </row>
    <row r="11" spans="2:9" x14ac:dyDescent="0.25">
      <c r="B11" s="55">
        <v>7</v>
      </c>
      <c r="C11" s="14"/>
      <c r="D11" s="15"/>
      <c r="E11" s="56"/>
      <c r="F11" s="13" t="str">
        <f t="shared" si="0"/>
        <v/>
      </c>
      <c r="G11" s="13" t="str">
        <f t="shared" si="1"/>
        <v/>
      </c>
      <c r="H11" s="13" t="str">
        <f t="shared" si="2"/>
        <v/>
      </c>
      <c r="I11" s="13" t="str">
        <f t="shared" si="3"/>
        <v/>
      </c>
    </row>
    <row r="12" spans="2:9" x14ac:dyDescent="0.25">
      <c r="B12" s="55">
        <v>8</v>
      </c>
      <c r="C12" s="14"/>
      <c r="D12" s="15"/>
      <c r="E12" s="56"/>
      <c r="F12" s="13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</row>
    <row r="13" spans="2:9" x14ac:dyDescent="0.25">
      <c r="B13" s="55">
        <v>9</v>
      </c>
      <c r="C13" s="14"/>
      <c r="D13" s="15"/>
      <c r="E13" s="56"/>
      <c r="F13" s="13" t="str">
        <f t="shared" si="0"/>
        <v/>
      </c>
      <c r="G13" s="13" t="str">
        <f t="shared" si="1"/>
        <v/>
      </c>
      <c r="H13" s="13" t="str">
        <f t="shared" si="2"/>
        <v/>
      </c>
      <c r="I13" s="13" t="str">
        <f t="shared" si="3"/>
        <v/>
      </c>
    </row>
    <row r="14" spans="2:9" x14ac:dyDescent="0.25">
      <c r="B14" s="55">
        <v>10</v>
      </c>
      <c r="C14" s="14"/>
      <c r="D14" s="15"/>
      <c r="E14" s="56"/>
      <c r="F14" s="13" t="str">
        <f t="shared" si="0"/>
        <v/>
      </c>
      <c r="G14" s="13" t="str">
        <f t="shared" si="1"/>
        <v/>
      </c>
      <c r="H14" s="13" t="str">
        <f t="shared" si="2"/>
        <v/>
      </c>
      <c r="I14" s="13" t="str">
        <f t="shared" si="3"/>
        <v/>
      </c>
    </row>
    <row r="15" spans="2:9" x14ac:dyDescent="0.25">
      <c r="B15" s="55">
        <v>11</v>
      </c>
      <c r="C15" s="14"/>
      <c r="D15" s="15"/>
      <c r="E15" s="56"/>
      <c r="F15" s="13" t="str">
        <f t="shared" si="0"/>
        <v/>
      </c>
      <c r="G15" s="13" t="str">
        <f t="shared" si="1"/>
        <v/>
      </c>
      <c r="H15" s="13" t="str">
        <f t="shared" si="2"/>
        <v/>
      </c>
      <c r="I15" s="13" t="str">
        <f t="shared" si="3"/>
        <v/>
      </c>
    </row>
    <row r="16" spans="2:9" x14ac:dyDescent="0.25">
      <c r="B16" s="55">
        <v>12</v>
      </c>
      <c r="C16" s="14"/>
      <c r="D16" s="15"/>
      <c r="E16" s="56"/>
      <c r="F16" s="13" t="str">
        <f t="shared" si="0"/>
        <v/>
      </c>
      <c r="G16" s="13" t="str">
        <f t="shared" si="1"/>
        <v/>
      </c>
      <c r="H16" s="13" t="str">
        <f t="shared" si="2"/>
        <v/>
      </c>
      <c r="I16" s="13" t="str">
        <f t="shared" si="3"/>
        <v/>
      </c>
    </row>
    <row r="17" spans="2:9" x14ac:dyDescent="0.25">
      <c r="B17" s="55">
        <v>13</v>
      </c>
      <c r="C17" s="14"/>
      <c r="D17" s="15"/>
      <c r="E17" s="56"/>
      <c r="F17" s="13" t="str">
        <f t="shared" si="0"/>
        <v/>
      </c>
      <c r="G17" s="13" t="str">
        <f t="shared" si="1"/>
        <v/>
      </c>
      <c r="H17" s="13" t="str">
        <f t="shared" si="2"/>
        <v/>
      </c>
      <c r="I17" s="13" t="str">
        <f t="shared" si="3"/>
        <v/>
      </c>
    </row>
    <row r="18" spans="2:9" x14ac:dyDescent="0.25">
      <c r="B18" s="55">
        <v>14</v>
      </c>
      <c r="C18" s="14"/>
      <c r="D18" s="15"/>
      <c r="E18" s="56"/>
      <c r="F18" s="13" t="str">
        <f t="shared" si="0"/>
        <v/>
      </c>
      <c r="G18" s="13" t="str">
        <f t="shared" si="1"/>
        <v/>
      </c>
      <c r="H18" s="13" t="str">
        <f t="shared" si="2"/>
        <v/>
      </c>
      <c r="I18" s="13" t="str">
        <f t="shared" si="3"/>
        <v/>
      </c>
    </row>
    <row r="19" spans="2:9" x14ac:dyDescent="0.25">
      <c r="B19" s="55">
        <v>15</v>
      </c>
      <c r="C19" s="14"/>
      <c r="D19" s="15"/>
      <c r="E19" s="56"/>
      <c r="F19" s="13" t="str">
        <f t="shared" si="0"/>
        <v/>
      </c>
      <c r="G19" s="13" t="str">
        <f t="shared" si="1"/>
        <v/>
      </c>
      <c r="H19" s="13" t="str">
        <f t="shared" si="2"/>
        <v/>
      </c>
      <c r="I19" s="13" t="str">
        <f t="shared" si="3"/>
        <v/>
      </c>
    </row>
    <row r="20" spans="2:9" x14ac:dyDescent="0.25">
      <c r="B20" s="55">
        <v>16</v>
      </c>
      <c r="C20" s="14"/>
      <c r="D20" s="15"/>
      <c r="E20" s="56"/>
      <c r="F20" s="13" t="str">
        <f t="shared" si="0"/>
        <v/>
      </c>
      <c r="G20" s="13" t="str">
        <f t="shared" si="1"/>
        <v/>
      </c>
      <c r="H20" s="13" t="str">
        <f t="shared" si="2"/>
        <v/>
      </c>
      <c r="I20" s="13" t="str">
        <f t="shared" si="3"/>
        <v/>
      </c>
    </row>
    <row r="21" spans="2:9" x14ac:dyDescent="0.25">
      <c r="B21" s="55">
        <v>17</v>
      </c>
      <c r="C21" s="14"/>
      <c r="D21" s="15"/>
      <c r="E21" s="56"/>
      <c r="F21" s="13" t="str">
        <f t="shared" si="0"/>
        <v/>
      </c>
      <c r="G21" s="13" t="str">
        <f t="shared" si="1"/>
        <v/>
      </c>
      <c r="H21" s="13" t="str">
        <f t="shared" si="2"/>
        <v/>
      </c>
      <c r="I21" s="13" t="str">
        <f t="shared" si="3"/>
        <v/>
      </c>
    </row>
    <row r="22" spans="2:9" x14ac:dyDescent="0.25">
      <c r="B22" s="55">
        <v>18</v>
      </c>
      <c r="C22" s="14"/>
      <c r="D22" s="15"/>
      <c r="E22" s="56"/>
      <c r="F22" s="13" t="str">
        <f t="shared" si="0"/>
        <v/>
      </c>
      <c r="G22" s="13" t="str">
        <f t="shared" si="1"/>
        <v/>
      </c>
      <c r="H22" s="13" t="str">
        <f t="shared" si="2"/>
        <v/>
      </c>
      <c r="I22" s="13" t="str">
        <f t="shared" si="3"/>
        <v/>
      </c>
    </row>
    <row r="23" spans="2:9" x14ac:dyDescent="0.25">
      <c r="B23" s="55">
        <v>19</v>
      </c>
      <c r="C23" s="14"/>
      <c r="D23" s="15"/>
      <c r="E23" s="56"/>
      <c r="F23" s="13" t="str">
        <f t="shared" si="0"/>
        <v/>
      </c>
      <c r="G23" s="13" t="str">
        <f t="shared" si="1"/>
        <v/>
      </c>
      <c r="H23" s="13" t="str">
        <f t="shared" si="2"/>
        <v/>
      </c>
      <c r="I23" s="13" t="str">
        <f t="shared" si="3"/>
        <v/>
      </c>
    </row>
    <row r="24" spans="2:9" x14ac:dyDescent="0.25">
      <c r="B24" s="55">
        <v>20</v>
      </c>
      <c r="C24" s="14"/>
      <c r="D24" s="15"/>
      <c r="E24" s="56"/>
      <c r="F24" s="13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</row>
    <row r="25" spans="2:9" x14ac:dyDescent="0.25">
      <c r="B25" s="55">
        <v>21</v>
      </c>
      <c r="C25" s="14"/>
      <c r="D25" s="15"/>
      <c r="E25" s="56"/>
      <c r="F25" s="13" t="str">
        <f t="shared" si="0"/>
        <v/>
      </c>
      <c r="G25" s="13" t="str">
        <f t="shared" si="1"/>
        <v/>
      </c>
      <c r="H25" s="13" t="str">
        <f t="shared" si="2"/>
        <v/>
      </c>
      <c r="I25" s="13" t="str">
        <f t="shared" si="3"/>
        <v/>
      </c>
    </row>
    <row r="26" spans="2:9" x14ac:dyDescent="0.25">
      <c r="B26" s="55">
        <v>22</v>
      </c>
      <c r="C26" s="14"/>
      <c r="D26" s="15"/>
      <c r="E26" s="56"/>
      <c r="F26" s="13" t="str">
        <f t="shared" si="0"/>
        <v/>
      </c>
      <c r="G26" s="13" t="str">
        <f t="shared" si="1"/>
        <v/>
      </c>
      <c r="H26" s="13" t="str">
        <f t="shared" si="2"/>
        <v/>
      </c>
      <c r="I26" s="13" t="str">
        <f t="shared" si="3"/>
        <v/>
      </c>
    </row>
    <row r="27" spans="2:9" x14ac:dyDescent="0.25">
      <c r="B27" s="55">
        <v>23</v>
      </c>
      <c r="C27" s="14"/>
      <c r="D27" s="15"/>
      <c r="E27" s="56"/>
      <c r="F27" s="13" t="str">
        <f t="shared" si="0"/>
        <v/>
      </c>
      <c r="G27" s="13" t="str">
        <f t="shared" si="1"/>
        <v/>
      </c>
      <c r="H27" s="13" t="str">
        <f t="shared" si="2"/>
        <v/>
      </c>
      <c r="I27" s="13" t="str">
        <f t="shared" si="3"/>
        <v/>
      </c>
    </row>
    <row r="28" spans="2:9" x14ac:dyDescent="0.25">
      <c r="B28" s="55">
        <v>24</v>
      </c>
      <c r="C28" s="14"/>
      <c r="D28" s="15"/>
      <c r="E28" s="56"/>
      <c r="F28" s="13" t="str">
        <f t="shared" si="0"/>
        <v/>
      </c>
      <c r="G28" s="13" t="str">
        <f t="shared" si="1"/>
        <v/>
      </c>
      <c r="H28" s="13" t="str">
        <f t="shared" si="2"/>
        <v/>
      </c>
      <c r="I28" s="13" t="str">
        <f t="shared" si="3"/>
        <v/>
      </c>
    </row>
    <row r="29" spans="2:9" x14ac:dyDescent="0.25">
      <c r="B29" s="55">
        <v>25</v>
      </c>
      <c r="C29" s="14"/>
      <c r="D29" s="15"/>
      <c r="E29" s="56"/>
      <c r="F29" s="13" t="str">
        <f t="shared" si="0"/>
        <v/>
      </c>
      <c r="G29" s="13" t="str">
        <f t="shared" si="1"/>
        <v/>
      </c>
      <c r="H29" s="13" t="str">
        <f t="shared" si="2"/>
        <v/>
      </c>
      <c r="I29" s="13" t="str">
        <f t="shared" si="3"/>
        <v/>
      </c>
    </row>
    <row r="30" spans="2:9" x14ac:dyDescent="0.25">
      <c r="B30" s="55">
        <v>26</v>
      </c>
      <c r="C30" s="14"/>
      <c r="D30" s="15"/>
      <c r="E30" s="56"/>
      <c r="F30" s="13" t="str">
        <f t="shared" si="0"/>
        <v/>
      </c>
      <c r="G30" s="13" t="str">
        <f t="shared" si="1"/>
        <v/>
      </c>
      <c r="H30" s="13" t="str">
        <f t="shared" si="2"/>
        <v/>
      </c>
      <c r="I30" s="13" t="str">
        <f t="shared" si="3"/>
        <v/>
      </c>
    </row>
    <row r="31" spans="2:9" x14ac:dyDescent="0.25">
      <c r="B31" s="55">
        <v>27</v>
      </c>
      <c r="C31" s="14"/>
      <c r="D31" s="15"/>
      <c r="E31" s="56"/>
      <c r="F31" s="13" t="str">
        <f t="shared" si="0"/>
        <v/>
      </c>
      <c r="G31" s="13" t="str">
        <f t="shared" si="1"/>
        <v/>
      </c>
      <c r="H31" s="13" t="str">
        <f t="shared" si="2"/>
        <v/>
      </c>
      <c r="I31" s="13" t="str">
        <f t="shared" si="3"/>
        <v/>
      </c>
    </row>
    <row r="32" spans="2:9" x14ac:dyDescent="0.25">
      <c r="B32" s="55">
        <v>28</v>
      </c>
      <c r="C32" s="14"/>
      <c r="D32" s="15"/>
      <c r="E32" s="56"/>
      <c r="F32" s="13" t="str">
        <f t="shared" si="0"/>
        <v/>
      </c>
      <c r="G32" s="13" t="str">
        <f t="shared" si="1"/>
        <v/>
      </c>
      <c r="H32" s="13" t="str">
        <f t="shared" si="2"/>
        <v/>
      </c>
      <c r="I32" s="13" t="str">
        <f t="shared" si="3"/>
        <v/>
      </c>
    </row>
    <row r="33" spans="2:9" x14ac:dyDescent="0.25">
      <c r="B33" s="55">
        <v>29</v>
      </c>
      <c r="C33" s="14"/>
      <c r="D33" s="16"/>
      <c r="E33" s="56"/>
      <c r="F33" s="13" t="str">
        <f t="shared" si="0"/>
        <v/>
      </c>
      <c r="G33" s="13" t="str">
        <f t="shared" si="1"/>
        <v/>
      </c>
      <c r="H33" s="13" t="str">
        <f t="shared" si="2"/>
        <v/>
      </c>
      <c r="I33" s="13" t="str">
        <f t="shared" si="3"/>
        <v/>
      </c>
    </row>
    <row r="34" spans="2:9" x14ac:dyDescent="0.25">
      <c r="B34" s="55">
        <v>30</v>
      </c>
      <c r="C34" s="14"/>
      <c r="D34" s="15"/>
      <c r="E34" s="56"/>
      <c r="F34" s="13" t="str">
        <f t="shared" si="0"/>
        <v/>
      </c>
      <c r="G34" s="13" t="str">
        <f t="shared" si="1"/>
        <v/>
      </c>
      <c r="H34" s="13" t="str">
        <f t="shared" si="2"/>
        <v/>
      </c>
      <c r="I34" s="13" t="str">
        <f t="shared" si="3"/>
        <v/>
      </c>
    </row>
    <row r="35" spans="2:9" x14ac:dyDescent="0.25">
      <c r="B35" s="55">
        <v>31</v>
      </c>
      <c r="C35" s="14"/>
      <c r="D35" s="15"/>
      <c r="E35" s="56"/>
      <c r="F35" s="13" t="str">
        <f t="shared" si="0"/>
        <v/>
      </c>
      <c r="G35" s="13" t="str">
        <f t="shared" si="1"/>
        <v/>
      </c>
      <c r="H35" s="13" t="str">
        <f t="shared" si="2"/>
        <v/>
      </c>
      <c r="I35" s="13" t="str">
        <f t="shared" si="3"/>
        <v/>
      </c>
    </row>
    <row r="36" spans="2:9" x14ac:dyDescent="0.25">
      <c r="B36" s="55">
        <v>32</v>
      </c>
      <c r="C36" s="14"/>
      <c r="D36" s="15"/>
      <c r="E36" s="56"/>
      <c r="F36" s="13" t="str">
        <f t="shared" si="0"/>
        <v/>
      </c>
      <c r="G36" s="13" t="str">
        <f t="shared" si="1"/>
        <v/>
      </c>
      <c r="H36" s="13" t="str">
        <f t="shared" si="2"/>
        <v/>
      </c>
      <c r="I36" s="13" t="str">
        <f t="shared" si="3"/>
        <v/>
      </c>
    </row>
    <row r="37" spans="2:9" x14ac:dyDescent="0.25">
      <c r="B37" s="55">
        <v>33</v>
      </c>
      <c r="C37" s="14"/>
      <c r="D37" s="15"/>
      <c r="E37" s="56"/>
      <c r="F37" s="13" t="str">
        <f t="shared" si="0"/>
        <v/>
      </c>
      <c r="G37" s="13" t="str">
        <f t="shared" si="1"/>
        <v/>
      </c>
      <c r="H37" s="13" t="str">
        <f t="shared" si="2"/>
        <v/>
      </c>
      <c r="I37" s="13" t="str">
        <f t="shared" si="3"/>
        <v/>
      </c>
    </row>
    <row r="38" spans="2:9" x14ac:dyDescent="0.25">
      <c r="B38" s="55">
        <v>34</v>
      </c>
      <c r="C38" s="14"/>
      <c r="D38" s="15"/>
      <c r="E38" s="56"/>
      <c r="F38" s="13" t="str">
        <f t="shared" si="0"/>
        <v/>
      </c>
      <c r="G38" s="13" t="str">
        <f t="shared" si="1"/>
        <v/>
      </c>
      <c r="H38" s="13" t="str">
        <f t="shared" si="2"/>
        <v/>
      </c>
      <c r="I38" s="13" t="str">
        <f t="shared" si="3"/>
        <v/>
      </c>
    </row>
    <row r="39" spans="2:9" x14ac:dyDescent="0.25">
      <c r="B39" s="55">
        <v>35</v>
      </c>
      <c r="C39" s="14"/>
      <c r="D39" s="15"/>
      <c r="E39" s="56"/>
      <c r="F39" s="13" t="str">
        <f t="shared" si="0"/>
        <v/>
      </c>
      <c r="G39" s="13" t="str">
        <f t="shared" si="1"/>
        <v/>
      </c>
      <c r="H39" s="13" t="str">
        <f t="shared" si="2"/>
        <v/>
      </c>
      <c r="I39" s="13" t="str">
        <f t="shared" si="3"/>
        <v/>
      </c>
    </row>
    <row r="40" spans="2:9" x14ac:dyDescent="0.25">
      <c r="B40" s="55">
        <v>36</v>
      </c>
      <c r="C40" s="14"/>
      <c r="D40" s="15"/>
      <c r="E40" s="56"/>
      <c r="F40" s="13" t="str">
        <f t="shared" si="0"/>
        <v/>
      </c>
      <c r="G40" s="13" t="str">
        <f t="shared" si="1"/>
        <v/>
      </c>
      <c r="H40" s="13" t="str">
        <f t="shared" si="2"/>
        <v/>
      </c>
      <c r="I40" s="13" t="str">
        <f t="shared" si="3"/>
        <v/>
      </c>
    </row>
    <row r="41" spans="2:9" x14ac:dyDescent="0.25">
      <c r="B41" s="55">
        <v>37</v>
      </c>
      <c r="C41" s="14"/>
      <c r="D41" s="15"/>
      <c r="E41" s="56"/>
      <c r="F41" s="13" t="str">
        <f t="shared" si="0"/>
        <v/>
      </c>
      <c r="G41" s="13" t="str">
        <f t="shared" si="1"/>
        <v/>
      </c>
      <c r="H41" s="13" t="str">
        <f t="shared" si="2"/>
        <v/>
      </c>
      <c r="I41" s="13" t="str">
        <f t="shared" si="3"/>
        <v/>
      </c>
    </row>
    <row r="42" spans="2:9" x14ac:dyDescent="0.25">
      <c r="B42" s="55">
        <v>38</v>
      </c>
      <c r="C42" s="14"/>
      <c r="D42" s="15"/>
      <c r="E42" s="56"/>
      <c r="F42" s="13" t="str">
        <f t="shared" si="0"/>
        <v/>
      </c>
      <c r="G42" s="13" t="str">
        <f t="shared" si="1"/>
        <v/>
      </c>
      <c r="H42" s="13" t="str">
        <f t="shared" si="2"/>
        <v/>
      </c>
      <c r="I42" s="13" t="str">
        <f t="shared" si="3"/>
        <v/>
      </c>
    </row>
    <row r="43" spans="2:9" x14ac:dyDescent="0.25">
      <c r="B43" s="55">
        <v>39</v>
      </c>
      <c r="C43" s="14"/>
      <c r="D43" s="15"/>
      <c r="E43" s="56"/>
      <c r="F43" s="13" t="str">
        <f>IF($C43="NT",$E43,"")</f>
        <v/>
      </c>
      <c r="G43" s="13" t="str">
        <f t="shared" si="1"/>
        <v/>
      </c>
      <c r="H43" s="13" t="str">
        <f t="shared" si="2"/>
        <v/>
      </c>
      <c r="I43" s="13" t="str">
        <f t="shared" si="3"/>
        <v/>
      </c>
    </row>
    <row r="44" spans="2:9" x14ac:dyDescent="0.25">
      <c r="B44" s="55">
        <v>40</v>
      </c>
      <c r="C44" s="14"/>
      <c r="D44" s="15"/>
      <c r="E44" s="56"/>
      <c r="F44" s="13" t="str">
        <f t="shared" si="0"/>
        <v/>
      </c>
      <c r="G44" s="13" t="str">
        <f t="shared" si="1"/>
        <v/>
      </c>
      <c r="H44" s="13" t="str">
        <f t="shared" si="2"/>
        <v/>
      </c>
      <c r="I44" s="13" t="str">
        <f t="shared" si="3"/>
        <v/>
      </c>
    </row>
    <row r="45" spans="2:9" x14ac:dyDescent="0.25">
      <c r="B45" s="55">
        <v>41</v>
      </c>
      <c r="C45" s="14"/>
      <c r="D45" s="15"/>
      <c r="E45" s="56"/>
      <c r="F45" s="13" t="str">
        <f t="shared" si="0"/>
        <v/>
      </c>
      <c r="G45" s="13" t="str">
        <f t="shared" si="1"/>
        <v/>
      </c>
      <c r="H45" s="13" t="str">
        <f t="shared" si="2"/>
        <v/>
      </c>
      <c r="I45" s="13" t="str">
        <f t="shared" si="3"/>
        <v/>
      </c>
    </row>
    <row r="46" spans="2:9" x14ac:dyDescent="0.25">
      <c r="B46" s="55">
        <v>42</v>
      </c>
      <c r="C46" s="14"/>
      <c r="D46" s="15"/>
      <c r="E46" s="56"/>
      <c r="F46" s="13" t="str">
        <f t="shared" si="0"/>
        <v/>
      </c>
      <c r="G46" s="13" t="str">
        <f t="shared" si="1"/>
        <v/>
      </c>
      <c r="H46" s="13" t="str">
        <f t="shared" si="2"/>
        <v/>
      </c>
      <c r="I46" s="13" t="str">
        <f t="shared" si="3"/>
        <v/>
      </c>
    </row>
    <row r="47" spans="2:9" x14ac:dyDescent="0.25">
      <c r="B47" s="55">
        <v>43</v>
      </c>
      <c r="C47" s="14"/>
      <c r="D47" s="15"/>
      <c r="E47" s="56"/>
      <c r="F47" s="13" t="str">
        <f t="shared" si="0"/>
        <v/>
      </c>
      <c r="G47" s="13" t="str">
        <f t="shared" si="1"/>
        <v/>
      </c>
      <c r="H47" s="13" t="str">
        <f t="shared" si="2"/>
        <v/>
      </c>
      <c r="I47" s="13" t="str">
        <f t="shared" si="3"/>
        <v/>
      </c>
    </row>
    <row r="48" spans="2:9" x14ac:dyDescent="0.25">
      <c r="B48" s="55">
        <v>44</v>
      </c>
      <c r="C48" s="14"/>
      <c r="D48" s="15"/>
      <c r="E48" s="56"/>
      <c r="F48" s="13" t="str">
        <f t="shared" si="0"/>
        <v/>
      </c>
      <c r="G48" s="13" t="str">
        <f t="shared" si="1"/>
        <v/>
      </c>
      <c r="H48" s="13" t="str">
        <f t="shared" si="2"/>
        <v/>
      </c>
      <c r="I48" s="13" t="str">
        <f t="shared" si="3"/>
        <v/>
      </c>
    </row>
    <row r="49" spans="2:9" x14ac:dyDescent="0.25">
      <c r="B49" s="55">
        <v>45</v>
      </c>
      <c r="C49" s="14"/>
      <c r="D49" s="15"/>
      <c r="E49" s="56"/>
      <c r="F49" s="13" t="str">
        <f t="shared" si="0"/>
        <v/>
      </c>
      <c r="G49" s="13" t="str">
        <f t="shared" si="1"/>
        <v/>
      </c>
      <c r="H49" s="13" t="str">
        <f t="shared" si="2"/>
        <v/>
      </c>
      <c r="I49" s="13" t="str">
        <f t="shared" si="3"/>
        <v/>
      </c>
    </row>
    <row r="50" spans="2:9" x14ac:dyDescent="0.25">
      <c r="B50" s="55">
        <v>46</v>
      </c>
      <c r="C50" s="14"/>
      <c r="D50" s="15"/>
      <c r="E50" s="56"/>
      <c r="F50" s="13" t="str">
        <f t="shared" si="0"/>
        <v/>
      </c>
      <c r="G50" s="13" t="str">
        <f t="shared" si="1"/>
        <v/>
      </c>
      <c r="H50" s="13" t="str">
        <f t="shared" si="2"/>
        <v/>
      </c>
      <c r="I50" s="13" t="str">
        <f t="shared" si="3"/>
        <v/>
      </c>
    </row>
    <row r="51" spans="2:9" x14ac:dyDescent="0.25">
      <c r="B51" s="55">
        <v>47</v>
      </c>
      <c r="C51" s="14"/>
      <c r="D51" s="15"/>
      <c r="E51" s="56"/>
      <c r="F51" s="13" t="str">
        <f t="shared" si="0"/>
        <v/>
      </c>
      <c r="G51" s="13" t="str">
        <f t="shared" si="1"/>
        <v/>
      </c>
      <c r="H51" s="13" t="str">
        <f t="shared" si="2"/>
        <v/>
      </c>
      <c r="I51" s="13" t="str">
        <f t="shared" si="3"/>
        <v/>
      </c>
    </row>
    <row r="52" spans="2:9" x14ac:dyDescent="0.25">
      <c r="B52" s="55">
        <v>48</v>
      </c>
      <c r="C52" s="14"/>
      <c r="D52" s="15"/>
      <c r="E52" s="56"/>
      <c r="F52" s="13" t="str">
        <f t="shared" si="0"/>
        <v/>
      </c>
      <c r="G52" s="13" t="str">
        <f t="shared" si="1"/>
        <v/>
      </c>
      <c r="H52" s="13" t="str">
        <f t="shared" si="2"/>
        <v/>
      </c>
      <c r="I52" s="13" t="str">
        <f t="shared" si="3"/>
        <v/>
      </c>
    </row>
    <row r="53" spans="2:9" x14ac:dyDescent="0.25">
      <c r="B53" s="55">
        <v>49</v>
      </c>
      <c r="C53" s="14"/>
      <c r="D53" s="15"/>
      <c r="E53" s="56"/>
      <c r="F53" s="13" t="str">
        <f t="shared" si="0"/>
        <v/>
      </c>
      <c r="G53" s="13" t="str">
        <f t="shared" si="1"/>
        <v/>
      </c>
      <c r="H53" s="13" t="str">
        <f t="shared" si="2"/>
        <v/>
      </c>
      <c r="I53" s="13" t="str">
        <f t="shared" si="3"/>
        <v/>
      </c>
    </row>
    <row r="54" spans="2:9" x14ac:dyDescent="0.25">
      <c r="B54" s="55">
        <v>50</v>
      </c>
      <c r="C54" s="14"/>
      <c r="D54" s="15"/>
      <c r="E54" s="56"/>
      <c r="F54" s="13" t="str">
        <f t="shared" si="0"/>
        <v/>
      </c>
      <c r="G54" s="13" t="str">
        <f t="shared" si="1"/>
        <v/>
      </c>
      <c r="H54" s="13" t="str">
        <f t="shared" si="2"/>
        <v/>
      </c>
      <c r="I54" s="13" t="str">
        <f t="shared" si="3"/>
        <v/>
      </c>
    </row>
    <row r="55" spans="2:9" x14ac:dyDescent="0.25">
      <c r="B55" s="55">
        <v>51</v>
      </c>
      <c r="C55" s="14"/>
      <c r="D55" s="15"/>
      <c r="E55" s="56"/>
      <c r="F55" s="13" t="str">
        <f t="shared" si="0"/>
        <v/>
      </c>
      <c r="G55" s="13" t="str">
        <f t="shared" si="1"/>
        <v/>
      </c>
      <c r="H55" s="13" t="str">
        <f t="shared" si="2"/>
        <v/>
      </c>
      <c r="I55" s="13" t="str">
        <f t="shared" si="3"/>
        <v/>
      </c>
    </row>
    <row r="56" spans="2:9" x14ac:dyDescent="0.25">
      <c r="B56" s="55">
        <v>52</v>
      </c>
      <c r="C56" s="14"/>
      <c r="D56" s="15"/>
      <c r="E56" s="56"/>
      <c r="F56" s="13" t="str">
        <f t="shared" si="0"/>
        <v/>
      </c>
      <c r="G56" s="13" t="str">
        <f t="shared" si="1"/>
        <v/>
      </c>
      <c r="H56" s="13" t="str">
        <f t="shared" si="2"/>
        <v/>
      </c>
      <c r="I56" s="13" t="str">
        <f t="shared" si="3"/>
        <v/>
      </c>
    </row>
    <row r="57" spans="2:9" x14ac:dyDescent="0.25">
      <c r="B57" s="55">
        <v>53</v>
      </c>
      <c r="C57" s="14"/>
      <c r="D57" s="15"/>
      <c r="E57" s="56"/>
      <c r="F57" s="13" t="str">
        <f t="shared" si="0"/>
        <v/>
      </c>
      <c r="G57" s="13" t="str">
        <f t="shared" si="1"/>
        <v/>
      </c>
      <c r="H57" s="13" t="str">
        <f t="shared" si="2"/>
        <v/>
      </c>
      <c r="I57" s="13" t="str">
        <f t="shared" si="3"/>
        <v/>
      </c>
    </row>
    <row r="58" spans="2:9" x14ac:dyDescent="0.25">
      <c r="B58" s="55">
        <v>54</v>
      </c>
      <c r="C58" s="14"/>
      <c r="D58" s="15"/>
      <c r="E58" s="56"/>
      <c r="F58" s="13" t="str">
        <f t="shared" si="0"/>
        <v/>
      </c>
      <c r="G58" s="13" t="str">
        <f t="shared" si="1"/>
        <v/>
      </c>
      <c r="H58" s="13" t="str">
        <f t="shared" si="2"/>
        <v/>
      </c>
      <c r="I58" s="13" t="str">
        <f t="shared" si="3"/>
        <v/>
      </c>
    </row>
    <row r="59" spans="2:9" x14ac:dyDescent="0.25">
      <c r="B59" s="55">
        <v>55</v>
      </c>
      <c r="C59" s="14"/>
      <c r="D59" s="15"/>
      <c r="E59" s="56"/>
      <c r="F59" s="13" t="str">
        <f t="shared" si="0"/>
        <v/>
      </c>
      <c r="G59" s="13" t="str">
        <f t="shared" si="1"/>
        <v/>
      </c>
      <c r="H59" s="13" t="str">
        <f t="shared" si="2"/>
        <v/>
      </c>
      <c r="I59" s="13" t="str">
        <f t="shared" si="3"/>
        <v/>
      </c>
    </row>
    <row r="60" spans="2:9" x14ac:dyDescent="0.25">
      <c r="B60" s="55">
        <v>56</v>
      </c>
      <c r="C60" s="14"/>
      <c r="D60" s="15"/>
      <c r="E60" s="56"/>
      <c r="F60" s="13" t="str">
        <f t="shared" si="0"/>
        <v/>
      </c>
      <c r="G60" s="13" t="str">
        <f t="shared" si="1"/>
        <v/>
      </c>
      <c r="H60" s="13" t="str">
        <f t="shared" si="2"/>
        <v/>
      </c>
      <c r="I60" s="13" t="str">
        <f t="shared" si="3"/>
        <v/>
      </c>
    </row>
    <row r="61" spans="2:9" x14ac:dyDescent="0.25">
      <c r="B61" s="55">
        <v>57</v>
      </c>
      <c r="C61" s="14"/>
      <c r="D61" s="15"/>
      <c r="E61" s="56"/>
      <c r="F61" s="13" t="str">
        <f t="shared" si="0"/>
        <v/>
      </c>
      <c r="G61" s="13" t="str">
        <f t="shared" si="1"/>
        <v/>
      </c>
      <c r="H61" s="13" t="str">
        <f t="shared" si="2"/>
        <v/>
      </c>
      <c r="I61" s="13" t="str">
        <f t="shared" si="3"/>
        <v/>
      </c>
    </row>
    <row r="62" spans="2:9" x14ac:dyDescent="0.25">
      <c r="B62" s="55">
        <v>58</v>
      </c>
      <c r="C62" s="14"/>
      <c r="D62" s="15"/>
      <c r="E62" s="56"/>
      <c r="F62" s="13" t="str">
        <f t="shared" si="0"/>
        <v/>
      </c>
      <c r="G62" s="13" t="str">
        <f t="shared" si="1"/>
        <v/>
      </c>
      <c r="H62" s="13" t="str">
        <f t="shared" si="2"/>
        <v/>
      </c>
      <c r="I62" s="13" t="str">
        <f t="shared" si="3"/>
        <v/>
      </c>
    </row>
    <row r="63" spans="2:9" x14ac:dyDescent="0.25">
      <c r="B63" s="55">
        <v>59</v>
      </c>
      <c r="C63" s="14"/>
      <c r="D63" s="15"/>
      <c r="E63" s="56"/>
      <c r="F63" s="13" t="str">
        <f t="shared" si="0"/>
        <v/>
      </c>
      <c r="G63" s="13" t="str">
        <f t="shared" si="1"/>
        <v/>
      </c>
      <c r="H63" s="13" t="str">
        <f t="shared" si="2"/>
        <v/>
      </c>
      <c r="I63" s="13" t="str">
        <f t="shared" si="3"/>
        <v/>
      </c>
    </row>
    <row r="64" spans="2:9" x14ac:dyDescent="0.25">
      <c r="B64" s="55">
        <v>60</v>
      </c>
      <c r="C64" s="14"/>
      <c r="D64" s="15"/>
      <c r="E64" s="56"/>
      <c r="F64" s="13" t="str">
        <f t="shared" si="0"/>
        <v/>
      </c>
      <c r="G64" s="13" t="str">
        <f t="shared" si="1"/>
        <v/>
      </c>
      <c r="H64" s="13" t="str">
        <f t="shared" si="2"/>
        <v/>
      </c>
      <c r="I64" s="13" t="str">
        <f t="shared" si="3"/>
        <v/>
      </c>
    </row>
    <row r="65" spans="2:9" x14ac:dyDescent="0.25">
      <c r="B65" s="55">
        <v>61</v>
      </c>
      <c r="C65" s="14"/>
      <c r="D65" s="15"/>
      <c r="E65" s="56"/>
      <c r="F65" s="13" t="str">
        <f t="shared" si="0"/>
        <v/>
      </c>
      <c r="G65" s="13" t="str">
        <f t="shared" si="1"/>
        <v/>
      </c>
      <c r="H65" s="13" t="str">
        <f t="shared" si="2"/>
        <v/>
      </c>
      <c r="I65" s="13" t="str">
        <f t="shared" si="3"/>
        <v/>
      </c>
    </row>
    <row r="66" spans="2:9" x14ac:dyDescent="0.25">
      <c r="B66" s="55">
        <v>62</v>
      </c>
      <c r="C66" s="14"/>
      <c r="D66" s="15"/>
      <c r="E66" s="56"/>
      <c r="F66" s="13" t="str">
        <f t="shared" si="0"/>
        <v/>
      </c>
      <c r="G66" s="13" t="str">
        <f t="shared" si="1"/>
        <v/>
      </c>
      <c r="H66" s="13" t="str">
        <f t="shared" si="2"/>
        <v/>
      </c>
      <c r="I66" s="13" t="str">
        <f t="shared" si="3"/>
        <v/>
      </c>
    </row>
    <row r="67" spans="2:9" x14ac:dyDescent="0.25">
      <c r="B67" s="55">
        <v>63</v>
      </c>
      <c r="C67" s="14"/>
      <c r="D67" s="15"/>
      <c r="E67" s="56"/>
      <c r="F67" s="13" t="str">
        <f t="shared" si="0"/>
        <v/>
      </c>
      <c r="G67" s="13" t="str">
        <f t="shared" si="1"/>
        <v/>
      </c>
      <c r="H67" s="13" t="str">
        <f t="shared" si="2"/>
        <v/>
      </c>
      <c r="I67" s="13" t="str">
        <f t="shared" si="3"/>
        <v/>
      </c>
    </row>
    <row r="68" spans="2:9" x14ac:dyDescent="0.25">
      <c r="B68" s="55">
        <v>64</v>
      </c>
      <c r="C68" s="14"/>
      <c r="D68" s="15"/>
      <c r="E68" s="56"/>
      <c r="F68" s="13" t="str">
        <f t="shared" si="0"/>
        <v/>
      </c>
      <c r="G68" s="13" t="str">
        <f t="shared" si="1"/>
        <v/>
      </c>
      <c r="H68" s="13" t="str">
        <f t="shared" si="2"/>
        <v/>
      </c>
      <c r="I68" s="13" t="str">
        <f t="shared" si="3"/>
        <v/>
      </c>
    </row>
    <row r="69" spans="2:9" x14ac:dyDescent="0.25">
      <c r="B69" s="55">
        <v>65</v>
      </c>
      <c r="C69" s="14"/>
      <c r="D69" s="15"/>
      <c r="E69" s="56"/>
      <c r="F69" s="13" t="str">
        <f t="shared" si="0"/>
        <v/>
      </c>
      <c r="G69" s="13" t="str">
        <f t="shared" si="1"/>
        <v/>
      </c>
      <c r="H69" s="13" t="str">
        <f t="shared" si="2"/>
        <v/>
      </c>
      <c r="I69" s="13" t="str">
        <f t="shared" si="3"/>
        <v/>
      </c>
    </row>
    <row r="70" spans="2:9" x14ac:dyDescent="0.25">
      <c r="B70" s="55">
        <v>66</v>
      </c>
      <c r="C70" s="14"/>
      <c r="D70" s="15"/>
      <c r="E70" s="56"/>
      <c r="F70" s="13" t="str">
        <f t="shared" si="0"/>
        <v/>
      </c>
      <c r="G70" s="13" t="str">
        <f t="shared" si="1"/>
        <v/>
      </c>
      <c r="H70" s="13" t="str">
        <f t="shared" si="2"/>
        <v/>
      </c>
      <c r="I70" s="13" t="str">
        <f t="shared" si="3"/>
        <v/>
      </c>
    </row>
    <row r="71" spans="2:9" x14ac:dyDescent="0.25">
      <c r="B71" s="55">
        <v>67</v>
      </c>
      <c r="C71" s="14"/>
      <c r="D71" s="15"/>
      <c r="E71" s="56"/>
      <c r="F71" s="13" t="str">
        <f t="shared" si="0"/>
        <v/>
      </c>
      <c r="G71" s="13" t="str">
        <f t="shared" si="1"/>
        <v/>
      </c>
      <c r="H71" s="13" t="str">
        <f t="shared" si="2"/>
        <v/>
      </c>
      <c r="I71" s="13" t="str">
        <f t="shared" si="3"/>
        <v/>
      </c>
    </row>
    <row r="72" spans="2:9" x14ac:dyDescent="0.25">
      <c r="B72" s="55">
        <v>68</v>
      </c>
      <c r="C72" s="14"/>
      <c r="D72" s="16"/>
      <c r="E72" s="56"/>
      <c r="F72" s="13" t="str">
        <f t="shared" si="0"/>
        <v/>
      </c>
      <c r="G72" s="13" t="str">
        <f t="shared" si="1"/>
        <v/>
      </c>
      <c r="H72" s="13" t="str">
        <f t="shared" si="2"/>
        <v/>
      </c>
      <c r="I72" s="13" t="str">
        <f t="shared" si="3"/>
        <v/>
      </c>
    </row>
    <row r="73" spans="2:9" x14ac:dyDescent="0.25">
      <c r="B73" s="55">
        <v>69</v>
      </c>
      <c r="C73" s="14"/>
      <c r="D73" s="16"/>
      <c r="E73" s="57"/>
      <c r="F73" s="13" t="str">
        <f t="shared" si="0"/>
        <v/>
      </c>
      <c r="G73" s="13" t="str">
        <f t="shared" si="1"/>
        <v/>
      </c>
      <c r="H73" s="13" t="str">
        <f t="shared" si="2"/>
        <v/>
      </c>
      <c r="I73" s="13" t="str">
        <f t="shared" si="3"/>
        <v/>
      </c>
    </row>
    <row r="74" spans="2:9" x14ac:dyDescent="0.25">
      <c r="B74" s="55">
        <v>70</v>
      </c>
      <c r="C74" s="14"/>
      <c r="D74" s="16"/>
      <c r="E74" s="57"/>
      <c r="F74" s="13" t="str">
        <f t="shared" ref="F74:F129" si="4">IF($C74="NT",$E74,"")</f>
        <v/>
      </c>
      <c r="G74" s="13" t="str">
        <f t="shared" ref="G74:G123" si="5">IF($C74="NA",$E74,"")</f>
        <v/>
      </c>
      <c r="H74" s="13" t="str">
        <f t="shared" ref="H74:H126" si="6">IF($C74="NI",$E74,"")</f>
        <v/>
      </c>
      <c r="I74" s="13" t="str">
        <f t="shared" ref="I74:I122" si="7">IF($C74="FZ",$E74,"")</f>
        <v/>
      </c>
    </row>
    <row r="75" spans="2:9" x14ac:dyDescent="0.25">
      <c r="B75" s="55">
        <v>71</v>
      </c>
      <c r="C75" s="14"/>
      <c r="D75" s="16"/>
      <c r="E75" s="57"/>
      <c r="F75" s="13" t="str">
        <f t="shared" si="4"/>
        <v/>
      </c>
      <c r="G75" s="13" t="str">
        <f t="shared" si="5"/>
        <v/>
      </c>
      <c r="H75" s="13" t="str">
        <f t="shared" si="6"/>
        <v/>
      </c>
      <c r="I75" s="13" t="str">
        <f t="shared" si="7"/>
        <v/>
      </c>
    </row>
    <row r="76" spans="2:9" x14ac:dyDescent="0.25">
      <c r="B76" s="55">
        <v>72</v>
      </c>
      <c r="C76" s="14"/>
      <c r="D76" s="16"/>
      <c r="E76" s="57"/>
      <c r="F76" s="13" t="str">
        <f t="shared" si="4"/>
        <v/>
      </c>
      <c r="G76" s="13" t="str">
        <f t="shared" si="5"/>
        <v/>
      </c>
      <c r="H76" s="13" t="str">
        <f t="shared" si="6"/>
        <v/>
      </c>
      <c r="I76" s="13" t="str">
        <f t="shared" si="7"/>
        <v/>
      </c>
    </row>
    <row r="77" spans="2:9" x14ac:dyDescent="0.25">
      <c r="B77" s="55">
        <v>73</v>
      </c>
      <c r="C77" s="14"/>
      <c r="D77" s="16"/>
      <c r="E77" s="57"/>
      <c r="F77" s="13" t="str">
        <f t="shared" si="4"/>
        <v/>
      </c>
      <c r="G77" s="13" t="str">
        <f t="shared" si="5"/>
        <v/>
      </c>
      <c r="H77" s="13" t="str">
        <f t="shared" si="6"/>
        <v/>
      </c>
      <c r="I77" s="13" t="str">
        <f t="shared" si="7"/>
        <v/>
      </c>
    </row>
    <row r="78" spans="2:9" x14ac:dyDescent="0.25">
      <c r="B78" s="55">
        <v>74</v>
      </c>
      <c r="C78" s="14"/>
      <c r="D78" s="16"/>
      <c r="E78" s="57"/>
      <c r="F78" s="13" t="str">
        <f t="shared" si="4"/>
        <v/>
      </c>
      <c r="G78" s="13" t="str">
        <f t="shared" si="5"/>
        <v/>
      </c>
      <c r="H78" s="13" t="str">
        <f t="shared" si="6"/>
        <v/>
      </c>
      <c r="I78" s="13" t="str">
        <f t="shared" si="7"/>
        <v/>
      </c>
    </row>
    <row r="79" spans="2:9" x14ac:dyDescent="0.25">
      <c r="B79" s="55">
        <v>75</v>
      </c>
      <c r="C79" s="14"/>
      <c r="D79" s="16"/>
      <c r="E79" s="57"/>
      <c r="F79" s="13" t="str">
        <f t="shared" si="4"/>
        <v/>
      </c>
      <c r="G79" s="13" t="str">
        <f t="shared" si="5"/>
        <v/>
      </c>
      <c r="H79" s="13" t="str">
        <f t="shared" si="6"/>
        <v/>
      </c>
      <c r="I79" s="13" t="str">
        <f t="shared" si="7"/>
        <v/>
      </c>
    </row>
    <row r="80" spans="2:9" x14ac:dyDescent="0.25">
      <c r="B80" s="55">
        <v>76</v>
      </c>
      <c r="C80" s="14"/>
      <c r="D80" s="16"/>
      <c r="E80" s="57"/>
      <c r="F80" s="13" t="str">
        <f t="shared" si="4"/>
        <v/>
      </c>
      <c r="G80" s="13" t="str">
        <f t="shared" si="5"/>
        <v/>
      </c>
      <c r="H80" s="13" t="str">
        <f t="shared" si="6"/>
        <v/>
      </c>
      <c r="I80" s="13" t="str">
        <f t="shared" si="7"/>
        <v/>
      </c>
    </row>
    <row r="81" spans="2:9" x14ac:dyDescent="0.25">
      <c r="B81" s="55">
        <v>77</v>
      </c>
      <c r="C81" s="14"/>
      <c r="D81" s="16"/>
      <c r="E81" s="57"/>
      <c r="F81" s="13" t="str">
        <f t="shared" si="4"/>
        <v/>
      </c>
      <c r="G81" s="13" t="str">
        <f t="shared" si="5"/>
        <v/>
      </c>
      <c r="H81" s="13" t="str">
        <f t="shared" si="6"/>
        <v/>
      </c>
      <c r="I81" s="13" t="str">
        <f t="shared" si="7"/>
        <v/>
      </c>
    </row>
    <row r="82" spans="2:9" x14ac:dyDescent="0.25">
      <c r="B82" s="55">
        <v>78</v>
      </c>
      <c r="C82" s="14"/>
      <c r="D82" s="16"/>
      <c r="E82" s="57"/>
      <c r="F82" s="13" t="str">
        <f t="shared" si="4"/>
        <v/>
      </c>
      <c r="G82" s="13" t="str">
        <f t="shared" si="5"/>
        <v/>
      </c>
      <c r="H82" s="13" t="str">
        <f t="shared" si="6"/>
        <v/>
      </c>
      <c r="I82" s="13" t="str">
        <f t="shared" si="7"/>
        <v/>
      </c>
    </row>
    <row r="83" spans="2:9" x14ac:dyDescent="0.25">
      <c r="B83" s="55">
        <v>79</v>
      </c>
      <c r="C83" s="14"/>
      <c r="D83" s="16"/>
      <c r="E83" s="57"/>
      <c r="F83" s="13" t="str">
        <f t="shared" si="4"/>
        <v/>
      </c>
      <c r="G83" s="13" t="str">
        <f t="shared" si="5"/>
        <v/>
      </c>
      <c r="H83" s="13" t="str">
        <f t="shared" si="6"/>
        <v/>
      </c>
      <c r="I83" s="13" t="str">
        <f t="shared" si="7"/>
        <v/>
      </c>
    </row>
    <row r="84" spans="2:9" x14ac:dyDescent="0.25">
      <c r="B84" s="55">
        <v>80</v>
      </c>
      <c r="C84" s="14"/>
      <c r="D84" s="16"/>
      <c r="E84" s="57"/>
      <c r="F84" s="13" t="str">
        <f t="shared" si="4"/>
        <v/>
      </c>
      <c r="G84" s="13" t="str">
        <f t="shared" si="5"/>
        <v/>
      </c>
      <c r="H84" s="13" t="str">
        <f t="shared" si="6"/>
        <v/>
      </c>
      <c r="I84" s="13" t="str">
        <f t="shared" si="7"/>
        <v/>
      </c>
    </row>
    <row r="85" spans="2:9" x14ac:dyDescent="0.25">
      <c r="B85" s="55">
        <v>81</v>
      </c>
      <c r="C85" s="14"/>
      <c r="D85" s="16"/>
      <c r="E85" s="57"/>
      <c r="F85" s="13" t="str">
        <f t="shared" si="4"/>
        <v/>
      </c>
      <c r="G85" s="13" t="str">
        <f t="shared" si="5"/>
        <v/>
      </c>
      <c r="H85" s="13" t="str">
        <f t="shared" si="6"/>
        <v/>
      </c>
      <c r="I85" s="13" t="str">
        <f t="shared" si="7"/>
        <v/>
      </c>
    </row>
    <row r="86" spans="2:9" x14ac:dyDescent="0.25">
      <c r="B86" s="55">
        <v>82</v>
      </c>
      <c r="C86" s="14"/>
      <c r="D86" s="16"/>
      <c r="E86" s="57"/>
      <c r="F86" s="13" t="str">
        <f t="shared" si="4"/>
        <v/>
      </c>
      <c r="G86" s="13" t="str">
        <f t="shared" si="5"/>
        <v/>
      </c>
      <c r="H86" s="13" t="str">
        <f t="shared" si="6"/>
        <v/>
      </c>
      <c r="I86" s="13" t="str">
        <f t="shared" si="7"/>
        <v/>
      </c>
    </row>
    <row r="87" spans="2:9" x14ac:dyDescent="0.25">
      <c r="B87" s="55">
        <v>83</v>
      </c>
      <c r="C87" s="14"/>
      <c r="D87" s="16"/>
      <c r="E87" s="57"/>
      <c r="F87" s="13" t="str">
        <f t="shared" si="4"/>
        <v/>
      </c>
      <c r="G87" s="13" t="str">
        <f t="shared" si="5"/>
        <v/>
      </c>
      <c r="H87" s="13" t="str">
        <f t="shared" si="6"/>
        <v/>
      </c>
      <c r="I87" s="13" t="str">
        <f t="shared" si="7"/>
        <v/>
      </c>
    </row>
    <row r="88" spans="2:9" x14ac:dyDescent="0.25">
      <c r="B88" s="55">
        <v>84</v>
      </c>
      <c r="C88" s="14"/>
      <c r="D88" s="16"/>
      <c r="E88" s="57"/>
      <c r="F88" s="13" t="str">
        <f t="shared" si="4"/>
        <v/>
      </c>
      <c r="G88" s="13" t="str">
        <f t="shared" si="5"/>
        <v/>
      </c>
      <c r="H88" s="13" t="str">
        <f t="shared" si="6"/>
        <v/>
      </c>
      <c r="I88" s="13" t="str">
        <f t="shared" si="7"/>
        <v/>
      </c>
    </row>
    <row r="89" spans="2:9" x14ac:dyDescent="0.25">
      <c r="B89" s="55">
        <v>85</v>
      </c>
      <c r="C89" s="14"/>
      <c r="D89" s="16"/>
      <c r="E89" s="57"/>
      <c r="F89" s="13" t="str">
        <f t="shared" si="4"/>
        <v/>
      </c>
      <c r="G89" s="13" t="str">
        <f t="shared" si="5"/>
        <v/>
      </c>
      <c r="H89" s="13" t="str">
        <f t="shared" si="6"/>
        <v/>
      </c>
      <c r="I89" s="13" t="str">
        <f t="shared" si="7"/>
        <v/>
      </c>
    </row>
    <row r="90" spans="2:9" x14ac:dyDescent="0.25">
      <c r="B90" s="55">
        <v>86</v>
      </c>
      <c r="C90" s="14"/>
      <c r="D90" s="16"/>
      <c r="E90" s="57"/>
      <c r="F90" s="13" t="str">
        <f t="shared" si="4"/>
        <v/>
      </c>
      <c r="G90" s="13" t="str">
        <f t="shared" si="5"/>
        <v/>
      </c>
      <c r="H90" s="13" t="str">
        <f t="shared" si="6"/>
        <v/>
      </c>
      <c r="I90" s="13" t="str">
        <f t="shared" si="7"/>
        <v/>
      </c>
    </row>
    <row r="91" spans="2:9" x14ac:dyDescent="0.25">
      <c r="B91" s="55">
        <v>87</v>
      </c>
      <c r="C91" s="14"/>
      <c r="D91" s="16"/>
      <c r="E91" s="57"/>
      <c r="F91" s="13" t="str">
        <f t="shared" si="4"/>
        <v/>
      </c>
      <c r="G91" s="13" t="str">
        <f t="shared" si="5"/>
        <v/>
      </c>
      <c r="H91" s="13" t="str">
        <f t="shared" si="6"/>
        <v/>
      </c>
      <c r="I91" s="13" t="str">
        <f t="shared" si="7"/>
        <v/>
      </c>
    </row>
    <row r="92" spans="2:9" x14ac:dyDescent="0.25">
      <c r="B92" s="55">
        <v>88</v>
      </c>
      <c r="C92" s="14"/>
      <c r="D92" s="16"/>
      <c r="E92" s="57"/>
      <c r="F92" s="13" t="str">
        <f t="shared" si="4"/>
        <v/>
      </c>
      <c r="G92" s="13" t="str">
        <f t="shared" si="5"/>
        <v/>
      </c>
      <c r="H92" s="13" t="str">
        <f t="shared" si="6"/>
        <v/>
      </c>
      <c r="I92" s="13" t="str">
        <f t="shared" si="7"/>
        <v/>
      </c>
    </row>
    <row r="93" spans="2:9" x14ac:dyDescent="0.25">
      <c r="B93" s="55">
        <v>89</v>
      </c>
      <c r="C93" s="14"/>
      <c r="D93" s="16"/>
      <c r="E93" s="57"/>
      <c r="F93" s="13" t="str">
        <f t="shared" si="4"/>
        <v/>
      </c>
      <c r="G93" s="13" t="str">
        <f t="shared" si="5"/>
        <v/>
      </c>
      <c r="H93" s="13" t="str">
        <f t="shared" si="6"/>
        <v/>
      </c>
      <c r="I93" s="13" t="str">
        <f t="shared" si="7"/>
        <v/>
      </c>
    </row>
    <row r="94" spans="2:9" x14ac:dyDescent="0.25">
      <c r="B94" s="55">
        <v>90</v>
      </c>
      <c r="C94" s="14"/>
      <c r="D94" s="16"/>
      <c r="E94" s="57"/>
      <c r="F94" s="13" t="str">
        <f t="shared" si="4"/>
        <v/>
      </c>
      <c r="G94" s="13" t="str">
        <f t="shared" si="5"/>
        <v/>
      </c>
      <c r="H94" s="13" t="str">
        <f t="shared" si="6"/>
        <v/>
      </c>
      <c r="I94" s="13" t="str">
        <f t="shared" si="7"/>
        <v/>
      </c>
    </row>
    <row r="95" spans="2:9" x14ac:dyDescent="0.25">
      <c r="B95" s="55">
        <v>91</v>
      </c>
      <c r="C95" s="14"/>
      <c r="D95" s="16"/>
      <c r="E95" s="57"/>
      <c r="F95" s="13" t="str">
        <f t="shared" si="4"/>
        <v/>
      </c>
      <c r="G95" s="13" t="str">
        <f t="shared" si="5"/>
        <v/>
      </c>
      <c r="H95" s="13" t="str">
        <f t="shared" si="6"/>
        <v/>
      </c>
      <c r="I95" s="13" t="str">
        <f t="shared" si="7"/>
        <v/>
      </c>
    </row>
    <row r="96" spans="2:9" x14ac:dyDescent="0.25">
      <c r="B96" s="55">
        <v>92</v>
      </c>
      <c r="C96" s="14"/>
      <c r="D96" s="16"/>
      <c r="E96" s="57"/>
      <c r="F96" s="13" t="str">
        <f t="shared" si="4"/>
        <v/>
      </c>
      <c r="G96" s="13" t="str">
        <f t="shared" si="5"/>
        <v/>
      </c>
      <c r="H96" s="13" t="str">
        <f t="shared" si="6"/>
        <v/>
      </c>
      <c r="I96" s="13" t="str">
        <f t="shared" si="7"/>
        <v/>
      </c>
    </row>
    <row r="97" spans="2:9" x14ac:dyDescent="0.25">
      <c r="B97" s="55">
        <v>93</v>
      </c>
      <c r="C97" s="14"/>
      <c r="D97" s="16"/>
      <c r="E97" s="57"/>
      <c r="F97" s="13" t="str">
        <f t="shared" si="4"/>
        <v/>
      </c>
      <c r="G97" s="13" t="str">
        <f t="shared" si="5"/>
        <v/>
      </c>
      <c r="H97" s="13" t="str">
        <f t="shared" si="6"/>
        <v/>
      </c>
      <c r="I97" s="13" t="str">
        <f t="shared" si="7"/>
        <v/>
      </c>
    </row>
    <row r="98" spans="2:9" x14ac:dyDescent="0.25">
      <c r="B98" s="55">
        <v>94</v>
      </c>
      <c r="C98" s="14"/>
      <c r="D98" s="16"/>
      <c r="E98" s="57"/>
      <c r="F98" s="13" t="str">
        <f t="shared" si="4"/>
        <v/>
      </c>
      <c r="G98" s="13" t="str">
        <f t="shared" si="5"/>
        <v/>
      </c>
      <c r="H98" s="13" t="str">
        <f t="shared" si="6"/>
        <v/>
      </c>
      <c r="I98" s="13" t="str">
        <f t="shared" si="7"/>
        <v/>
      </c>
    </row>
    <row r="99" spans="2:9" x14ac:dyDescent="0.25">
      <c r="B99" s="55">
        <v>95</v>
      </c>
      <c r="C99" s="14"/>
      <c r="D99" s="16"/>
      <c r="E99" s="57"/>
      <c r="F99" s="13" t="str">
        <f t="shared" si="4"/>
        <v/>
      </c>
      <c r="G99" s="13" t="str">
        <f t="shared" si="5"/>
        <v/>
      </c>
      <c r="H99" s="13" t="str">
        <f t="shared" si="6"/>
        <v/>
      </c>
      <c r="I99" s="13" t="str">
        <f t="shared" si="7"/>
        <v/>
      </c>
    </row>
    <row r="100" spans="2:9" x14ac:dyDescent="0.25">
      <c r="B100" s="55">
        <v>96</v>
      </c>
      <c r="C100" s="14"/>
      <c r="D100" s="16"/>
      <c r="E100" s="57"/>
      <c r="F100" s="13" t="str">
        <f t="shared" si="4"/>
        <v/>
      </c>
      <c r="G100" s="13" t="str">
        <f t="shared" si="5"/>
        <v/>
      </c>
      <c r="H100" s="13" t="str">
        <f t="shared" si="6"/>
        <v/>
      </c>
      <c r="I100" s="13" t="str">
        <f t="shared" si="7"/>
        <v/>
      </c>
    </row>
    <row r="101" spans="2:9" x14ac:dyDescent="0.25">
      <c r="B101" s="55">
        <v>97</v>
      </c>
      <c r="C101" s="14"/>
      <c r="D101" s="16"/>
      <c r="E101" s="57"/>
      <c r="F101" s="13" t="str">
        <f t="shared" si="4"/>
        <v/>
      </c>
      <c r="G101" s="13" t="str">
        <f t="shared" si="5"/>
        <v/>
      </c>
      <c r="H101" s="13" t="str">
        <f t="shared" si="6"/>
        <v/>
      </c>
      <c r="I101" s="13" t="str">
        <f t="shared" si="7"/>
        <v/>
      </c>
    </row>
    <row r="102" spans="2:9" x14ac:dyDescent="0.25">
      <c r="B102" s="55">
        <v>98</v>
      </c>
      <c r="C102" s="14"/>
      <c r="D102" s="16"/>
      <c r="E102" s="57"/>
      <c r="F102" s="13" t="str">
        <f t="shared" si="4"/>
        <v/>
      </c>
      <c r="G102" s="13" t="str">
        <f t="shared" si="5"/>
        <v/>
      </c>
      <c r="H102" s="13" t="str">
        <f t="shared" si="6"/>
        <v/>
      </c>
      <c r="I102" s="13" t="str">
        <f t="shared" si="7"/>
        <v/>
      </c>
    </row>
    <row r="103" spans="2:9" x14ac:dyDescent="0.25">
      <c r="B103" s="55">
        <v>99</v>
      </c>
      <c r="C103" s="14"/>
      <c r="D103" s="16"/>
      <c r="E103" s="57"/>
      <c r="F103" s="13" t="str">
        <f t="shared" si="4"/>
        <v/>
      </c>
      <c r="G103" s="13" t="str">
        <f t="shared" si="5"/>
        <v/>
      </c>
      <c r="H103" s="13" t="str">
        <f t="shared" si="6"/>
        <v/>
      </c>
      <c r="I103" s="13" t="str">
        <f t="shared" si="7"/>
        <v/>
      </c>
    </row>
    <row r="104" spans="2:9" x14ac:dyDescent="0.25">
      <c r="B104" s="55">
        <v>100</v>
      </c>
      <c r="C104" s="14"/>
      <c r="D104" s="16"/>
      <c r="E104" s="57"/>
      <c r="F104" s="13" t="str">
        <f t="shared" si="4"/>
        <v/>
      </c>
      <c r="G104" s="13" t="str">
        <f t="shared" si="5"/>
        <v/>
      </c>
      <c r="H104" s="13" t="str">
        <f t="shared" si="6"/>
        <v/>
      </c>
      <c r="I104" s="13" t="str">
        <f t="shared" si="7"/>
        <v/>
      </c>
    </row>
    <row r="105" spans="2:9" x14ac:dyDescent="0.25">
      <c r="B105" s="55">
        <v>101</v>
      </c>
      <c r="C105" s="14"/>
      <c r="D105" s="16"/>
      <c r="E105" s="57"/>
      <c r="F105" s="13" t="str">
        <f t="shared" si="4"/>
        <v/>
      </c>
      <c r="G105" s="13" t="str">
        <f t="shared" si="5"/>
        <v/>
      </c>
      <c r="H105" s="13" t="str">
        <f t="shared" si="6"/>
        <v/>
      </c>
      <c r="I105" s="13" t="str">
        <f t="shared" si="7"/>
        <v/>
      </c>
    </row>
    <row r="106" spans="2:9" x14ac:dyDescent="0.25">
      <c r="B106" s="55">
        <v>102</v>
      </c>
      <c r="C106" s="14"/>
      <c r="D106" s="16"/>
      <c r="E106" s="57"/>
      <c r="F106" s="13" t="str">
        <f t="shared" si="4"/>
        <v/>
      </c>
      <c r="G106" s="13" t="str">
        <f t="shared" si="5"/>
        <v/>
      </c>
      <c r="H106" s="13" t="str">
        <f t="shared" si="6"/>
        <v/>
      </c>
      <c r="I106" s="13" t="str">
        <f t="shared" si="7"/>
        <v/>
      </c>
    </row>
    <row r="107" spans="2:9" x14ac:dyDescent="0.25">
      <c r="B107" s="55">
        <v>103</v>
      </c>
      <c r="C107" s="17"/>
      <c r="D107" s="18"/>
      <c r="E107" s="58"/>
      <c r="F107" s="13" t="str">
        <f t="shared" si="4"/>
        <v/>
      </c>
      <c r="G107" s="13" t="str">
        <f t="shared" si="5"/>
        <v/>
      </c>
      <c r="H107" s="13" t="str">
        <f t="shared" si="6"/>
        <v/>
      </c>
      <c r="I107" s="13" t="str">
        <f t="shared" si="7"/>
        <v/>
      </c>
    </row>
    <row r="108" spans="2:9" x14ac:dyDescent="0.25">
      <c r="B108" s="55">
        <v>104</v>
      </c>
      <c r="C108" s="17"/>
      <c r="D108" s="18"/>
      <c r="E108" s="58"/>
      <c r="F108" s="13" t="str">
        <f t="shared" si="4"/>
        <v/>
      </c>
      <c r="G108" s="13" t="str">
        <f t="shared" si="5"/>
        <v/>
      </c>
      <c r="H108" s="13" t="str">
        <f t="shared" si="6"/>
        <v/>
      </c>
      <c r="I108" s="13" t="str">
        <f t="shared" si="7"/>
        <v/>
      </c>
    </row>
    <row r="109" spans="2:9" x14ac:dyDescent="0.25">
      <c r="B109" s="55">
        <v>105</v>
      </c>
      <c r="C109" s="17"/>
      <c r="D109" s="18"/>
      <c r="E109" s="58"/>
      <c r="F109" s="13" t="str">
        <f t="shared" si="4"/>
        <v/>
      </c>
      <c r="G109" s="13" t="str">
        <f t="shared" si="5"/>
        <v/>
      </c>
      <c r="H109" s="13" t="str">
        <f t="shared" si="6"/>
        <v/>
      </c>
      <c r="I109" s="13" t="str">
        <f t="shared" si="7"/>
        <v/>
      </c>
    </row>
    <row r="110" spans="2:9" x14ac:dyDescent="0.25">
      <c r="B110" s="55">
        <v>106</v>
      </c>
      <c r="C110" s="17"/>
      <c r="D110" s="18"/>
      <c r="E110" s="58"/>
      <c r="F110" s="13" t="str">
        <f t="shared" si="4"/>
        <v/>
      </c>
      <c r="G110" s="13" t="str">
        <f t="shared" si="5"/>
        <v/>
      </c>
      <c r="H110" s="13" t="str">
        <f t="shared" si="6"/>
        <v/>
      </c>
      <c r="I110" s="13" t="str">
        <f t="shared" si="7"/>
        <v/>
      </c>
    </row>
    <row r="111" spans="2:9" x14ac:dyDescent="0.25">
      <c r="B111" s="55">
        <v>107</v>
      </c>
      <c r="C111" s="17"/>
      <c r="D111" s="18"/>
      <c r="E111" s="58"/>
      <c r="F111" s="13" t="str">
        <f t="shared" si="4"/>
        <v/>
      </c>
      <c r="G111" s="13" t="str">
        <f t="shared" si="5"/>
        <v/>
      </c>
      <c r="H111" s="13" t="str">
        <f t="shared" si="6"/>
        <v/>
      </c>
      <c r="I111" s="13" t="str">
        <f t="shared" si="7"/>
        <v/>
      </c>
    </row>
    <row r="112" spans="2:9" x14ac:dyDescent="0.25">
      <c r="B112" s="55">
        <v>108</v>
      </c>
      <c r="C112" s="17"/>
      <c r="D112" s="18"/>
      <c r="E112" s="58"/>
      <c r="F112" s="13" t="str">
        <f t="shared" si="4"/>
        <v/>
      </c>
      <c r="G112" s="13" t="str">
        <f t="shared" si="5"/>
        <v/>
      </c>
      <c r="H112" s="13" t="str">
        <f t="shared" si="6"/>
        <v/>
      </c>
      <c r="I112" s="13" t="str">
        <f t="shared" si="7"/>
        <v/>
      </c>
    </row>
    <row r="113" spans="2:9" x14ac:dyDescent="0.25">
      <c r="B113" s="55">
        <v>109</v>
      </c>
      <c r="C113" s="17"/>
      <c r="D113" s="18"/>
      <c r="E113" s="58"/>
      <c r="F113" s="13" t="str">
        <f t="shared" si="4"/>
        <v/>
      </c>
      <c r="G113" s="13" t="str">
        <f t="shared" si="5"/>
        <v/>
      </c>
      <c r="H113" s="13" t="str">
        <f t="shared" si="6"/>
        <v/>
      </c>
      <c r="I113" s="13" t="str">
        <f t="shared" si="7"/>
        <v/>
      </c>
    </row>
    <row r="114" spans="2:9" x14ac:dyDescent="0.25">
      <c r="B114" s="55">
        <v>110</v>
      </c>
      <c r="C114" s="19"/>
      <c r="D114" s="20"/>
      <c r="E114" s="59"/>
      <c r="F114" s="13" t="str">
        <f t="shared" si="4"/>
        <v/>
      </c>
      <c r="G114" s="13" t="str">
        <f t="shared" si="5"/>
        <v/>
      </c>
      <c r="H114" s="13" t="str">
        <f t="shared" si="6"/>
        <v/>
      </c>
      <c r="I114" s="13" t="str">
        <f t="shared" si="7"/>
        <v/>
      </c>
    </row>
    <row r="115" spans="2:9" x14ac:dyDescent="0.25">
      <c r="B115" s="55">
        <v>111</v>
      </c>
      <c r="C115" s="21"/>
      <c r="D115" s="22"/>
      <c r="E115" s="58"/>
      <c r="F115" s="13" t="str">
        <f t="shared" si="4"/>
        <v/>
      </c>
      <c r="G115" s="13" t="str">
        <f t="shared" si="5"/>
        <v/>
      </c>
      <c r="H115" s="13" t="str">
        <f t="shared" si="6"/>
        <v/>
      </c>
      <c r="I115" s="13" t="str">
        <f t="shared" si="7"/>
        <v/>
      </c>
    </row>
    <row r="116" spans="2:9" x14ac:dyDescent="0.25">
      <c r="B116" s="55">
        <v>112</v>
      </c>
      <c r="C116" s="21"/>
      <c r="D116" s="22"/>
      <c r="E116" s="58"/>
      <c r="F116" s="13" t="str">
        <f t="shared" si="4"/>
        <v/>
      </c>
      <c r="G116" s="13" t="str">
        <f t="shared" si="5"/>
        <v/>
      </c>
      <c r="H116" s="13" t="str">
        <f t="shared" si="6"/>
        <v/>
      </c>
      <c r="I116" s="13" t="str">
        <f t="shared" si="7"/>
        <v/>
      </c>
    </row>
    <row r="117" spans="2:9" x14ac:dyDescent="0.25">
      <c r="B117" s="55">
        <v>113</v>
      </c>
      <c r="C117" s="21"/>
      <c r="D117" s="22"/>
      <c r="E117" s="58"/>
      <c r="F117" s="13" t="str">
        <f t="shared" si="4"/>
        <v/>
      </c>
      <c r="G117" s="13" t="str">
        <f t="shared" si="5"/>
        <v/>
      </c>
      <c r="H117" s="13" t="str">
        <f t="shared" si="6"/>
        <v/>
      </c>
      <c r="I117" s="13" t="str">
        <f t="shared" si="7"/>
        <v/>
      </c>
    </row>
    <row r="118" spans="2:9" x14ac:dyDescent="0.25">
      <c r="B118" s="55">
        <v>114</v>
      </c>
      <c r="C118" s="21"/>
      <c r="D118" s="22"/>
      <c r="E118" s="58"/>
      <c r="F118" s="13" t="str">
        <f t="shared" si="4"/>
        <v/>
      </c>
      <c r="G118" s="13" t="str">
        <f t="shared" si="5"/>
        <v/>
      </c>
      <c r="H118" s="13" t="str">
        <f t="shared" si="6"/>
        <v/>
      </c>
      <c r="I118" s="13" t="str">
        <f t="shared" si="7"/>
        <v/>
      </c>
    </row>
    <row r="119" spans="2:9" x14ac:dyDescent="0.25">
      <c r="B119" s="55">
        <v>115</v>
      </c>
      <c r="C119" s="21"/>
      <c r="D119" s="22"/>
      <c r="E119" s="58"/>
      <c r="F119" s="13" t="str">
        <f t="shared" si="4"/>
        <v/>
      </c>
      <c r="G119" s="13" t="str">
        <f t="shared" si="5"/>
        <v/>
      </c>
      <c r="H119" s="13" t="str">
        <f t="shared" si="6"/>
        <v/>
      </c>
      <c r="I119" s="13" t="str">
        <f t="shared" si="7"/>
        <v/>
      </c>
    </row>
    <row r="120" spans="2:9" x14ac:dyDescent="0.25">
      <c r="B120" s="55">
        <v>116</v>
      </c>
      <c r="C120" s="21"/>
      <c r="D120" s="22"/>
      <c r="E120" s="58"/>
      <c r="F120" s="13" t="str">
        <f t="shared" si="4"/>
        <v/>
      </c>
      <c r="G120" s="13" t="str">
        <f t="shared" si="5"/>
        <v/>
      </c>
      <c r="H120" s="13" t="str">
        <f t="shared" si="6"/>
        <v/>
      </c>
      <c r="I120" s="13" t="str">
        <f t="shared" si="7"/>
        <v/>
      </c>
    </row>
    <row r="121" spans="2:9" x14ac:dyDescent="0.25">
      <c r="B121" s="55">
        <v>117</v>
      </c>
      <c r="C121" s="21"/>
      <c r="D121" s="22"/>
      <c r="E121" s="58"/>
      <c r="F121" s="13" t="str">
        <f t="shared" si="4"/>
        <v/>
      </c>
      <c r="G121" s="13" t="str">
        <f t="shared" si="5"/>
        <v/>
      </c>
      <c r="H121" s="13" t="str">
        <f t="shared" si="6"/>
        <v/>
      </c>
      <c r="I121" s="13" t="str">
        <f t="shared" si="7"/>
        <v/>
      </c>
    </row>
    <row r="122" spans="2:9" x14ac:dyDescent="0.25">
      <c r="B122" s="55">
        <v>118</v>
      </c>
      <c r="C122" s="21"/>
      <c r="D122" s="22"/>
      <c r="E122" s="58"/>
      <c r="F122" s="13" t="str">
        <f t="shared" si="4"/>
        <v/>
      </c>
      <c r="G122" s="13" t="str">
        <f t="shared" si="5"/>
        <v/>
      </c>
      <c r="H122" s="13" t="str">
        <f t="shared" si="6"/>
        <v/>
      </c>
      <c r="I122" s="13" t="str">
        <f t="shared" si="7"/>
        <v/>
      </c>
    </row>
    <row r="123" spans="2:9" x14ac:dyDescent="0.25">
      <c r="B123" s="55">
        <v>119</v>
      </c>
      <c r="C123" s="21"/>
      <c r="D123" s="22"/>
      <c r="E123" s="58"/>
      <c r="F123" s="13" t="str">
        <f t="shared" si="4"/>
        <v/>
      </c>
      <c r="G123" s="13" t="str">
        <f t="shared" si="5"/>
        <v/>
      </c>
      <c r="H123" s="13" t="str">
        <f t="shared" si="6"/>
        <v/>
      </c>
      <c r="I123" s="13" t="str">
        <f>IF($C123="FZ",$E123,"")</f>
        <v/>
      </c>
    </row>
    <row r="124" spans="2:9" x14ac:dyDescent="0.25">
      <c r="B124" s="55">
        <v>120</v>
      </c>
      <c r="C124" s="21"/>
      <c r="D124" s="22"/>
      <c r="E124" s="58"/>
      <c r="F124" s="13" t="str">
        <f t="shared" si="4"/>
        <v/>
      </c>
      <c r="G124" s="13" t="str">
        <f>IF($C124="NA",$E124,"")</f>
        <v/>
      </c>
      <c r="H124" s="13" t="str">
        <f t="shared" si="6"/>
        <v/>
      </c>
      <c r="I124" s="13" t="str">
        <f t="shared" ref="I124:I129" si="8">IF($C124="FZ",$E124,"")</f>
        <v/>
      </c>
    </row>
    <row r="125" spans="2:9" x14ac:dyDescent="0.25">
      <c r="B125" s="55">
        <v>121</v>
      </c>
      <c r="C125" s="21"/>
      <c r="D125" s="22"/>
      <c r="E125" s="58"/>
      <c r="F125" s="13" t="str">
        <f t="shared" si="4"/>
        <v/>
      </c>
      <c r="G125" s="13" t="str">
        <f t="shared" ref="G125:G129" si="9">IF($C125="NA",$E125,"")</f>
        <v/>
      </c>
      <c r="H125" s="13" t="str">
        <f t="shared" si="6"/>
        <v/>
      </c>
      <c r="I125" s="13" t="str">
        <f t="shared" si="8"/>
        <v/>
      </c>
    </row>
    <row r="126" spans="2:9" x14ac:dyDescent="0.25">
      <c r="B126" s="55">
        <v>122</v>
      </c>
      <c r="C126" s="21"/>
      <c r="D126" s="22"/>
      <c r="E126" s="58"/>
      <c r="F126" s="13" t="str">
        <f t="shared" si="4"/>
        <v/>
      </c>
      <c r="G126" s="13" t="str">
        <f t="shared" si="9"/>
        <v/>
      </c>
      <c r="H126" s="13" t="str">
        <f t="shared" si="6"/>
        <v/>
      </c>
      <c r="I126" s="13" t="str">
        <f t="shared" si="8"/>
        <v/>
      </c>
    </row>
    <row r="127" spans="2:9" x14ac:dyDescent="0.25">
      <c r="B127" s="55">
        <v>123</v>
      </c>
      <c r="C127" s="21"/>
      <c r="D127" s="22"/>
      <c r="E127" s="58"/>
      <c r="F127" s="13" t="str">
        <f t="shared" si="4"/>
        <v/>
      </c>
      <c r="G127" s="13" t="str">
        <f t="shared" si="9"/>
        <v/>
      </c>
      <c r="H127" s="13"/>
      <c r="I127" s="13" t="str">
        <f t="shared" si="8"/>
        <v/>
      </c>
    </row>
    <row r="128" spans="2:9" x14ac:dyDescent="0.25">
      <c r="B128" s="55">
        <v>124</v>
      </c>
      <c r="C128" s="21"/>
      <c r="D128" s="22"/>
      <c r="E128" s="58"/>
      <c r="F128" s="13" t="str">
        <f t="shared" si="4"/>
        <v/>
      </c>
      <c r="G128" s="13" t="str">
        <f t="shared" si="9"/>
        <v/>
      </c>
      <c r="H128" s="13"/>
      <c r="I128" s="13" t="str">
        <f t="shared" si="8"/>
        <v/>
      </c>
    </row>
    <row r="129" spans="2:12" ht="15.75" thickBot="1" x14ac:dyDescent="0.3">
      <c r="B129" s="60">
        <v>125</v>
      </c>
      <c r="C129" s="61"/>
      <c r="D129" s="62"/>
      <c r="E129" s="63"/>
      <c r="F129" s="13" t="str">
        <f t="shared" si="4"/>
        <v/>
      </c>
      <c r="G129" s="13" t="str">
        <f t="shared" si="9"/>
        <v/>
      </c>
      <c r="H129" s="13"/>
      <c r="I129" s="13" t="str">
        <f t="shared" si="8"/>
        <v/>
      </c>
    </row>
    <row r="130" spans="2:12" ht="15.75" thickBot="1" x14ac:dyDescent="0.3"/>
    <row r="131" spans="2:12" x14ac:dyDescent="0.25">
      <c r="D131" s="23" t="s">
        <v>18</v>
      </c>
      <c r="E131" s="175">
        <v>20534</v>
      </c>
      <c r="F131" s="176"/>
      <c r="G131" s="177" t="s">
        <v>78</v>
      </c>
      <c r="H131" s="178"/>
      <c r="I131" s="178"/>
    </row>
    <row r="132" spans="2:12" x14ac:dyDescent="0.25">
      <c r="D132" s="24" t="s">
        <v>79</v>
      </c>
      <c r="E132" s="179">
        <f>SUM(F5:I129)</f>
        <v>2193</v>
      </c>
      <c r="F132" s="180"/>
      <c r="G132" s="177"/>
      <c r="H132" s="178"/>
      <c r="I132" s="178"/>
    </row>
    <row r="133" spans="2:12" x14ac:dyDescent="0.25">
      <c r="D133" s="25" t="s">
        <v>80</v>
      </c>
      <c r="E133" s="171">
        <f>E132/E131</f>
        <v>0.10679848056881271</v>
      </c>
      <c r="F133" s="172"/>
      <c r="G133" s="26"/>
      <c r="H133" s="26"/>
      <c r="I133" s="26"/>
    </row>
    <row r="134" spans="2:12" x14ac:dyDescent="0.25">
      <c r="D134" s="27" t="s">
        <v>81</v>
      </c>
      <c r="E134" s="184">
        <f>E131-E132</f>
        <v>18341</v>
      </c>
      <c r="F134" s="185"/>
      <c r="G134" s="28"/>
      <c r="H134" s="28"/>
      <c r="I134" s="29"/>
    </row>
    <row r="135" spans="2:12" x14ac:dyDescent="0.25">
      <c r="D135" s="30" t="s">
        <v>79</v>
      </c>
      <c r="E135" s="186">
        <f>SUM(G5:G115)</f>
        <v>463</v>
      </c>
      <c r="F135" s="187"/>
      <c r="G135" s="183">
        <v>5866</v>
      </c>
      <c r="H135" s="183"/>
      <c r="I135" s="183"/>
    </row>
    <row r="136" spans="2:12" x14ac:dyDescent="0.25">
      <c r="D136" s="31" t="s">
        <v>19</v>
      </c>
      <c r="E136" s="188">
        <f>E135/G135</f>
        <v>7.8929423798158885E-2</v>
      </c>
      <c r="F136" s="189"/>
      <c r="G136" s="190"/>
      <c r="H136" s="191"/>
      <c r="I136" s="191"/>
      <c r="J136" s="191"/>
      <c r="K136" s="191"/>
      <c r="L136" s="191"/>
    </row>
    <row r="137" spans="2:12" x14ac:dyDescent="0.25">
      <c r="D137" s="32" t="s">
        <v>82</v>
      </c>
      <c r="E137" s="192">
        <v>5866</v>
      </c>
      <c r="F137" s="193"/>
      <c r="G137" s="194"/>
      <c r="H137" s="195"/>
      <c r="I137" s="195"/>
      <c r="J137" s="195"/>
      <c r="K137" s="195"/>
      <c r="L137" s="195"/>
    </row>
    <row r="138" spans="2:12" x14ac:dyDescent="0.25">
      <c r="D138" s="33" t="s">
        <v>79</v>
      </c>
      <c r="E138" s="196">
        <f>SUM(F5:F115)</f>
        <v>1730</v>
      </c>
      <c r="F138" s="197"/>
      <c r="G138" s="183">
        <v>5344</v>
      </c>
      <c r="H138" s="183"/>
      <c r="I138" s="183"/>
    </row>
    <row r="139" spans="2:12" x14ac:dyDescent="0.25">
      <c r="D139" s="34" t="s">
        <v>20</v>
      </c>
      <c r="E139" s="198">
        <f>E138/G138</f>
        <v>0.32372754491017963</v>
      </c>
      <c r="F139" s="199"/>
      <c r="G139" s="190"/>
      <c r="H139" s="191"/>
      <c r="I139" s="191"/>
    </row>
    <row r="140" spans="2:12" x14ac:dyDescent="0.25">
      <c r="D140" s="35" t="s">
        <v>81</v>
      </c>
      <c r="E140" s="200">
        <v>5344</v>
      </c>
      <c r="F140" s="201"/>
      <c r="G140" s="36"/>
      <c r="H140" s="36"/>
      <c r="I140" s="36"/>
    </row>
    <row r="141" spans="2:12" x14ac:dyDescent="0.25">
      <c r="D141" s="37" t="s">
        <v>79</v>
      </c>
      <c r="E141" s="181">
        <f>SUM(H5:H115)</f>
        <v>0</v>
      </c>
      <c r="F141" s="182"/>
      <c r="G141" s="183">
        <v>3032</v>
      </c>
      <c r="H141" s="183"/>
      <c r="I141" s="183"/>
    </row>
    <row r="142" spans="2:12" x14ac:dyDescent="0.25">
      <c r="D142" s="38" t="s">
        <v>32</v>
      </c>
      <c r="E142" s="202">
        <f>E141/G141</f>
        <v>0</v>
      </c>
      <c r="F142" s="203"/>
      <c r="G142" s="210"/>
      <c r="H142" s="191"/>
      <c r="I142" s="191"/>
      <c r="J142" s="191"/>
      <c r="K142" s="191"/>
    </row>
    <row r="143" spans="2:12" x14ac:dyDescent="0.25">
      <c r="D143" s="39" t="s">
        <v>81</v>
      </c>
      <c r="E143" s="211">
        <v>3032</v>
      </c>
      <c r="F143" s="212"/>
      <c r="G143" s="210"/>
      <c r="H143" s="213"/>
      <c r="I143" s="213"/>
      <c r="J143" s="213"/>
      <c r="K143" s="213"/>
      <c r="L143" s="213"/>
    </row>
    <row r="144" spans="2:12" x14ac:dyDescent="0.25">
      <c r="D144" s="37" t="s">
        <v>79</v>
      </c>
      <c r="E144" s="181">
        <f>SUM(I5:I115)</f>
        <v>0</v>
      </c>
      <c r="F144" s="182"/>
      <c r="G144" s="183">
        <v>5764</v>
      </c>
      <c r="H144" s="183"/>
      <c r="I144" s="183"/>
    </row>
    <row r="145" spans="4:12" x14ac:dyDescent="0.25">
      <c r="D145" s="38" t="s">
        <v>30</v>
      </c>
      <c r="E145" s="202">
        <f>E144/G144</f>
        <v>0</v>
      </c>
      <c r="F145" s="203"/>
      <c r="G145" s="204"/>
      <c r="H145" s="205"/>
      <c r="I145" s="205"/>
      <c r="J145" s="205"/>
      <c r="K145" s="205"/>
      <c r="L145" s="205"/>
    </row>
    <row r="146" spans="4:12" x14ac:dyDescent="0.25">
      <c r="D146" s="39" t="s">
        <v>81</v>
      </c>
      <c r="E146" s="206">
        <v>5764</v>
      </c>
      <c r="F146" s="207"/>
    </row>
    <row r="147" spans="4:12" ht="15.75" thickBot="1" x14ac:dyDescent="0.3">
      <c r="D147" s="40" t="s">
        <v>21</v>
      </c>
      <c r="E147" s="208" t="str">
        <f>IF(E131-E132&lt;0,E131-E132,"")</f>
        <v/>
      </c>
      <c r="F147" s="209"/>
    </row>
    <row r="148" spans="4:12" x14ac:dyDescent="0.25">
      <c r="D148" s="41"/>
      <c r="E148" s="42"/>
      <c r="F148" s="42"/>
    </row>
    <row r="149" spans="4:12" x14ac:dyDescent="0.25">
      <c r="E149" s="43"/>
      <c r="F149" s="43"/>
    </row>
    <row r="156" spans="4:12" x14ac:dyDescent="0.25">
      <c r="E156" s="26"/>
    </row>
    <row r="157" spans="4:12" x14ac:dyDescent="0.25">
      <c r="E157" s="26"/>
    </row>
    <row r="158" spans="4:12" x14ac:dyDescent="0.25">
      <c r="E158" s="26"/>
    </row>
    <row r="159" spans="4:12" x14ac:dyDescent="0.25">
      <c r="E159" s="26"/>
    </row>
    <row r="160" spans="4:12" x14ac:dyDescent="0.25">
      <c r="E160" s="26"/>
    </row>
    <row r="161" spans="5:5" x14ac:dyDescent="0.25">
      <c r="E161" s="26"/>
    </row>
    <row r="162" spans="5:5" x14ac:dyDescent="0.25">
      <c r="E162" s="26"/>
    </row>
    <row r="163" spans="5:5" x14ac:dyDescent="0.25">
      <c r="E163" s="26"/>
    </row>
    <row r="164" spans="5:5" x14ac:dyDescent="0.25">
      <c r="E164" s="26"/>
    </row>
  </sheetData>
  <autoFilter ref="B4:I115" xr:uid="{00000000-0009-0000-0000-000001000000}"/>
  <mergeCells count="30">
    <mergeCell ref="E145:F145"/>
    <mergeCell ref="G145:L145"/>
    <mergeCell ref="E146:F146"/>
    <mergeCell ref="E147:F147"/>
    <mergeCell ref="E142:F142"/>
    <mergeCell ref="G142:K142"/>
    <mergeCell ref="E143:F143"/>
    <mergeCell ref="G143:L143"/>
    <mergeCell ref="E144:F144"/>
    <mergeCell ref="G144:I144"/>
    <mergeCell ref="E141:F141"/>
    <mergeCell ref="G141:I141"/>
    <mergeCell ref="E134:F134"/>
    <mergeCell ref="E135:F135"/>
    <mergeCell ref="G135:I135"/>
    <mergeCell ref="E136:F136"/>
    <mergeCell ref="G136:L136"/>
    <mergeCell ref="E137:F137"/>
    <mergeCell ref="G137:L137"/>
    <mergeCell ref="E138:F138"/>
    <mergeCell ref="G138:I138"/>
    <mergeCell ref="E139:F139"/>
    <mergeCell ref="G139:I139"/>
    <mergeCell ref="E140:F140"/>
    <mergeCell ref="E133:F133"/>
    <mergeCell ref="B1:I1"/>
    <mergeCell ref="B2:I2"/>
    <mergeCell ref="E131:F131"/>
    <mergeCell ref="G131:I132"/>
    <mergeCell ref="E132:F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2022</vt:lpstr>
      <vt:lpstr>koszty działów</vt:lpstr>
      <vt:lpstr>'2022'!Obszar_wydruku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2022-12-15T09:50:18Z</dcterms:modified>
</cp:coreProperties>
</file>