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T:\wymiana\2024\36_ogólnoszpitalne\"/>
    </mc:Choice>
  </mc:AlternateContent>
  <xr:revisionPtr revIDLastSave="0" documentId="13_ncr:1_{ADC6AFEA-C88E-462E-9083-D60FAE1721BB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DO PRZETARGU" sheetId="2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15" i="2" l="1"/>
  <c r="K15" i="2" s="1"/>
  <c r="L15" i="2" s="1"/>
  <c r="I114" i="2"/>
  <c r="I113" i="2"/>
  <c r="I115" i="2" l="1"/>
  <c r="K114" i="2"/>
  <c r="L114" i="2" s="1"/>
  <c r="K113" i="2"/>
  <c r="L113" i="2" s="1"/>
  <c r="L115" i="2" s="1"/>
  <c r="I109" i="2"/>
  <c r="I104" i="2"/>
  <c r="I105" i="2"/>
  <c r="I103" i="2"/>
  <c r="I110" i="2" l="1"/>
  <c r="K109" i="2"/>
  <c r="L109" i="2" s="1"/>
  <c r="L110" i="2" s="1"/>
  <c r="I106" i="2"/>
  <c r="K105" i="2"/>
  <c r="L105" i="2" s="1"/>
  <c r="K104" i="2"/>
  <c r="L104" i="2" s="1"/>
  <c r="K103" i="2"/>
  <c r="L103" i="2" s="1"/>
  <c r="I99" i="2"/>
  <c r="K99" i="2" s="1"/>
  <c r="I95" i="2"/>
  <c r="I94" i="2"/>
  <c r="K94" i="2" s="1"/>
  <c r="I93" i="2"/>
  <c r="K93" i="2" s="1"/>
  <c r="L93" i="2" s="1"/>
  <c r="I92" i="2"/>
  <c r="I88" i="2"/>
  <c r="K88" i="2" s="1"/>
  <c r="L88" i="2" s="1"/>
  <c r="I87" i="2"/>
  <c r="I86" i="2"/>
  <c r="I85" i="2"/>
  <c r="K85" i="2" s="1"/>
  <c r="I84" i="2"/>
  <c r="I80" i="2"/>
  <c r="K80" i="2" s="1"/>
  <c r="L80" i="2" s="1"/>
  <c r="L81" i="2" s="1"/>
  <c r="I75" i="2"/>
  <c r="I74" i="2"/>
  <c r="I73" i="2"/>
  <c r="I69" i="2"/>
  <c r="I68" i="2"/>
  <c r="K68" i="2" s="1"/>
  <c r="L68" i="2" s="1"/>
  <c r="I67" i="2"/>
  <c r="I63" i="2"/>
  <c r="I64" i="2" s="1"/>
  <c r="I59" i="2"/>
  <c r="I60" i="2" s="1"/>
  <c r="I54" i="2"/>
  <c r="I53" i="2"/>
  <c r="I48" i="2"/>
  <c r="K48" i="2" s="1"/>
  <c r="I47" i="2"/>
  <c r="K47" i="2" s="1"/>
  <c r="L47" i="2" s="1"/>
  <c r="I43" i="2"/>
  <c r="K43" i="2" s="1"/>
  <c r="I42" i="2"/>
  <c r="K42" i="2" s="1"/>
  <c r="I41" i="2"/>
  <c r="I40" i="2"/>
  <c r="I36" i="2"/>
  <c r="I35" i="2"/>
  <c r="I34" i="2"/>
  <c r="K34" i="2" s="1"/>
  <c r="I33" i="2"/>
  <c r="K33" i="2" s="1"/>
  <c r="I32" i="2"/>
  <c r="I31" i="2"/>
  <c r="I30" i="2"/>
  <c r="K30" i="2" s="1"/>
  <c r="I25" i="2"/>
  <c r="K25" i="2" s="1"/>
  <c r="I24" i="2"/>
  <c r="K24" i="2" s="1"/>
  <c r="L24" i="2" s="1"/>
  <c r="I23" i="2"/>
  <c r="I19" i="2"/>
  <c r="I14" i="2"/>
  <c r="I10" i="2"/>
  <c r="I6" i="2"/>
  <c r="K59" i="2" l="1"/>
  <c r="L59" i="2" s="1"/>
  <c r="L60" i="2" s="1"/>
  <c r="I44" i="2"/>
  <c r="L106" i="2"/>
  <c r="I26" i="2"/>
  <c r="I100" i="2"/>
  <c r="L33" i="2"/>
  <c r="L42" i="2"/>
  <c r="K73" i="2"/>
  <c r="L73" i="2" s="1"/>
  <c r="L94" i="2"/>
  <c r="I81" i="2"/>
  <c r="L30" i="2"/>
  <c r="L48" i="2"/>
  <c r="L49" i="2" s="1"/>
  <c r="I49" i="2"/>
  <c r="I89" i="2"/>
  <c r="L85" i="2"/>
  <c r="K74" i="2"/>
  <c r="L74" i="2" s="1"/>
  <c r="K69" i="2"/>
  <c r="L69" i="2" s="1"/>
  <c r="I70" i="2"/>
  <c r="I55" i="2"/>
  <c r="K53" i="2"/>
  <c r="L53" i="2" s="1"/>
  <c r="K10" i="2"/>
  <c r="L10" i="2" s="1"/>
  <c r="L11" i="2" s="1"/>
  <c r="I11" i="2"/>
  <c r="K19" i="2"/>
  <c r="L19" i="2" s="1"/>
  <c r="L20" i="2" s="1"/>
  <c r="I20" i="2"/>
  <c r="K54" i="2"/>
  <c r="L54" i="2" s="1"/>
  <c r="K95" i="2"/>
  <c r="L95" i="2" s="1"/>
  <c r="L34" i="2"/>
  <c r="K35" i="2"/>
  <c r="L35" i="2" s="1"/>
  <c r="L43" i="2"/>
  <c r="I76" i="2"/>
  <c r="I96" i="2"/>
  <c r="K14" i="2"/>
  <c r="L14" i="2" s="1"/>
  <c r="L16" i="2" s="1"/>
  <c r="I16" i="2"/>
  <c r="L25" i="2"/>
  <c r="K75" i="2"/>
  <c r="L75" i="2" s="1"/>
  <c r="K86" i="2"/>
  <c r="L86" i="2" s="1"/>
  <c r="K6" i="2"/>
  <c r="L6" i="2" s="1"/>
  <c r="L7" i="2" s="1"/>
  <c r="I7" i="2"/>
  <c r="K23" i="2"/>
  <c r="L23" i="2" s="1"/>
  <c r="K31" i="2"/>
  <c r="L31" i="2" s="1"/>
  <c r="K40" i="2"/>
  <c r="L40" i="2" s="1"/>
  <c r="L99" i="2"/>
  <c r="L100" i="2" s="1"/>
  <c r="K32" i="2"/>
  <c r="L32" i="2" s="1"/>
  <c r="K36" i="2"/>
  <c r="L36" i="2" s="1"/>
  <c r="I37" i="2"/>
  <c r="K41" i="2"/>
  <c r="L41" i="2" s="1"/>
  <c r="K67" i="2"/>
  <c r="L67" i="2" s="1"/>
  <c r="K87" i="2"/>
  <c r="L87" i="2" s="1"/>
  <c r="K92" i="2"/>
  <c r="L92" i="2" s="1"/>
  <c r="K63" i="2"/>
  <c r="L63" i="2" s="1"/>
  <c r="L64" i="2" s="1"/>
  <c r="K84" i="2"/>
  <c r="L84" i="2" s="1"/>
  <c r="L44" i="2" l="1"/>
  <c r="L89" i="2"/>
  <c r="L26" i="2"/>
  <c r="L96" i="2"/>
  <c r="L76" i="2"/>
  <c r="L55" i="2"/>
  <c r="L37" i="2"/>
  <c r="L70" i="2"/>
</calcChain>
</file>

<file path=xl/sharedStrings.xml><?xml version="1.0" encoding="utf-8"?>
<sst xmlns="http://schemas.openxmlformats.org/spreadsheetml/2006/main" count="420" uniqueCount="121">
  <si>
    <t>UWAGA! W przypadku oferowania danego artykułu w niepodzielnych opakowaniach, prosimy o podanie wielkości minimalnego opakowania! W przeciwnym razie zamawiający zastrzega sobie zamawianie ilości wyspecyfikowanych artykułów wg własnych potrzeb!</t>
  </si>
  <si>
    <t>Zadanie nr 1</t>
  </si>
  <si>
    <t>ZESTAW DO CZYNNEGO I BIERNEGO DRENAŻU KLATKI PIERSIOWEJ</t>
  </si>
  <si>
    <t>L.p.</t>
  </si>
  <si>
    <t>OPIS PRZEDMIOTU ZAMÓWIENIA
Nazwa produktu</t>
  </si>
  <si>
    <t>Szacunkowa liczba/ 12 m-cy</t>
  </si>
  <si>
    <t>Jednostlka miary</t>
  </si>
  <si>
    <t>Cena jednostkowa netto</t>
  </si>
  <si>
    <t>Wartość netto PLN</t>
  </si>
  <si>
    <t>Stawka VAT</t>
  </si>
  <si>
    <t>Wartość VAT</t>
  </si>
  <si>
    <t>Wartość brutto</t>
  </si>
  <si>
    <t>Zestaw do czynnego i biernego drenażu klatki piersiowej, sterylny, jednorazowego użytku, pojemność komory 1000ml, z kranikiem spustowym z możliwością opróżnienia, z niskooporową wahadłową zastawka z gruszką, płynna mechaniczna regulacja siły ssania w zakresie od 0 do 45 cm H2O, z dodatkowym workiem kolekcyjnym 1000 ml</t>
  </si>
  <si>
    <t>szt</t>
  </si>
  <si>
    <t>RAZEM</t>
  </si>
  <si>
    <t>Zadanie nr 2</t>
  </si>
  <si>
    <t>Zadanie nr 3</t>
  </si>
  <si>
    <t>WZIERNIK GINEKOLOGICZNY</t>
  </si>
  <si>
    <t xml:space="preserve">Wziernik ginekologiczny sterylny, jednorazowego użytku stosowany do badań ginekologicznych, wykonany z nietoksycznego tworzywa sztucznego, niezawierającego lateku i ftalanów z centralną blokadą w kolorze odpowiadającym rozmiarowi. Precyzyjnie wykończone brzegi, które nie kaleczą ciała pacjentki. Opakowanie szczelnie zamknięte. Opakowanie zawiera  czytelną data ważności wziernika oraz informacje niezbędne do jego łatwej, szybkiej i jednoznacznej identyfikacji. Rozmiar wziernika ginekologicznego: S, M, L </t>
  </si>
  <si>
    <t>Zadanie nr 4</t>
  </si>
  <si>
    <t>RĘKAWICE DIAGNOSTYCZNE NIEJAŁOWE NITRYLOWE BEZPUDROWE</t>
  </si>
  <si>
    <t>Rękawice diagnostyczne niejałowe nitrylowe bezpudrowe rozmiar S, M, L, XL jednorazowego użytku. o długości równej lub powyżej 240 mm, o grubości  od 0,05 do 0,14 mm, mankiet rolowany. Przy zakładaniu rękawice nie mogą ulegać przerwaniu, pękaniu, rozrywaniu, obrywaniu się mankietów. Zgodność z normą PN-EN 455-1,2,3 AQL dla szczelności 1,5 lub poniżej i normą PN-EN 374-2, PN-EN-420.  Kolor inny niż czarny. Pakowane po 100 szt.. Rękawice nie mogą być posklejane ze sobą. Opakowanie umożliwiające łatwe i pojedyncze wyjmowanie rękawic z dyspensera. Zewnętrzne opakowanie z widocznym oznakowaniem fabrycznym posiadajacym minimum takie informacje jak:
- datę ważności
- oznakowanie znakiem CE,
-  AQL dla szczelności,
- wyrób medyczny klasy I,
- środek ochrony indywidualnej klasy III</t>
  </si>
  <si>
    <t>op.</t>
  </si>
  <si>
    <t>Zadanie nr 5</t>
  </si>
  <si>
    <t xml:space="preserve"> </t>
  </si>
  <si>
    <t>Zadanie nr 6</t>
  </si>
  <si>
    <t>Zadanie nr 7</t>
  </si>
  <si>
    <t>PODWIESZKI DO NACZYŃ KRWIONOŚNYCH</t>
  </si>
  <si>
    <t>Podwieszka do naczyń krwionośnych, długość 40 cm (+/-1), wykonane z silikonu, nieprzepuszczające promieniowania, służące do odciągnięcia naczyń krwionośnych, nerwów. Pakowane maksymalnie po 5 szt.</t>
  </si>
  <si>
    <t>Zadanie nr 8</t>
  </si>
  <si>
    <t>KANIULE I KORECZKI</t>
  </si>
  <si>
    <t xml:space="preserve">Kaniula dożylna typu bezpiecznego, z portem umiejscowionym centralnie z zabezpieczeniem przed przypadkowym otwarciem portu, cewnik wykonany z poliuretanu, filtr hydrofobowy na końcu przeźroczystej komory wypływu, posiadająca minimum cztery paski kontrastujące w RTG, z automatycznym zabezpieczeniem igły w postaci zatrzasku zabezpieczającego przed zakłuciem, ze skrzydełkami mocującymi w kolorze odpowiadającym rozmiarowi, Rozmiary: 14G, 16G, 17 G, 18G, 20G, 22G, 24G. Na życzenie zamawiającego dostarczanie kaniul bez portu bocznego </t>
  </si>
  <si>
    <t xml:space="preserve">Kaniula dożylna typu bezpiecznego, bez portu bocznego, cewnik wykonany z poliuretanu, filtr hydrofobowy na końcu przeźroczystej komory wypływu, posiadająca minimum cztery paski kontrastujące w RTG, z automatycznym zabezpieczeniem igły w postaci zatrzasku zabezpieczającego przed zakłuciem, ze skrzydełkami mocującymi w kolorze odpowiadającym rozmiarowi, Rozmiary: 14G, 16G, 17G,18G, 20G, 22G, 24G. </t>
  </si>
  <si>
    <t>Korki /zatyczki do zamykania światła kaniuli, umożliwiające zabezpieczenie kaniuli i strzykawki, trzpień koreczka zamykający światło kaniuli. Pakowane pojedyńczo, sposób opakowania umożliwiający aseptyczne wyjęcie koreczka. Opakowanie zbiorcze 100 szt</t>
  </si>
  <si>
    <t>op</t>
  </si>
  <si>
    <t xml:space="preserve">* Kaniule dożylne i koreczki muszą pochodzić od tego samego producenta! </t>
  </si>
  <si>
    <t>Zadanie nr 9</t>
  </si>
  <si>
    <t>STRZYKAWKI J.U DWUCZĘŚCIOWE</t>
  </si>
  <si>
    <t>Jednostka miary</t>
  </si>
  <si>
    <t xml:space="preserve">Cena jednostkowa netto </t>
  </si>
  <si>
    <t>Strzykawka jednorazowa dwuczęściowa przeźroczysta.  o poj. 2 ml, typu Luer, czytelna, niezmywalna skala, oznaczona co 0,1 ml z cyfrą co 1 ml, rondo tłoka ściśle przylegające do ścian strzykawki o płynnym przesuwie, szczelna, jałowa z widoczną datą ważności na opakowaniu. Pakowane pojedynczo w opakowaniach zbiorczych po 100 szt.</t>
  </si>
  <si>
    <t>Strzykawka jednorazowa dwuczęściowa o poj. 5 ml, typu Luer, czytelna, niezmywalna skala,   oznaczona co 0,2 ml z cyfrą co 1 ml, rondo tłoka ściśle przylegające do ścian strzykawki o płynnym przesuwie, szczelna, przeźroczysta. Jałowa z widoczną datą ważności na opakowaniu .Pakowane pojedynczo w opakowaniach zbiorczych  po 100 szt.</t>
  </si>
  <si>
    <t>Strzykawka jednorazowa dwuczęściowa o poj. 10 ml, typu Luer, czytelna skala, niezmywalna niezmywalna oznaczona co 0,5 ml z cyfrą co 2 ml, rondo tłoka ściśle przylegające do ścian strzykawki o płynnym przesuwie, szczelna, przeźroczysta. Jałowa z widoczną datą ważności na opakowaniu. Pakowane pojedynczo w opakowaniach zbiorczych po 100 szt.</t>
  </si>
  <si>
    <t>Strzykawka jednorazowa dwuczęściowa  o poj. 20 ml, typu Luer, czytelna, niezmywalna skala, oznaczona co 1 ml  z cyfrą  co 5 ml, rondo tłoka ściśle przylegające do ścian strzykawki o płynnym przesuwie, szczelna, przeźroczysta. Jałowa z widoczną datą ważności na opakowaniu. Pakowane pojedynczo w opakowaniach zbiorczych po 100 szt.</t>
  </si>
  <si>
    <t>Strzykawka do insuliny o pojemności 1 ml, typu Luer, z igłą 0,29-0,45x13mm. czytelna skala, oznaczona wg skali 1 ml=40 j.m. Rondo tłoka ściśle przylegające do ścian strzykawki o płynnym przesuwie z uszczelką niezawierającą lateksu, szczelna, przeźroczysta. Pakowana jałowo z igłą,w opakowaniach zbiorczych  po 100 szt.</t>
  </si>
  <si>
    <t xml:space="preserve">Strzykawka tuberkulinowa z igłą - skala co 0,01 ml, czytelna, czarna skala, rondo tłoczka ściśle przylegające do ścian strzykawki o płynnym przesuwie; szczelna; przezroczysta, jałowa; j.u; igła w rozmiarze 0,45 x od 10 do 13 mm; widoczna data ważności na opakowaniu, pakowana pojedynczo w zbiorczych opakowaniach. </t>
  </si>
  <si>
    <t xml:space="preserve"> Strzykawka Janette o poj. 100 ml, z czytelną skalą, szczelna. Sterylna z widoczną data ważności na pojedyńczych opakowaniach. Pakowana pojedyńczo w opakowaniach zbiorczych.</t>
  </si>
  <si>
    <t xml:space="preserve">RAZEM </t>
  </si>
  <si>
    <t>Zadanie nr 10</t>
  </si>
  <si>
    <t>Zadanie nr 12</t>
  </si>
  <si>
    <t>Zadanie nr 13</t>
  </si>
  <si>
    <t>IGŁY JEDNORAZOWEGO UŻYTKU</t>
  </si>
  <si>
    <t>Igła iniekcyjna jednorazowego użytku rozmiar : 0,5 x 25 mm; 06 x 30 mm; 07 x 30 mm; 08x 40 mm; 0 9x40 mm ze ściętą główką pod kątem mniejszym niż 45 stopni (sterylna, apirogenna, nietoksyczna, z nasadką typu Luer-Lock). Złącze i oznakowanie barwne zgodne z normą ISO 6009. Pakowana jałowo, z jednej strony papier z drugiej folia przeźroczysta. Na każdym pojedyńczym opakowaniu widoczna data ważności. Pakowane pojedynczo w opakowaniach zbiorczych max po 100 szt.</t>
  </si>
  <si>
    <t>Igła iniekcyjna jednorazowego użytku rozmiar 1,1 x 40 ,  1,2mm x 40 ze ściętą główką pod kątem mniejszym niż 45 stopni (sterylna, apirogenna, nietoksyczna, z nasadką typu Luer-Lock). Złącze i oznakowanie barwne zgodne z normą ISO 6009. Pakowana jałowo, z jednej strony papier z drugiej folia przeźroczysta. Na każdym pojedyńczym opakowaniu widoczna data ważności.Pakowane pojedynczo w opakowaniach zbiorczych max po 100 szt.</t>
  </si>
  <si>
    <t>Igły do penów insulinowych 28G, 29G, 30G, 31G. Pakowane pojedynczo w opakowaniach zbiorczych max po 100 szt.</t>
  </si>
  <si>
    <t xml:space="preserve">Igła aspiracyjna do pobierania leków z otworem bocznym rozmiar 1,0-1,2 , Pakowane pojedyńczo w opakowaniach zbiorczych max po 100 szt. . </t>
  </si>
  <si>
    <t>Zadanie nr 14</t>
  </si>
  <si>
    <t>PRZYRZĄD DO SZYBKICH I PRECYZYJNYCH PODAŻY KRWI I PŁYNÓW</t>
  </si>
  <si>
    <t xml:space="preserve">Aparat do precyzyjnego podawania płynów infuzyjnych i lipidów, ze stałym przepływem kroplowym z zastawką bezzwrotną, z regulacją przepływu niezależną od drenu, zapewniająca podaż płynu zgodnie z ustawieniem parametrów przepływu. Zacisk przesuwany do krótkich przerw w infuzji, dren z końcówką luer - lock, długość drenu 140 - 220 cm. </t>
  </si>
  <si>
    <t xml:space="preserve">Przyrząd do szybkiego przetaczania  krwi i jej preparatów krwiopochodnych z elastyczną komorą kroplową  z filtrem krwi o wielkości oczek 200 µm, z pompką umożliwiającą szybkie przetaczanie. Przeciwbakteryjny filtr powietrza. Dren o długości min. 1500 mm zakończony końcówką Luer Lock z osłonką. Precyzyjny regulator przepływu. Sterylizowany tlenkiem etylenu. Opakowanie jednostkowe typu blister - pack. Produkt  wykonany z PCV pozbawionych ftalanów. </t>
  </si>
  <si>
    <t>Zadanie nr 15</t>
  </si>
  <si>
    <t>GWOŻDZIE KIRSCHNERA</t>
  </si>
  <si>
    <t>Gwóźdź Kirschnera trójgraniec śr. 1,0 – 2,0 długość 210 mm</t>
  </si>
  <si>
    <t>Gwóźdź Kirschnera trójgraniec śr. 2,0 – 3,0 długość 310 mm</t>
  </si>
  <si>
    <t>Zadanie nr 16</t>
  </si>
  <si>
    <t>ZASTAWKI DOSTĘPU ŻYLNEGO</t>
  </si>
  <si>
    <t>1.</t>
  </si>
  <si>
    <t>Bezigłowa zastawka dostępu żylnego przeznaczona minimum 500 aktywacji, pozbawiona części metalowych, z automatycznym systemem zapobiegającym cofaniu się leku/krwi po odłączeniu strzykawki lub linii infuzyjnej pakowana pojedynczo, sterylna</t>
  </si>
  <si>
    <t>Zadanie nr 17</t>
  </si>
  <si>
    <t>KANIULE DOTĘTNICZE</t>
  </si>
  <si>
    <t xml:space="preserve">Kaniula dotętnicza 20G/1,1 mm x 45 mm z zaworem odcinającym  zapobiegającym wstecznemu wypływowi krwi. Produkt bez lateksu, PCV i DEHP. Jałowy, apirogenny. Kaniula wyposażona w skrzydełka umozliwiające zamocowanie cewnika </t>
  </si>
  <si>
    <t>Zadanie nr 18</t>
  </si>
  <si>
    <t>CEWNIKI DUFOUR</t>
  </si>
  <si>
    <t>Cewnk Dufour 2-drożny  z półtwardego lateksu, balon 50ml, rozmiary: 16Ch - 24Ch</t>
  </si>
  <si>
    <t>Cewnk Dufour 3-drożny silikonowy pokryty hydrożelem balon 50ml, 80ml rozmiary: 16Ch - 24Ch</t>
  </si>
  <si>
    <t>Cewnk Dufour 3-drożny z półtwardego lateksu, pokryty hydrożelem balon 50ml, 80ml rozmiary: 18Ch - 24Ch</t>
  </si>
  <si>
    <t xml:space="preserve">szt </t>
  </si>
  <si>
    <t xml:space="preserve"> *Wymagane próbki: pozycja 1 (cewnik Dufour Ch 22)-1szt</t>
  </si>
  <si>
    <t>ZESTAWY DO SZYNOWANIA MOCZOWODÓW</t>
  </si>
  <si>
    <t xml:space="preserve">Zestaw do wewnętrznego szynowania moczowodów z cewnikiem podwójnie zagiętym. Cewnik typu JJ otwarty/otwarty wykonany z 100% silikonu. Czas implantacji 12 mies. Wymagana długość mieszcząca się w przedziale 24-30cm. Rozmiary: 6Ch, 7Ch. Sterowalny popychacz. </t>
  </si>
  <si>
    <t xml:space="preserve">Zestaw do wewnętrznego szynowania moczowodów z cewnikiem podwójnie zagiętym. Cewnik typu JJ otwarty/otwarty, wykonany z materiału dwuwarstwowego innego niz poliuretan. Czas implantacji do 12 miesięcy. Wymagana długość 28cm. Rozmiary: 4,8Ch, 6Ch. Srednica wewnętrzna cewnika 4,8Ch – 0,035". Sterowalny popychacz. </t>
  </si>
  <si>
    <t xml:space="preserve">Zestaw do szynowania . Skład zestawu: cewnik typu JJ otwarty/zamknięty, wykonany z materiału dwuwarstwowego innego niz poliuretan, prowadnica, popychacz Czas implantacji 12 miesięcy. Wymagana długość 28cm. Rozmiary: 4,8Ch, 6Ch. Srednica wewnętrzna cewnika 4,8Ch – 0,035". </t>
  </si>
  <si>
    <t xml:space="preserve"> *Wymagane próbki: pozycja 3 (zestaw do wewnętrznego szynowania moczowodów z cewnikiem podwójnie zagiętym)-1 szt.</t>
  </si>
  <si>
    <t>OSŁONKI NA GŁOWICĘ USG LATEKSOWE, NAWILŻANE</t>
  </si>
  <si>
    <t>Osłonki nawilżane na głowice USG, wykonane z lateksu o gładkiej powierzchni. Długość  190mm - 205 mm, średnica 33-35 mm. Pakowane pojedyńczo. OP=144 SZT</t>
  </si>
  <si>
    <t>AKCESORIA DO URZĄDZENIA MONITORUJĄCEGO PRZEBIEG NERWÓW KRTANIOWYCH APARAT C2 NERVE MONITOR</t>
  </si>
  <si>
    <t xml:space="preserve">Przewód przyłączeniowy do sond stymulacyjnych, dł. 4m. Produkt wielorazowy, autoklawowalny </t>
  </si>
  <si>
    <t>Sonda bipolarna widelec prosta 45/150. Produkt wielorazowy, atoklawowalny</t>
  </si>
  <si>
    <t>Sonda bipolarna widelec prosta 45/155/3000. Produkt sterylny, jednorazowy op=10</t>
  </si>
  <si>
    <t>Elektroda 4-kanałowa SELECT naklejana na rurkę intubacyjną rozm. 7-9. Produkt sterylny, jednorazowy op=10</t>
  </si>
  <si>
    <t>Przewód przyłączeniowy do 4-kanałowej elektrody SELECT. Produkt wielorazowy, nieautoklawowalny</t>
  </si>
  <si>
    <t>FILTRY</t>
  </si>
  <si>
    <t>Filtr elektrostatyczny, sterylny, skuteczność filtracji bakterii  i wirusów min. 99,99% waga do 20 g , objętość ściśliwa do 35 ml do użytku 24h</t>
  </si>
  <si>
    <t>x</t>
  </si>
  <si>
    <t>KANIULA BEZPIECZNA W SYSTEMIE ZAMKNIĘTYM</t>
  </si>
  <si>
    <t>Kaniula bezpieczna dożylna w systemie zamkniętym z  fabrycznie zintegrowanym drenem zakończonym podwójnym rozgałęzieniem (jedno zakończone przeźroczystym neutralnym zaworem dostępu naczyniowego z przeźroczystą silikonową  membraną zakończoną równo z konektorem, drugie zakończone koncówką luer-lock z korkiem z filterm hydrofobowym i nasadką luer) osłonka igły chroniąca przed zakłuciem, cewnik wykonany z PUR, min. 3 pasków radiocieniujących, okienko kontrolne na ostrzu igły umożliwiające pojawienie się krwi pomiędzy igłą a cewnikiem - potwierdzający wejście do naczynia podczas kaniulacji, sylikonowe zdejmowalne skrzydełka,rozmiary: 24G, 22G, 20G, 18G - wg potrzeb Zamawiającego, opakowanie sztywne zapobiegające utracie jałowości. System bezftalanowy. Opakowanie 20 sztuk.</t>
  </si>
  <si>
    <t>APARATY DO MIERZENIA CIŚNIENIA I STETOSKOPY</t>
  </si>
  <si>
    <t>Aparat do mierzenia ciśnienia z  manometrem w metalowej obudowie w komplecie ze słuchawkami</t>
  </si>
  <si>
    <t>Aparat do mierzenia ciśnienia u dzieci z  manometrem w metalowej obudowie</t>
  </si>
  <si>
    <t>Słuchawki lekarskie</t>
  </si>
  <si>
    <t>ŁĄCZNIK DO NEFROSTOMII</t>
  </si>
  <si>
    <t>JEDN. MIARY</t>
  </si>
  <si>
    <t>Ruchomy łącznik do nefrostomii z mechanizmem obrotowym Luer-Lock, uniwersalny adapter do worków na mocz. Produkt pozbawiony lateksy w składzie. Długość min. 25cm..</t>
  </si>
  <si>
    <t>PROWADNICE DO URS</t>
  </si>
  <si>
    <t>Prowadnica do URS wykonana z nitinolowego rdzenia pokryta powłoka hydrofilną dł 150 -155 cmz miękką końcówką prostą lub zakrzywioną o długości 12,5- 13cm</t>
  </si>
  <si>
    <t>Prowadnica do URS wykonana ze stali chirurgicznej pokryta powłoką PTFE dł 150cm z miękką końcówką prostą o długości 5-5,5 cm z ruchomym rdzeniem</t>
  </si>
  <si>
    <t>Zadanie nr 11</t>
  </si>
  <si>
    <r>
      <t>Wymiennik ciepła i wilgoci  tzw. sztuczny nos dla pacjentów z  tracheostomią okrągły z portem do podawania tlenu, oraz możliwością odsysania i pobierania próbek bez odłączania wymiennika , objętość ściśliwa max 17 ml, waga do 9 g,   powierzchnia wymiany wilgoci  &gt;500 cm</t>
    </r>
    <r>
      <rPr>
        <vertAlign val="superscript"/>
        <sz val="8"/>
        <color rgb="FF000000"/>
        <rFont val="Times New Roman"/>
        <family val="1"/>
      </rPr>
      <t>2</t>
    </r>
    <r>
      <rPr>
        <sz val="8"/>
        <color rgb="FF000000"/>
        <rFont val="Times New Roman"/>
        <family val="1"/>
      </rPr>
      <t>,  sterylny</t>
    </r>
  </si>
  <si>
    <r>
      <t>Filtr oddechowy dla dzieci elektrostatyczny z wymiennikiem ciepła i wilgoci o skuteczności filtracji bakterii i wirusów  &gt;99,99%, sterylny, masa max 21g, objętość ściśliwa max. 28 ml, powierzchnia filtrująca do 20 cm</t>
    </r>
    <r>
      <rPr>
        <vertAlign val="superscript"/>
        <sz val="8"/>
        <color rgb="FF000000"/>
        <rFont val="Times New Roman"/>
        <family val="1"/>
      </rPr>
      <t>2</t>
    </r>
    <r>
      <rPr>
        <sz val="8"/>
        <color rgb="FF000000"/>
        <rFont val="Times New Roman"/>
        <family val="1"/>
      </rPr>
      <t>, skuteczność nawilżania przy VT 250ml min. 31 mg/l (po 2 godz.) , objętość ściśliwa max 27 ml, z portem kapno</t>
    </r>
  </si>
  <si>
    <r>
      <t>Filtr elektrostatyczny z wydzielonym celulozowym wymiennikiem ciepła i wilgoci o skuteczności nawilżania przy VT 500 ml min. 30,5 mg H</t>
    </r>
    <r>
      <rPr>
        <vertAlign val="subscript"/>
        <sz val="8"/>
        <color rgb="FF000000"/>
        <rFont val="Times New Roman"/>
        <family val="1"/>
      </rPr>
      <t>2</t>
    </r>
    <r>
      <rPr>
        <sz val="8"/>
        <color rgb="FF000000"/>
        <rFont val="Times New Roman"/>
        <family val="1"/>
      </rPr>
      <t>O/l , sterylny waga do 30 g  powierzchnia filtracji min 22 cm</t>
    </r>
    <r>
      <rPr>
        <vertAlign val="superscript"/>
        <sz val="8"/>
        <color rgb="FF000000"/>
        <rFont val="Times New Roman"/>
        <family val="1"/>
      </rPr>
      <t>2</t>
    </r>
    <r>
      <rPr>
        <sz val="8"/>
        <color rgb="FF000000"/>
        <rFont val="Times New Roman"/>
        <family val="1"/>
      </rPr>
      <t>, opór przy przepływie 60 l/min max 2,5 cm H</t>
    </r>
    <r>
      <rPr>
        <vertAlign val="subscript"/>
        <sz val="8"/>
        <color rgb="FF000000"/>
        <rFont val="Times New Roman"/>
        <family val="1"/>
      </rPr>
      <t>2</t>
    </r>
    <r>
      <rPr>
        <sz val="8"/>
        <color rgb="FF000000"/>
        <rFont val="Times New Roman"/>
        <family val="1"/>
      </rPr>
      <t>O, skuteczność filtracji bakterii i wirusów min. 99,99% objętość ściśliwa do 45ml</t>
    </r>
  </si>
  <si>
    <r>
      <t xml:space="preserve">Producent 
</t>
    </r>
    <r>
      <rPr>
        <sz val="8"/>
        <rFont val="Times New Roman"/>
        <family val="1"/>
      </rPr>
      <t>(wypełnia Wykonawca)</t>
    </r>
  </si>
  <si>
    <r>
      <t xml:space="preserve">EAN/UDI 
</t>
    </r>
    <r>
      <rPr>
        <sz val="8"/>
        <rFont val="Times New Roman"/>
        <family val="1"/>
      </rPr>
      <t>(jeśli dotyczy )</t>
    </r>
  </si>
  <si>
    <r>
      <t xml:space="preserve">Nr katalogowy
</t>
    </r>
    <r>
      <rPr>
        <sz val="8"/>
        <rFont val="Times New Roman"/>
        <family val="1"/>
      </rPr>
      <t>(wypełnia wykonawca</t>
    </r>
    <r>
      <rPr>
        <b/>
        <sz val="8"/>
        <rFont val="Times New Roman"/>
        <family val="1"/>
      </rPr>
      <t>)</t>
    </r>
  </si>
  <si>
    <r>
      <t xml:space="preserve">Producent 
</t>
    </r>
    <r>
      <rPr>
        <sz val="8"/>
        <color rgb="FF000000"/>
        <rFont val="Times New Roman"/>
        <family val="1"/>
      </rPr>
      <t>(wypełnia Wykonawca)</t>
    </r>
  </si>
  <si>
    <r>
      <t xml:space="preserve">Nr katalogowy
</t>
    </r>
    <r>
      <rPr>
        <sz val="8"/>
        <color rgb="FF000000"/>
        <rFont val="Times New Roman"/>
        <family val="1"/>
      </rPr>
      <t>(wypełnia wykonawca</t>
    </r>
    <r>
      <rPr>
        <b/>
        <sz val="8"/>
        <color rgb="FF000000"/>
        <rFont val="Times New Roman"/>
        <family val="1"/>
      </rPr>
      <t>)</t>
    </r>
  </si>
  <si>
    <t>Zadanie nr 19</t>
  </si>
  <si>
    <t>Zadanie nr 20</t>
  </si>
  <si>
    <r>
      <rPr>
        <sz val="8"/>
        <color rgb="FF000000"/>
        <rFont val="Times New Roman"/>
        <family val="1"/>
        <charset val="238"/>
      </rPr>
      <t xml:space="preserve">Rękawice  diagnostyczne i ochronne, lateksowe, bezpudrowe, niejałowe, kształt uniwersalny, mankiet rolowany, dostepnr w rozmiarach S-XL. Powierzchnia zewnętrzna teksturowana na końcach palców, powierzchnia wewnętrzna chlorowana. Długość min. 240 mm, grubość na palcu 0,12 mm, na dłoni 0,10 mm, siła zrywu przed starzeniem min. 7 N. Poziom protein lateksu </t>
    </r>
    <r>
      <rPr>
        <sz val="8"/>
        <color rgb="FF000000"/>
        <rFont val="Times New Roman"/>
        <family val="1"/>
        <charset val="1"/>
      </rPr>
      <t>&lt; 30 μg/g. Przy zakładaniu rękawice nie mogą ulegać przerwaniu, pękaniu, rozrywaniu, obrywaniu się mankietów. Zgodność z normą PN-EN 455-1,2,3 AQL dla szczelności 1,5 lub poniżej i normą PN-EN 374-2, PN-EN-420.  Kolor inny niż czarny. Pakowane po 100 szt.. Rękawice nie mogą być posklejane ze sobą. Opakowanie umożliwiające łatwe i pojedyncze wyjmowanie rękawic z dyspensera. Zewnętrzne opakowanie z widocznym oznakowaniem fabrycznym posiadajacym minimum takie informacje jak:                                                                             - datę ważności                                                                                                       - oznakowanie znakiem CE,                                                                                 -  AQL dla szczelności,                                                                                             - wyrób medyczny klasy I,                                                                                     - środek ochrony indywidualnej klasy III</t>
    </r>
  </si>
  <si>
    <t xml:space="preserve">op. </t>
  </si>
  <si>
    <r>
      <t xml:space="preserve">EAN/UDI 
</t>
    </r>
    <r>
      <rPr>
        <sz val="8"/>
        <rFont val="Times New Roman"/>
        <family val="1"/>
      </rPr>
      <t>(jeśli dot.)</t>
    </r>
  </si>
  <si>
    <r>
      <t xml:space="preserve">EAN/UDI 
</t>
    </r>
    <r>
      <rPr>
        <sz val="8"/>
        <color rgb="FF000000"/>
        <rFont val="Times New Roman"/>
        <family val="1"/>
      </rPr>
      <t>(jeśli dot.)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</si>
</sst>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0\ [$zł-415];[Red]\-#,##0.00\ [$zł-415]"/>
    <numFmt numFmtId="165" formatCode="_-* #,##0.00\ _z_ł_-;\-* #,##0.00\ _z_ł_-;_-* \-??\ _z_ł_-;_-@_-"/>
    <numFmt numFmtId="166" formatCode="#,##0.00&quot; zł&quot;"/>
    <numFmt numFmtId="167" formatCode="#,##0.00&quot;      &quot;;#,##0.00&quot;      &quot;;\-#&quot;      &quot;;\ @\ "/>
    <numFmt numFmtId="168" formatCode="#,##0.00&quot;   &quot;"/>
    <numFmt numFmtId="169" formatCode="\ #,##0.00\ ;\-#,##0.00\ ;&quot; -&quot;#\ ;@\ "/>
  </numFmts>
  <fonts count="16" x14ac:knownFonts="1"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1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vertAlign val="superscript"/>
      <sz val="8"/>
      <color rgb="FF000000"/>
      <name val="Times New Roman"/>
      <family val="1"/>
    </font>
    <font>
      <vertAlign val="subscript"/>
      <sz val="8"/>
      <color rgb="FF00000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color rgb="FFFF0000"/>
      <name val="Times New Roman"/>
      <family val="1"/>
    </font>
    <font>
      <sz val="8"/>
      <color rgb="FF000000"/>
      <name val="Times New Roman"/>
      <family val="1"/>
      <charset val="1"/>
    </font>
  </fonts>
  <fills count="13">
    <fill>
      <patternFill patternType="none"/>
    </fill>
    <fill>
      <patternFill patternType="gray125"/>
    </fill>
    <fill>
      <patternFill patternType="solid">
        <fgColor theme="0"/>
        <bgColor rgb="FF0099FF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9900"/>
      </patternFill>
    </fill>
    <fill>
      <patternFill patternType="solid">
        <fgColor theme="0"/>
        <bgColor rgb="FF00FFFF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33CC66"/>
      </patternFill>
    </fill>
    <fill>
      <patternFill patternType="solid">
        <fgColor theme="0"/>
        <bgColor rgb="FFC0C0C0"/>
      </patternFill>
    </fill>
    <fill>
      <patternFill patternType="solid">
        <fgColor theme="0"/>
        <bgColor rgb="FF339966"/>
      </patternFill>
    </fill>
    <fill>
      <patternFill patternType="solid">
        <fgColor theme="0"/>
        <bgColor rgb="FF993300"/>
      </patternFill>
    </fill>
    <fill>
      <patternFill patternType="solid">
        <fgColor rgb="FFFFFFFF"/>
        <bgColor rgb="FFFFFFCC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165" fontId="7" fillId="0" borderId="0" applyBorder="0" applyProtection="0"/>
    <xf numFmtId="9" fontId="7" fillId="0" borderId="0" applyBorder="0" applyProtection="0"/>
    <xf numFmtId="167" fontId="6" fillId="0" borderId="0"/>
  </cellStyleXfs>
  <cellXfs count="192">
    <xf numFmtId="0" fontId="0" fillId="0" borderId="0" xfId="0"/>
    <xf numFmtId="0" fontId="0" fillId="4" borderId="0" xfId="0" applyFill="1"/>
    <xf numFmtId="0" fontId="1" fillId="3" borderId="0" xfId="0" applyFont="1" applyFill="1"/>
    <xf numFmtId="164" fontId="1" fillId="3" borderId="0" xfId="0" applyNumberFormat="1" applyFont="1" applyFill="1"/>
    <xf numFmtId="1" fontId="1" fillId="3" borderId="0" xfId="0" applyNumberFormat="1" applyFont="1" applyFill="1"/>
    <xf numFmtId="164" fontId="1" fillId="4" borderId="0" xfId="0" applyNumberFormat="1" applyFont="1" applyFill="1"/>
    <xf numFmtId="3" fontId="1" fillId="4" borderId="0" xfId="0" applyNumberFormat="1" applyFont="1" applyFill="1"/>
    <xf numFmtId="0" fontId="1" fillId="4" borderId="0" xfId="0" applyFont="1" applyFill="1"/>
    <xf numFmtId="1" fontId="1" fillId="4" borderId="0" xfId="0" applyNumberFormat="1" applyFont="1" applyFill="1"/>
    <xf numFmtId="3" fontId="8" fillId="8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2" fontId="8" fillId="3" borderId="1" xfId="0" applyNumberFormat="1" applyFont="1" applyFill="1" applyBorder="1" applyAlignment="1">
      <alignment horizontal="center" vertical="center"/>
    </xf>
    <xf numFmtId="165" fontId="8" fillId="3" borderId="1" xfId="1" applyFont="1" applyFill="1" applyBorder="1" applyAlignment="1" applyProtection="1">
      <alignment horizontal="center" vertical="center"/>
    </xf>
    <xf numFmtId="9" fontId="8" fillId="3" borderId="1" xfId="2" applyFont="1" applyFill="1" applyBorder="1" applyAlignment="1" applyProtection="1">
      <alignment horizontal="center" vertical="center"/>
    </xf>
    <xf numFmtId="2" fontId="9" fillId="3" borderId="4" xfId="0" applyNumberFormat="1" applyFont="1" applyFill="1" applyBorder="1" applyAlignment="1" applyProtection="1">
      <alignment horizontal="center" vertical="center" wrapText="1"/>
      <protection locked="0"/>
    </xf>
    <xf numFmtId="165" fontId="9" fillId="3" borderId="4" xfId="1" applyFont="1" applyFill="1" applyBorder="1" applyAlignment="1" applyProtection="1">
      <alignment horizontal="center" vertical="center" wrapText="1"/>
      <protection locked="0"/>
    </xf>
    <xf numFmtId="0" fontId="9" fillId="3" borderId="4" xfId="0" applyFont="1" applyFill="1" applyBorder="1" applyAlignment="1" applyProtection="1">
      <alignment horizontal="center" vertical="center" wrapText="1"/>
      <protection locked="0"/>
    </xf>
    <xf numFmtId="0" fontId="8" fillId="8" borderId="1" xfId="0" applyFont="1" applyFill="1" applyBorder="1" applyAlignment="1">
      <alignment vertical="center" wrapText="1"/>
    </xf>
    <xf numFmtId="0" fontId="9" fillId="3" borderId="0" xfId="0" applyFont="1" applyFill="1" applyAlignment="1">
      <alignment horizontal="center" vertical="center"/>
    </xf>
    <xf numFmtId="0" fontId="8" fillId="3" borderId="0" xfId="0" applyFont="1" applyFill="1"/>
    <xf numFmtId="2" fontId="8" fillId="3" borderId="0" xfId="0" applyNumberFormat="1" applyFont="1" applyFill="1"/>
    <xf numFmtId="0" fontId="12" fillId="3" borderId="1" xfId="0" applyFont="1" applyFill="1" applyBorder="1" applyAlignment="1" applyProtection="1">
      <alignment horizontal="center" vertical="center"/>
      <protection locked="0"/>
    </xf>
    <xf numFmtId="0" fontId="12" fillId="4" borderId="3" xfId="0" applyFont="1" applyFill="1" applyBorder="1" applyAlignment="1" applyProtection="1">
      <alignment horizontal="center" vertical="center" wrapText="1"/>
      <protection locked="0"/>
    </xf>
    <xf numFmtId="0" fontId="12" fillId="3" borderId="3" xfId="0" applyFont="1" applyFill="1" applyBorder="1" applyAlignment="1" applyProtection="1">
      <alignment horizontal="center" vertical="center" wrapText="1"/>
      <protection locked="0"/>
    </xf>
    <xf numFmtId="3" fontId="12" fillId="3" borderId="3" xfId="0" applyNumberFormat="1" applyFont="1" applyFill="1" applyBorder="1" applyAlignment="1">
      <alignment horizontal="center" vertical="center" wrapText="1"/>
    </xf>
    <xf numFmtId="2" fontId="12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13" fillId="3" borderId="1" xfId="0" applyFont="1" applyFill="1" applyBorder="1" applyAlignment="1" applyProtection="1">
      <alignment horizontal="center" vertical="center"/>
      <protection locked="0"/>
    </xf>
    <xf numFmtId="0" fontId="12" fillId="3" borderId="1" xfId="0" applyFont="1" applyFill="1" applyBorder="1" applyAlignment="1" applyProtection="1">
      <alignment horizontal="center" vertical="center" wrapText="1"/>
      <protection locked="0"/>
    </xf>
    <xf numFmtId="3" fontId="13" fillId="8" borderId="1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 applyProtection="1">
      <alignment horizontal="center" vertical="center" wrapText="1"/>
      <protection locked="0"/>
    </xf>
    <xf numFmtId="2" fontId="13" fillId="3" borderId="1" xfId="0" applyNumberFormat="1" applyFont="1" applyFill="1" applyBorder="1" applyAlignment="1" applyProtection="1">
      <alignment horizontal="center" vertical="center" wrapText="1"/>
      <protection locked="0"/>
    </xf>
    <xf numFmtId="165" fontId="13" fillId="3" borderId="1" xfId="1" applyFont="1" applyFill="1" applyBorder="1" applyAlignment="1" applyProtection="1">
      <alignment horizontal="center" vertical="center" wrapText="1"/>
      <protection locked="0"/>
    </xf>
    <xf numFmtId="9" fontId="13" fillId="3" borderId="1" xfId="0" applyNumberFormat="1" applyFont="1" applyFill="1" applyBorder="1" applyAlignment="1" applyProtection="1">
      <alignment horizontal="center" vertical="center" wrapText="1"/>
      <protection locked="0"/>
    </xf>
    <xf numFmtId="165" fontId="12" fillId="3" borderId="1" xfId="1" applyFont="1" applyFill="1" applyBorder="1" applyAlignment="1" applyProtection="1">
      <alignment horizontal="center" vertical="center" wrapText="1"/>
      <protection locked="0"/>
    </xf>
    <xf numFmtId="0" fontId="12" fillId="3" borderId="3" xfId="0" applyFont="1" applyFill="1" applyBorder="1" applyAlignment="1" applyProtection="1">
      <alignment horizontal="center" vertical="center"/>
      <protection locked="0"/>
    </xf>
    <xf numFmtId="2" fontId="12" fillId="3" borderId="4" xfId="0" applyNumberFormat="1" applyFont="1" applyFill="1" applyBorder="1" applyAlignment="1" applyProtection="1">
      <alignment horizontal="center" vertical="center" wrapText="1"/>
      <protection locked="0"/>
    </xf>
    <xf numFmtId="165" fontId="12" fillId="3" borderId="4" xfId="1" applyFont="1" applyFill="1" applyBorder="1" applyAlignment="1" applyProtection="1">
      <alignment horizontal="center" vertical="center" wrapText="1"/>
      <protection locked="0"/>
    </xf>
    <xf numFmtId="0" fontId="12" fillId="3" borderId="4" xfId="0" applyFont="1" applyFill="1" applyBorder="1" applyAlignment="1" applyProtection="1">
      <alignment horizontal="center" vertical="center" wrapText="1"/>
      <protection locked="0"/>
    </xf>
    <xf numFmtId="3" fontId="13" fillId="11" borderId="1" xfId="0" applyNumberFormat="1" applyFont="1" applyFill="1" applyBorder="1" applyAlignment="1">
      <alignment horizontal="center" vertical="center" wrapText="1"/>
    </xf>
    <xf numFmtId="2" fontId="13" fillId="3" borderId="3" xfId="0" applyNumberFormat="1" applyFont="1" applyFill="1" applyBorder="1" applyAlignment="1" applyProtection="1">
      <alignment horizontal="center" vertical="center" wrapText="1"/>
      <protection locked="0"/>
    </xf>
    <xf numFmtId="165" fontId="13" fillId="3" borderId="3" xfId="1" applyFont="1" applyFill="1" applyBorder="1" applyAlignment="1" applyProtection="1">
      <alignment horizontal="center" vertical="center" wrapText="1"/>
      <protection locked="0"/>
    </xf>
    <xf numFmtId="9" fontId="13" fillId="3" borderId="3" xfId="0" applyNumberFormat="1" applyFont="1" applyFill="1" applyBorder="1" applyAlignment="1" applyProtection="1">
      <alignment horizontal="center" vertical="center" wrapText="1"/>
      <protection locked="0"/>
    </xf>
    <xf numFmtId="2" fontId="12" fillId="3" borderId="1" xfId="0" applyNumberFormat="1" applyFont="1" applyFill="1" applyBorder="1" applyAlignment="1" applyProtection="1">
      <alignment horizontal="center" vertical="center" wrapText="1"/>
      <protection locked="0"/>
    </xf>
    <xf numFmtId="9" fontId="1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1" xfId="0" applyFont="1" applyFill="1" applyBorder="1" applyAlignment="1">
      <alignment horizontal="center" vertical="center"/>
    </xf>
    <xf numFmtId="0" fontId="8" fillId="3" borderId="1" xfId="0" applyFont="1" applyFill="1" applyBorder="1"/>
    <xf numFmtId="0" fontId="8" fillId="11" borderId="1" xfId="0" applyFont="1" applyFill="1" applyBorder="1" applyAlignment="1">
      <alignment horizontal="center" vertical="center"/>
    </xf>
    <xf numFmtId="9" fontId="8" fillId="3" borderId="1" xfId="0" applyNumberFormat="1" applyFont="1" applyFill="1" applyBorder="1" applyAlignment="1">
      <alignment horizontal="center" vertical="center"/>
    </xf>
    <xf numFmtId="2" fontId="9" fillId="3" borderId="4" xfId="0" applyNumberFormat="1" applyFont="1" applyFill="1" applyBorder="1"/>
    <xf numFmtId="165" fontId="9" fillId="3" borderId="4" xfId="1" applyFont="1" applyFill="1" applyBorder="1" applyAlignment="1" applyProtection="1">
      <alignment horizontal="center" vertical="center"/>
    </xf>
    <xf numFmtId="0" fontId="9" fillId="3" borderId="4" xfId="0" applyFont="1" applyFill="1" applyBorder="1"/>
    <xf numFmtId="0" fontId="8" fillId="8" borderId="1" xfId="0" applyFont="1" applyFill="1" applyBorder="1" applyAlignment="1">
      <alignment wrapText="1"/>
    </xf>
    <xf numFmtId="3" fontId="8" fillId="8" borderId="1" xfId="0" applyNumberFormat="1" applyFont="1" applyFill="1" applyBorder="1" applyAlignment="1">
      <alignment horizontal="center" vertical="center"/>
    </xf>
    <xf numFmtId="3" fontId="8" fillId="6" borderId="1" xfId="0" applyNumberFormat="1" applyFont="1" applyFill="1" applyBorder="1" applyAlignment="1">
      <alignment horizontal="center" vertical="center"/>
    </xf>
    <xf numFmtId="165" fontId="8" fillId="3" borderId="1" xfId="1" applyFont="1" applyFill="1" applyBorder="1" applyProtection="1"/>
    <xf numFmtId="0" fontId="8" fillId="8" borderId="1" xfId="0" applyFont="1" applyFill="1" applyBorder="1" applyAlignment="1">
      <alignment horizontal="center" vertical="center" wrapText="1"/>
    </xf>
    <xf numFmtId="166" fontId="13" fillId="3" borderId="5" xfId="1" applyNumberFormat="1" applyFont="1" applyFill="1" applyBorder="1" applyAlignment="1" applyProtection="1">
      <alignment horizontal="center" vertical="center" wrapText="1"/>
      <protection locked="0"/>
    </xf>
    <xf numFmtId="165" fontId="1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6" borderId="1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/>
    </xf>
    <xf numFmtId="2" fontId="9" fillId="3" borderId="1" xfId="0" applyNumberFormat="1" applyFont="1" applyFill="1" applyBorder="1"/>
    <xf numFmtId="165" fontId="9" fillId="3" borderId="1" xfId="0" applyNumberFormat="1" applyFont="1" applyFill="1" applyBorder="1"/>
    <xf numFmtId="0" fontId="9" fillId="3" borderId="1" xfId="0" applyFont="1" applyFill="1" applyBorder="1"/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8" fillId="3" borderId="5" xfId="1" applyNumberFormat="1" applyFont="1" applyFill="1" applyBorder="1" applyAlignment="1" applyProtection="1">
      <alignment horizontal="center" vertical="center"/>
    </xf>
    <xf numFmtId="165" fontId="8" fillId="3" borderId="1" xfId="1" applyFont="1" applyFill="1" applyBorder="1" applyAlignment="1" applyProtection="1">
      <alignment vertical="center"/>
    </xf>
    <xf numFmtId="0" fontId="8" fillId="11" borderId="1" xfId="0" applyFont="1" applyFill="1" applyBorder="1" applyAlignment="1">
      <alignment horizontal="center" vertical="center" wrapText="1"/>
    </xf>
    <xf numFmtId="2" fontId="8" fillId="3" borderId="1" xfId="0" applyNumberFormat="1" applyFont="1" applyFill="1" applyBorder="1"/>
    <xf numFmtId="0" fontId="8" fillId="3" borderId="1" xfId="0" applyFont="1" applyFill="1" applyBorder="1" applyAlignment="1">
      <alignment horizontal="right" vertical="center" wrapText="1" indent="15"/>
    </xf>
    <xf numFmtId="2" fontId="8" fillId="3" borderId="1" xfId="0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wrapText="1"/>
    </xf>
    <xf numFmtId="3" fontId="12" fillId="3" borderId="1" xfId="0" applyNumberFormat="1" applyFont="1" applyFill="1" applyBorder="1" applyAlignment="1">
      <alignment horizontal="center" vertical="center" wrapText="1"/>
    </xf>
    <xf numFmtId="2" fontId="8" fillId="3" borderId="4" xfId="0" applyNumberFormat="1" applyFont="1" applyFill="1" applyBorder="1"/>
    <xf numFmtId="0" fontId="13" fillId="3" borderId="1" xfId="0" applyFont="1" applyFill="1" applyBorder="1" applyAlignment="1" applyProtection="1">
      <alignment horizontal="center" wrapText="1"/>
      <protection locked="0"/>
    </xf>
    <xf numFmtId="0" fontId="8" fillId="3" borderId="1" xfId="0" applyFont="1" applyFill="1" applyBorder="1" applyAlignment="1">
      <alignment horizontal="center"/>
    </xf>
    <xf numFmtId="2" fontId="8" fillId="3" borderId="1" xfId="1" applyNumberFormat="1" applyFont="1" applyFill="1" applyBorder="1" applyProtection="1"/>
    <xf numFmtId="0" fontId="8" fillId="8" borderId="1" xfId="0" applyFont="1" applyFill="1" applyBorder="1" applyAlignment="1">
      <alignment horizontal="left" vertical="center" wrapText="1"/>
    </xf>
    <xf numFmtId="0" fontId="13" fillId="8" borderId="5" xfId="0" applyFont="1" applyFill="1" applyBorder="1" applyAlignment="1">
      <alignment horizontal="center" vertical="center" wrapText="1"/>
    </xf>
    <xf numFmtId="0" fontId="13" fillId="11" borderId="5" xfId="0" applyFont="1" applyFill="1" applyBorder="1" applyAlignment="1">
      <alignment horizontal="center" vertical="center" wrapText="1"/>
    </xf>
    <xf numFmtId="165" fontId="8" fillId="3" borderId="4" xfId="1" applyFont="1" applyFill="1" applyBorder="1" applyProtection="1"/>
    <xf numFmtId="0" fontId="8" fillId="3" borderId="4" xfId="0" applyFont="1" applyFill="1" applyBorder="1"/>
    <xf numFmtId="165" fontId="8" fillId="3" borderId="4" xfId="1" applyFont="1" applyFill="1" applyBorder="1" applyAlignment="1" applyProtection="1">
      <alignment vertical="center"/>
    </xf>
    <xf numFmtId="0" fontId="9" fillId="3" borderId="1" xfId="0" applyFont="1" applyFill="1" applyBorder="1" applyAlignment="1" applyProtection="1">
      <alignment horizontal="center" vertical="center"/>
      <protection locked="0"/>
    </xf>
    <xf numFmtId="0" fontId="9" fillId="3" borderId="3" xfId="0" applyFont="1" applyFill="1" applyBorder="1" applyAlignment="1" applyProtection="1">
      <alignment horizontal="center" vertical="center" wrapText="1"/>
      <protection locked="0"/>
    </xf>
    <xf numFmtId="3" fontId="9" fillId="3" borderId="3" xfId="0" applyNumberFormat="1" applyFont="1" applyFill="1" applyBorder="1" applyAlignment="1">
      <alignment horizontal="center" vertical="center" wrapText="1"/>
    </xf>
    <xf numFmtId="2" fontId="9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2" xfId="0" applyFont="1" applyFill="1" applyBorder="1" applyAlignment="1" applyProtection="1">
      <alignment horizontal="center" vertical="center"/>
      <protection locked="0"/>
    </xf>
    <xf numFmtId="0" fontId="9" fillId="3" borderId="1" xfId="0" applyFont="1" applyFill="1" applyBorder="1" applyAlignment="1" applyProtection="1">
      <alignment horizontal="center" vertical="center" wrapText="1"/>
      <protection locked="0"/>
    </xf>
    <xf numFmtId="0" fontId="8" fillId="3" borderId="1" xfId="0" applyFont="1" applyFill="1" applyBorder="1" applyAlignment="1" applyProtection="1">
      <alignment horizontal="center" vertical="center" wrapText="1"/>
      <protection locked="0"/>
    </xf>
    <xf numFmtId="2" fontId="8" fillId="3" borderId="1" xfId="0" applyNumberFormat="1" applyFont="1" applyFill="1" applyBorder="1" applyAlignment="1" applyProtection="1">
      <alignment horizontal="center" vertical="center" wrapText="1"/>
      <protection locked="0"/>
    </xf>
    <xf numFmtId="165" fontId="8" fillId="3" borderId="1" xfId="1" applyFont="1" applyFill="1" applyBorder="1" applyAlignment="1" applyProtection="1">
      <alignment horizontal="center" vertical="center" wrapText="1"/>
      <protection locked="0"/>
    </xf>
    <xf numFmtId="9" fontId="8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8" borderId="1" xfId="0" applyFont="1" applyFill="1" applyBorder="1" applyAlignment="1">
      <alignment vertical="center" wrapText="1"/>
    </xf>
    <xf numFmtId="167" fontId="9" fillId="3" borderId="3" xfId="3" applyFont="1" applyFill="1" applyBorder="1" applyAlignment="1" applyProtection="1">
      <alignment horizontal="center" vertical="center"/>
      <protection locked="0"/>
    </xf>
    <xf numFmtId="167" fontId="9" fillId="3" borderId="3" xfId="3" applyFont="1" applyFill="1" applyBorder="1" applyAlignment="1" applyProtection="1">
      <alignment horizontal="center" vertical="center" wrapText="1"/>
      <protection locked="0"/>
    </xf>
    <xf numFmtId="3" fontId="8" fillId="4" borderId="1" xfId="3" applyNumberFormat="1" applyFont="1" applyFill="1" applyBorder="1" applyAlignment="1" applyProtection="1">
      <alignment horizontal="center" vertical="center"/>
      <protection locked="0"/>
    </xf>
    <xf numFmtId="167" fontId="8" fillId="3" borderId="1" xfId="3" applyFont="1" applyFill="1" applyBorder="1" applyAlignment="1">
      <alignment vertical="top" wrapText="1"/>
    </xf>
    <xf numFmtId="167" fontId="8" fillId="4" borderId="1" xfId="3" applyFont="1" applyFill="1" applyBorder="1" applyAlignment="1">
      <alignment horizontal="center" vertical="center"/>
    </xf>
    <xf numFmtId="3" fontId="8" fillId="3" borderId="1" xfId="3" applyNumberFormat="1" applyFont="1" applyFill="1" applyBorder="1" applyAlignment="1">
      <alignment horizontal="center" vertical="center" wrapText="1"/>
    </xf>
    <xf numFmtId="168" fontId="8" fillId="4" borderId="1" xfId="3" applyNumberFormat="1" applyFont="1" applyFill="1" applyBorder="1" applyAlignment="1" applyProtection="1">
      <alignment horizontal="center" vertical="center" wrapText="1"/>
      <protection locked="0"/>
    </xf>
    <xf numFmtId="169" fontId="8" fillId="4" borderId="1" xfId="3" applyNumberFormat="1" applyFont="1" applyFill="1" applyBorder="1" applyAlignment="1" applyProtection="1">
      <alignment horizontal="center" vertical="center" wrapText="1"/>
      <protection locked="0"/>
    </xf>
    <xf numFmtId="9" fontId="8" fillId="4" borderId="1" xfId="3" applyNumberFormat="1" applyFont="1" applyFill="1" applyBorder="1" applyAlignment="1" applyProtection="1">
      <alignment horizontal="center" vertical="center" wrapText="1"/>
      <protection locked="0"/>
    </xf>
    <xf numFmtId="167" fontId="8" fillId="3" borderId="1" xfId="3" applyFont="1" applyFill="1" applyBorder="1"/>
    <xf numFmtId="168" fontId="9" fillId="4" borderId="4" xfId="3" applyNumberFormat="1" applyFont="1" applyFill="1" applyBorder="1" applyAlignment="1" applyProtection="1">
      <alignment horizontal="center" vertical="center" wrapText="1"/>
      <protection locked="0"/>
    </xf>
    <xf numFmtId="169" fontId="9" fillId="4" borderId="4" xfId="3" applyNumberFormat="1" applyFont="1" applyFill="1" applyBorder="1" applyAlignment="1" applyProtection="1">
      <alignment horizontal="center" vertical="center" wrapText="1"/>
      <protection locked="0"/>
    </xf>
    <xf numFmtId="167" fontId="9" fillId="4" borderId="4" xfId="3" applyFont="1" applyFill="1" applyBorder="1" applyAlignment="1" applyProtection="1">
      <alignment horizontal="center" vertical="center" wrapText="1"/>
      <protection locked="0"/>
    </xf>
    <xf numFmtId="0" fontId="9" fillId="3" borderId="3" xfId="0" applyFont="1" applyFill="1" applyBorder="1" applyAlignment="1" applyProtection="1">
      <alignment horizontal="center" vertical="center"/>
      <protection locked="0"/>
    </xf>
    <xf numFmtId="0" fontId="8" fillId="4" borderId="1" xfId="0" applyFont="1" applyFill="1" applyBorder="1" applyAlignment="1" applyProtection="1">
      <alignment horizontal="center" vertical="center"/>
      <protection locked="0"/>
    </xf>
    <xf numFmtId="0" fontId="8" fillId="4" borderId="1" xfId="0" applyFont="1" applyFill="1" applyBorder="1" applyAlignment="1">
      <alignment vertical="center" wrapText="1"/>
    </xf>
    <xf numFmtId="0" fontId="9" fillId="4" borderId="1" xfId="0" applyFont="1" applyFill="1" applyBorder="1" applyAlignment="1" applyProtection="1">
      <alignment horizontal="center" vertical="center" wrapText="1"/>
      <protection locked="0"/>
    </xf>
    <xf numFmtId="0" fontId="8" fillId="4" borderId="1" xfId="0" applyFont="1" applyFill="1" applyBorder="1" applyAlignment="1" applyProtection="1">
      <alignment horizontal="center" vertical="center" wrapText="1"/>
      <protection locked="0"/>
    </xf>
    <xf numFmtId="2" fontId="8" fillId="4" borderId="1" xfId="0" applyNumberFormat="1" applyFont="1" applyFill="1" applyBorder="1" applyAlignment="1" applyProtection="1">
      <alignment horizontal="center" vertical="center" wrapText="1"/>
      <protection locked="0"/>
    </xf>
    <xf numFmtId="165" fontId="8" fillId="4" borderId="1" xfId="1" applyFont="1" applyFill="1" applyBorder="1" applyAlignment="1" applyProtection="1">
      <alignment horizontal="center" vertical="center" wrapText="1"/>
      <protection locked="0"/>
    </xf>
    <xf numFmtId="9" fontId="8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9" fillId="4" borderId="4" xfId="0" applyNumberFormat="1" applyFont="1" applyFill="1" applyBorder="1" applyAlignment="1" applyProtection="1">
      <alignment horizontal="center" vertical="center" wrapText="1"/>
      <protection locked="0"/>
    </xf>
    <xf numFmtId="165" fontId="9" fillId="4" borderId="4" xfId="1" applyFont="1" applyFill="1" applyBorder="1" applyAlignment="1" applyProtection="1">
      <alignment horizontal="center" vertical="center" wrapText="1"/>
      <protection locked="0"/>
    </xf>
    <xf numFmtId="0" fontId="9" fillId="4" borderId="4" xfId="0" applyFont="1" applyFill="1" applyBorder="1" applyAlignment="1" applyProtection="1">
      <alignment horizontal="center" vertical="center" wrapText="1"/>
      <protection locked="0"/>
    </xf>
    <xf numFmtId="0" fontId="8" fillId="3" borderId="1" xfId="0" applyFont="1" applyFill="1" applyBorder="1" applyAlignment="1">
      <alignment vertical="center" wrapText="1"/>
    </xf>
    <xf numFmtId="0" fontId="3" fillId="12" borderId="1" xfId="0" applyFont="1" applyFill="1" applyBorder="1" applyAlignment="1" applyProtection="1">
      <alignment horizontal="center" vertical="center" wrapText="1"/>
      <protection locked="0"/>
    </xf>
    <xf numFmtId="0" fontId="4" fillId="12" borderId="1" xfId="0" applyFont="1" applyFill="1" applyBorder="1" applyAlignment="1" applyProtection="1">
      <alignment horizontal="center" vertical="center" wrapText="1"/>
      <protection locked="0"/>
    </xf>
    <xf numFmtId="3" fontId="4" fillId="11" borderId="1" xfId="0" applyNumberFormat="1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vertical="center" wrapText="1"/>
    </xf>
    <xf numFmtId="0" fontId="8" fillId="3" borderId="0" xfId="0" applyFont="1" applyFill="1" applyAlignment="1">
      <alignment horizontal="center" vertical="center" wrapText="1"/>
    </xf>
    <xf numFmtId="164" fontId="2" fillId="5" borderId="0" xfId="0" applyNumberFormat="1" applyFont="1" applyFill="1" applyAlignment="1">
      <alignment horizontal="center" vertical="center"/>
    </xf>
    <xf numFmtId="164" fontId="1" fillId="5" borderId="0" xfId="0" applyNumberFormat="1" applyFont="1" applyFill="1" applyAlignment="1">
      <alignment horizontal="center" vertical="center"/>
    </xf>
    <xf numFmtId="164" fontId="1" fillId="6" borderId="0" xfId="0" applyNumberFormat="1" applyFont="1" applyFill="1" applyAlignment="1">
      <alignment horizontal="center" vertical="center"/>
    </xf>
    <xf numFmtId="164" fontId="1" fillId="4" borderId="0" xfId="0" applyNumberFormat="1" applyFont="1" applyFill="1" applyAlignment="1">
      <alignment horizontal="center" vertical="center"/>
    </xf>
    <xf numFmtId="164" fontId="1" fillId="7" borderId="0" xfId="0" applyNumberFormat="1" applyFont="1" applyFill="1" applyAlignment="1">
      <alignment horizontal="center" vertical="center"/>
    </xf>
    <xf numFmtId="1" fontId="2" fillId="5" borderId="0" xfId="0" applyNumberFormat="1" applyFont="1" applyFill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164" fontId="2" fillId="5" borderId="0" xfId="0" applyNumberFormat="1" applyFont="1" applyFill="1" applyAlignment="1">
      <alignment horizontal="center" vertical="center" wrapText="1"/>
    </xf>
    <xf numFmtId="1" fontId="2" fillId="5" borderId="0" xfId="0" applyNumberFormat="1" applyFont="1" applyFill="1" applyAlignment="1">
      <alignment horizontal="center" vertical="center" wrapText="1"/>
    </xf>
    <xf numFmtId="164" fontId="2" fillId="2" borderId="0" xfId="0" applyNumberFormat="1" applyFont="1" applyFill="1" applyAlignment="1">
      <alignment horizontal="center" vertical="center"/>
    </xf>
    <xf numFmtId="1" fontId="2" fillId="2" borderId="0" xfId="0" applyNumberFormat="1" applyFont="1" applyFill="1" applyAlignment="1">
      <alignment horizontal="center" vertical="center"/>
    </xf>
    <xf numFmtId="164" fontId="1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1" fontId="1" fillId="2" borderId="0" xfId="0" applyNumberFormat="1" applyFont="1" applyFill="1" applyAlignment="1">
      <alignment horizontal="center" vertical="center"/>
    </xf>
    <xf numFmtId="3" fontId="1" fillId="4" borderId="0" xfId="0" applyNumberFormat="1" applyFont="1" applyFill="1" applyAlignment="1">
      <alignment horizontal="center" vertical="center"/>
    </xf>
    <xf numFmtId="1" fontId="2" fillId="9" borderId="0" xfId="0" applyNumberFormat="1" applyFont="1" applyFill="1" applyAlignment="1">
      <alignment horizontal="center" vertical="center" wrapText="1"/>
    </xf>
    <xf numFmtId="10" fontId="2" fillId="9" borderId="0" xfId="0" applyNumberFormat="1" applyFont="1" applyFill="1" applyAlignment="1">
      <alignment horizontal="center" vertical="center" wrapText="1"/>
    </xf>
    <xf numFmtId="10" fontId="2" fillId="10" borderId="0" xfId="0" applyNumberFormat="1" applyFont="1" applyFill="1" applyAlignment="1">
      <alignment horizontal="center" vertical="center" wrapText="1"/>
    </xf>
    <xf numFmtId="0" fontId="1" fillId="8" borderId="0" xfId="0" applyFont="1" applyFill="1" applyAlignment="1">
      <alignment horizontal="center" vertical="center"/>
    </xf>
    <xf numFmtId="3" fontId="1" fillId="2" borderId="0" xfId="0" applyNumberFormat="1" applyFont="1" applyFill="1" applyAlignment="1">
      <alignment horizontal="center" vertical="center"/>
    </xf>
    <xf numFmtId="164" fontId="1" fillId="8" borderId="0" xfId="0" applyNumberFormat="1" applyFont="1" applyFill="1" applyAlignment="1">
      <alignment horizontal="center" vertical="center"/>
    </xf>
    <xf numFmtId="3" fontId="1" fillId="8" borderId="0" xfId="0" applyNumberFormat="1" applyFont="1" applyFill="1" applyAlignment="1">
      <alignment horizontal="center" vertical="center"/>
    </xf>
    <xf numFmtId="1" fontId="2" fillId="11" borderId="0" xfId="0" applyNumberFormat="1" applyFont="1" applyFill="1" applyAlignment="1">
      <alignment horizontal="center" vertical="center" wrapText="1"/>
    </xf>
    <xf numFmtId="10" fontId="2" fillId="11" borderId="0" xfId="0" applyNumberFormat="1" applyFont="1" applyFill="1" applyAlignment="1">
      <alignment horizontal="center" vertical="center" wrapText="1"/>
    </xf>
    <xf numFmtId="10" fontId="2" fillId="8" borderId="0" xfId="0" applyNumberFormat="1" applyFont="1" applyFill="1" applyAlignment="1">
      <alignment horizontal="center" vertical="center" wrapText="1"/>
    </xf>
    <xf numFmtId="1" fontId="2" fillId="6" borderId="0" xfId="0" applyNumberFormat="1" applyFont="1" applyFill="1" applyAlignment="1">
      <alignment horizontal="center" vertical="center" wrapText="1"/>
    </xf>
    <xf numFmtId="164" fontId="2" fillId="2" borderId="0" xfId="0" applyNumberFormat="1" applyFont="1" applyFill="1" applyAlignment="1">
      <alignment horizontal="center" vertical="center" wrapText="1"/>
    </xf>
    <xf numFmtId="1" fontId="2" fillId="2" borderId="0" xfId="0" applyNumberFormat="1" applyFont="1" applyFill="1" applyAlignment="1">
      <alignment horizontal="center" vertical="center" wrapText="1"/>
    </xf>
    <xf numFmtId="0" fontId="12" fillId="3" borderId="0" xfId="0" applyFont="1" applyFill="1" applyAlignment="1" applyProtection="1">
      <alignment horizontal="center" vertical="center"/>
      <protection locked="0"/>
    </xf>
    <xf numFmtId="0" fontId="12" fillId="3" borderId="0" xfId="0" applyFont="1" applyFill="1" applyAlignment="1" applyProtection="1">
      <alignment horizontal="center" vertical="center" wrapText="1"/>
      <protection locked="0"/>
    </xf>
    <xf numFmtId="3" fontId="12" fillId="3" borderId="0" xfId="0" applyNumberFormat="1" applyFont="1" applyFill="1" applyAlignment="1">
      <alignment horizontal="center" vertical="center" wrapText="1"/>
    </xf>
    <xf numFmtId="2" fontId="12" fillId="3" borderId="0" xfId="0" applyNumberFormat="1" applyFont="1" applyFill="1" applyAlignment="1" applyProtection="1">
      <alignment horizontal="center" vertical="center" wrapText="1"/>
      <protection locked="0"/>
    </xf>
    <xf numFmtId="0" fontId="13" fillId="3" borderId="0" xfId="0" applyFont="1" applyFill="1" applyAlignment="1" applyProtection="1">
      <alignment horizontal="center" vertical="center"/>
      <protection locked="0"/>
    </xf>
    <xf numFmtId="0" fontId="8" fillId="3" borderId="0" xfId="0" applyFont="1" applyFill="1" applyAlignment="1">
      <alignment vertical="center" wrapText="1"/>
    </xf>
    <xf numFmtId="0" fontId="8" fillId="3" borderId="0" xfId="0" applyFont="1" applyFill="1" applyAlignment="1">
      <alignment horizontal="right" vertical="center" wrapText="1"/>
    </xf>
    <xf numFmtId="0" fontId="8" fillId="3" borderId="0" xfId="0" applyFont="1" applyFill="1" applyAlignment="1">
      <alignment vertical="center"/>
    </xf>
    <xf numFmtId="0" fontId="8" fillId="3" borderId="6" xfId="0" applyFont="1" applyFill="1" applyBorder="1"/>
    <xf numFmtId="165" fontId="13" fillId="3" borderId="1" xfId="0" applyNumberFormat="1" applyFont="1" applyFill="1" applyBorder="1" applyAlignment="1" applyProtection="1">
      <alignment horizontal="center" vertical="center"/>
      <protection locked="0"/>
    </xf>
    <xf numFmtId="165" fontId="9" fillId="3" borderId="1" xfId="0" applyNumberFormat="1" applyFont="1" applyFill="1" applyBorder="1" applyAlignment="1">
      <alignment horizontal="center" vertical="center"/>
    </xf>
    <xf numFmtId="0" fontId="9" fillId="3" borderId="0" xfId="0" applyFont="1" applyFill="1" applyAlignment="1" applyProtection="1">
      <alignment horizontal="center" vertical="center"/>
      <protection locked="0"/>
    </xf>
    <xf numFmtId="0" fontId="9" fillId="3" borderId="0" xfId="0" applyFont="1" applyFill="1" applyAlignment="1" applyProtection="1">
      <alignment horizontal="center" vertical="center" wrapText="1"/>
      <protection locked="0"/>
    </xf>
    <xf numFmtId="3" fontId="9" fillId="3" borderId="0" xfId="0" applyNumberFormat="1" applyFont="1" applyFill="1" applyAlignment="1">
      <alignment horizontal="center" vertical="center" wrapText="1"/>
    </xf>
    <xf numFmtId="165" fontId="9" fillId="3" borderId="4" xfId="1" applyFont="1" applyFill="1" applyBorder="1" applyAlignment="1" applyProtection="1">
      <alignment vertical="center" wrapText="1"/>
      <protection locked="0"/>
    </xf>
    <xf numFmtId="167" fontId="9" fillId="4" borderId="0" xfId="3" applyFont="1" applyFill="1" applyAlignment="1" applyProtection="1">
      <alignment horizontal="center" vertical="center"/>
      <protection locked="0"/>
    </xf>
    <xf numFmtId="167" fontId="9" fillId="4" borderId="0" xfId="3" applyFont="1" applyFill="1" applyAlignment="1" applyProtection="1">
      <alignment horizontal="center" vertical="center" wrapText="1"/>
      <protection locked="0"/>
    </xf>
    <xf numFmtId="3" fontId="9" fillId="4" borderId="0" xfId="3" applyNumberFormat="1" applyFont="1" applyFill="1" applyAlignment="1">
      <alignment horizontal="center" vertical="center" wrapText="1"/>
    </xf>
    <xf numFmtId="0" fontId="9" fillId="4" borderId="0" xfId="0" applyFont="1" applyFill="1" applyAlignment="1" applyProtection="1">
      <alignment horizontal="center" vertical="center"/>
      <protection locked="0"/>
    </xf>
    <xf numFmtId="0" fontId="9" fillId="4" borderId="0" xfId="0" applyFont="1" applyFill="1" applyAlignment="1" applyProtection="1">
      <alignment horizontal="center" vertical="center" wrapText="1"/>
      <protection locked="0"/>
    </xf>
    <xf numFmtId="3" fontId="9" fillId="4" borderId="0" xfId="0" applyNumberFormat="1" applyFont="1" applyFill="1" applyAlignment="1">
      <alignment horizontal="center" vertical="center" wrapText="1"/>
    </xf>
    <xf numFmtId="0" fontId="1" fillId="2" borderId="0" xfId="0" applyFont="1" applyFill="1"/>
    <xf numFmtId="164" fontId="2" fillId="5" borderId="0" xfId="0" applyNumberFormat="1" applyFont="1" applyFill="1" applyAlignment="1">
      <alignment horizontal="center" vertical="center"/>
    </xf>
    <xf numFmtId="164" fontId="1" fillId="5" borderId="0" xfId="0" applyNumberFormat="1" applyFont="1" applyFill="1" applyAlignment="1">
      <alignment horizontal="center" vertical="center"/>
    </xf>
    <xf numFmtId="164" fontId="1" fillId="6" borderId="0" xfId="0" applyNumberFormat="1" applyFont="1" applyFill="1" applyAlignment="1">
      <alignment horizontal="center" vertical="center"/>
    </xf>
    <xf numFmtId="164" fontId="1" fillId="4" borderId="0" xfId="0" applyNumberFormat="1" applyFont="1" applyFill="1" applyAlignment="1">
      <alignment horizontal="center" vertical="center"/>
    </xf>
    <xf numFmtId="164" fontId="1" fillId="7" borderId="0" xfId="0" applyNumberFormat="1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 wrapText="1"/>
    </xf>
    <xf numFmtId="0" fontId="1" fillId="6" borderId="0" xfId="0" applyFont="1" applyFill="1" applyAlignment="1">
      <alignment horizontal="center" vertical="center"/>
    </xf>
    <xf numFmtId="1" fontId="2" fillId="5" borderId="0" xfId="0" applyNumberFormat="1" applyFont="1" applyFill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0" fontId="1" fillId="8" borderId="0" xfId="0" applyFont="1" applyFill="1" applyAlignment="1">
      <alignment horizontal="center" vertical="center"/>
    </xf>
    <xf numFmtId="10" fontId="2" fillId="9" borderId="0" xfId="0" applyNumberFormat="1" applyFont="1" applyFill="1" applyAlignment="1">
      <alignment horizontal="center" vertical="center" wrapText="1"/>
    </xf>
    <xf numFmtId="0" fontId="9" fillId="3" borderId="0" xfId="0" applyFont="1" applyFill="1" applyAlignment="1">
      <alignment horizontal="right" vertical="center" wrapText="1"/>
    </xf>
    <xf numFmtId="167" fontId="9" fillId="2" borderId="1" xfId="3" applyFont="1" applyFill="1" applyBorder="1" applyAlignment="1">
      <alignment horizontal="center" vertical="center"/>
    </xf>
    <xf numFmtId="167" fontId="9" fillId="2" borderId="1" xfId="3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/>
    </xf>
  </cellXfs>
  <cellStyles count="4">
    <cellStyle name="Dziesiętny" xfId="1" builtinId="3"/>
    <cellStyle name="Normalny" xfId="0" builtinId="0"/>
    <cellStyle name="Procentowy" xfId="2" builtinId="5"/>
    <cellStyle name="Tekst objaśnienia" xfId="3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B0F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99FF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D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66"/>
      <rgbColor rgb="FF92D05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FF00"/>
  </sheetPr>
  <dimension ref="A1:AMJ115"/>
  <sheetViews>
    <sheetView tabSelected="1" zoomScale="125" zoomScaleNormal="125" workbookViewId="0">
      <selection activeCell="H120" sqref="H120"/>
    </sheetView>
  </sheetViews>
  <sheetFormatPr defaultRowHeight="15" x14ac:dyDescent="0.25"/>
  <cols>
    <col min="1" max="1" width="3.7109375" style="59" customWidth="1"/>
    <col min="2" max="2" width="39.5703125" style="19" customWidth="1"/>
    <col min="3" max="4" width="8.85546875" style="19" customWidth="1"/>
    <col min="5" max="5" width="8.5703125" style="19" customWidth="1"/>
    <col min="6" max="6" width="9.28515625" style="19" customWidth="1"/>
    <col min="7" max="7" width="5.7109375" style="19" customWidth="1"/>
    <col min="8" max="8" width="9.28515625" style="20" customWidth="1"/>
    <col min="9" max="9" width="7.42578125" style="19" customWidth="1"/>
    <col min="10" max="10" width="7" style="19" customWidth="1"/>
    <col min="11" max="11" width="6.42578125" style="19" customWidth="1"/>
    <col min="12" max="12" width="14.140625" style="19" customWidth="1"/>
    <col min="13" max="13" width="9.28515625" style="3" customWidth="1"/>
    <col min="14" max="14" width="12.42578125" style="4" customWidth="1"/>
    <col min="15" max="15" width="12.140625" style="4" customWidth="1"/>
    <col min="16" max="16" width="13.140625" style="4" customWidth="1"/>
    <col min="17" max="18" width="12.140625" style="4" customWidth="1"/>
    <col min="19" max="19" width="12.140625" style="3" customWidth="1"/>
    <col min="20" max="20" width="13.140625" style="3" customWidth="1"/>
    <col min="21" max="21" width="13.42578125" style="5" customWidth="1"/>
    <col min="22" max="22" width="9.140625" style="6" customWidth="1"/>
    <col min="23" max="23" width="9.140625" style="5" customWidth="1"/>
    <col min="24" max="24" width="9.140625" style="7" customWidth="1"/>
    <col min="25" max="25" width="12.140625" style="5" customWidth="1"/>
    <col min="26" max="26" width="9.140625" style="8" customWidth="1"/>
    <col min="27" max="27" width="13.28515625" style="5" customWidth="1"/>
    <col min="28" max="28" width="13.28515625" style="8" customWidth="1"/>
    <col min="29" max="36" width="9.140625" style="5" customWidth="1"/>
    <col min="37" max="1024" width="9.140625" style="2" customWidth="1"/>
    <col min="1025" max="16384" width="9.140625" style="1"/>
  </cols>
  <sheetData>
    <row r="1" spans="1:37" x14ac:dyDescent="0.25">
      <c r="A1" s="18"/>
      <c r="M1" s="175"/>
      <c r="N1" s="175"/>
      <c r="O1" s="175"/>
      <c r="P1" s="175"/>
      <c r="Q1" s="124"/>
      <c r="R1" s="124"/>
      <c r="S1" s="176"/>
      <c r="T1" s="176"/>
      <c r="U1" s="177"/>
      <c r="V1" s="177"/>
      <c r="W1" s="177"/>
      <c r="X1" s="177"/>
      <c r="Y1" s="177"/>
      <c r="Z1" s="177"/>
      <c r="AA1" s="178"/>
      <c r="AB1" s="178"/>
      <c r="AC1" s="178"/>
      <c r="AD1" s="178"/>
      <c r="AE1" s="179"/>
      <c r="AF1" s="179"/>
      <c r="AG1" s="179"/>
      <c r="AH1" s="179"/>
      <c r="AI1" s="179"/>
      <c r="AJ1" s="179"/>
    </row>
    <row r="2" spans="1:37" ht="15" customHeight="1" x14ac:dyDescent="0.25">
      <c r="A2" s="180" t="s">
        <v>0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24"/>
      <c r="N2" s="129"/>
      <c r="O2" s="129"/>
      <c r="P2" s="129"/>
      <c r="Q2" s="129"/>
      <c r="R2" s="129"/>
      <c r="S2" s="125"/>
      <c r="T2" s="125"/>
      <c r="U2" s="181"/>
      <c r="V2" s="181"/>
      <c r="W2" s="181"/>
      <c r="X2" s="181"/>
      <c r="Y2" s="181"/>
      <c r="Z2" s="181"/>
      <c r="AA2" s="131"/>
      <c r="AB2" s="131"/>
      <c r="AC2" s="131"/>
      <c r="AD2" s="131"/>
      <c r="AE2" s="128"/>
      <c r="AF2" s="128"/>
      <c r="AG2" s="128"/>
      <c r="AH2" s="128"/>
      <c r="AI2" s="128"/>
      <c r="AJ2" s="128"/>
    </row>
    <row r="3" spans="1:37" ht="22.5" customHeight="1" x14ac:dyDescent="0.25">
      <c r="A3" s="180"/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32"/>
      <c r="N3" s="182"/>
      <c r="O3" s="182"/>
      <c r="P3" s="182"/>
      <c r="Q3" s="133"/>
      <c r="R3" s="133"/>
      <c r="S3" s="125"/>
      <c r="T3" s="125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9"/>
      <c r="AF3" s="179"/>
      <c r="AG3" s="179"/>
      <c r="AH3" s="179"/>
      <c r="AI3" s="179"/>
      <c r="AJ3" s="179"/>
    </row>
    <row r="4" spans="1:37" x14ac:dyDescent="0.25">
      <c r="A4" s="183" t="s">
        <v>1</v>
      </c>
      <c r="B4" s="183"/>
      <c r="C4" s="184" t="s">
        <v>2</v>
      </c>
      <c r="D4" s="184"/>
      <c r="E4" s="184"/>
      <c r="F4" s="184"/>
      <c r="G4" s="184"/>
      <c r="H4" s="184"/>
      <c r="I4" s="184"/>
      <c r="J4" s="184"/>
      <c r="K4" s="184"/>
      <c r="L4" s="185"/>
      <c r="M4" s="134"/>
      <c r="N4" s="135"/>
      <c r="O4" s="135"/>
      <c r="P4" s="135"/>
      <c r="Q4" s="135"/>
      <c r="R4" s="135"/>
      <c r="S4" s="136"/>
      <c r="T4" s="136"/>
      <c r="U4" s="136"/>
      <c r="V4" s="137"/>
      <c r="W4" s="136"/>
      <c r="X4" s="137"/>
      <c r="Y4" s="136"/>
      <c r="Z4" s="138"/>
      <c r="AA4" s="136"/>
      <c r="AB4" s="138"/>
      <c r="AC4" s="136"/>
      <c r="AD4" s="137"/>
      <c r="AE4" s="136"/>
      <c r="AF4" s="137"/>
      <c r="AG4" s="136"/>
      <c r="AH4" s="137"/>
      <c r="AI4" s="136"/>
      <c r="AJ4" s="137"/>
      <c r="AK4" s="174"/>
    </row>
    <row r="5" spans="1:37" ht="64.5" x14ac:dyDescent="0.25">
      <c r="A5" s="21" t="s">
        <v>3</v>
      </c>
      <c r="B5" s="22" t="s">
        <v>4</v>
      </c>
      <c r="C5" s="23" t="s">
        <v>110</v>
      </c>
      <c r="D5" s="23" t="s">
        <v>119</v>
      </c>
      <c r="E5" s="23" t="s">
        <v>112</v>
      </c>
      <c r="F5" s="24" t="s">
        <v>5</v>
      </c>
      <c r="G5" s="23" t="s">
        <v>6</v>
      </c>
      <c r="H5" s="25" t="s">
        <v>7</v>
      </c>
      <c r="I5" s="23" t="s">
        <v>8</v>
      </c>
      <c r="J5" s="23" t="s">
        <v>9</v>
      </c>
      <c r="K5" s="23" t="s">
        <v>10</v>
      </c>
      <c r="L5" s="23" t="s">
        <v>11</v>
      </c>
      <c r="M5" s="132"/>
      <c r="N5" s="133"/>
      <c r="O5" s="133"/>
      <c r="P5" s="133"/>
      <c r="Q5" s="133"/>
      <c r="R5" s="133"/>
      <c r="S5" s="125"/>
      <c r="T5" s="125"/>
      <c r="U5" s="127"/>
      <c r="V5" s="139"/>
      <c r="W5" s="127"/>
      <c r="X5" s="139"/>
      <c r="Y5" s="127"/>
      <c r="Z5" s="139"/>
      <c r="AA5" s="127"/>
      <c r="AB5" s="139"/>
      <c r="AC5" s="127"/>
      <c r="AD5" s="127"/>
      <c r="AE5" s="128"/>
      <c r="AF5" s="128"/>
      <c r="AG5" s="128"/>
      <c r="AH5" s="128"/>
      <c r="AI5" s="128"/>
      <c r="AJ5" s="128"/>
    </row>
    <row r="6" spans="1:37" ht="67.5" x14ac:dyDescent="0.25">
      <c r="A6" s="26">
        <v>1</v>
      </c>
      <c r="B6" s="17" t="s">
        <v>12</v>
      </c>
      <c r="C6" s="27"/>
      <c r="D6" s="27"/>
      <c r="E6" s="27"/>
      <c r="F6" s="28">
        <v>70</v>
      </c>
      <c r="G6" s="29" t="s">
        <v>13</v>
      </c>
      <c r="H6" s="30"/>
      <c r="I6" s="31">
        <f>F6*H6</f>
        <v>0</v>
      </c>
      <c r="J6" s="32">
        <v>0.08</v>
      </c>
      <c r="K6" s="31">
        <f>I6*J6</f>
        <v>0</v>
      </c>
      <c r="L6" s="31">
        <f>I6+K6</f>
        <v>0</v>
      </c>
      <c r="M6" s="132"/>
      <c r="N6" s="133"/>
      <c r="O6" s="133"/>
      <c r="P6" s="140"/>
      <c r="Q6" s="141"/>
      <c r="R6" s="141"/>
      <c r="S6" s="125"/>
      <c r="T6" s="125"/>
      <c r="U6" s="127"/>
      <c r="V6" s="139"/>
      <c r="W6" s="127"/>
      <c r="X6" s="139"/>
      <c r="Y6" s="127"/>
      <c r="Z6" s="139"/>
      <c r="AA6" s="127"/>
      <c r="AB6" s="139"/>
      <c r="AC6" s="127"/>
      <c r="AD6" s="127"/>
      <c r="AE6" s="128"/>
      <c r="AF6" s="128"/>
      <c r="AG6" s="128"/>
      <c r="AH6" s="128"/>
      <c r="AI6" s="128"/>
      <c r="AJ6" s="128"/>
    </row>
    <row r="7" spans="1:37" x14ac:dyDescent="0.25">
      <c r="A7" s="153"/>
      <c r="B7" s="154"/>
      <c r="C7" s="154"/>
      <c r="D7" s="154"/>
      <c r="E7" s="154"/>
      <c r="F7" s="155"/>
      <c r="G7" s="154"/>
      <c r="H7" s="156" t="s">
        <v>14</v>
      </c>
      <c r="I7" s="33">
        <f>SUM(I6)</f>
        <v>0</v>
      </c>
      <c r="J7" s="27"/>
      <c r="K7" s="33"/>
      <c r="L7" s="33">
        <f>SUM(L6)</f>
        <v>0</v>
      </c>
      <c r="M7" s="132"/>
      <c r="N7" s="133"/>
      <c r="O7" s="133"/>
      <c r="P7" s="133"/>
      <c r="Q7" s="141"/>
      <c r="R7" s="141"/>
      <c r="S7" s="125"/>
      <c r="T7" s="125"/>
      <c r="U7" s="127"/>
      <c r="V7" s="139"/>
      <c r="W7" s="127"/>
      <c r="X7" s="139"/>
      <c r="Y7" s="127"/>
      <c r="Z7" s="139"/>
      <c r="AA7" s="127"/>
      <c r="AB7" s="139"/>
      <c r="AC7" s="127"/>
      <c r="AD7" s="127"/>
      <c r="AE7" s="128"/>
      <c r="AF7" s="128"/>
      <c r="AG7" s="128"/>
      <c r="AH7" s="128"/>
      <c r="AI7" s="128"/>
      <c r="AJ7" s="128"/>
    </row>
    <row r="8" spans="1:37" x14ac:dyDescent="0.25">
      <c r="A8" s="183" t="s">
        <v>15</v>
      </c>
      <c r="B8" s="183"/>
      <c r="C8" s="184" t="s">
        <v>17</v>
      </c>
      <c r="D8" s="184"/>
      <c r="E8" s="184"/>
      <c r="F8" s="184"/>
      <c r="G8" s="184"/>
      <c r="H8" s="184"/>
      <c r="I8" s="184"/>
      <c r="J8" s="184"/>
      <c r="K8" s="184"/>
      <c r="L8" s="185"/>
      <c r="M8" s="134"/>
      <c r="N8" s="135"/>
      <c r="O8" s="135"/>
      <c r="P8" s="135"/>
      <c r="Q8" s="141"/>
      <c r="R8" s="142"/>
      <c r="S8" s="186"/>
      <c r="T8" s="186"/>
      <c r="U8" s="136"/>
      <c r="V8" s="144"/>
      <c r="W8" s="136"/>
      <c r="X8" s="144"/>
      <c r="Y8" s="186"/>
      <c r="Z8" s="186"/>
      <c r="AA8" s="136"/>
      <c r="AB8" s="144"/>
      <c r="AC8" s="136"/>
      <c r="AD8" s="136"/>
      <c r="AE8" s="136"/>
      <c r="AF8" s="136"/>
      <c r="AG8" s="136"/>
      <c r="AH8" s="136"/>
      <c r="AI8" s="136"/>
      <c r="AJ8" s="136"/>
      <c r="AK8" s="174"/>
    </row>
    <row r="9" spans="1:37" ht="64.5" x14ac:dyDescent="0.25">
      <c r="A9" s="34" t="s">
        <v>3</v>
      </c>
      <c r="B9" s="22" t="s">
        <v>4</v>
      </c>
      <c r="C9" s="23" t="s">
        <v>110</v>
      </c>
      <c r="D9" s="23" t="s">
        <v>119</v>
      </c>
      <c r="E9" s="23" t="s">
        <v>112</v>
      </c>
      <c r="F9" s="24" t="s">
        <v>5</v>
      </c>
      <c r="G9" s="23" t="s">
        <v>6</v>
      </c>
      <c r="H9" s="25" t="s">
        <v>7</v>
      </c>
      <c r="I9" s="23" t="s">
        <v>8</v>
      </c>
      <c r="J9" s="23" t="s">
        <v>9</v>
      </c>
      <c r="K9" s="23" t="s">
        <v>10</v>
      </c>
      <c r="L9" s="23" t="s">
        <v>11</v>
      </c>
      <c r="M9" s="132"/>
      <c r="N9" s="133"/>
      <c r="O9" s="133"/>
      <c r="P9" s="133"/>
      <c r="Q9" s="141"/>
      <c r="R9" s="142"/>
      <c r="S9" s="145"/>
      <c r="T9" s="143"/>
      <c r="U9" s="127"/>
      <c r="V9" s="139"/>
      <c r="W9" s="127"/>
      <c r="X9" s="139"/>
      <c r="Y9" s="145"/>
      <c r="Z9" s="143"/>
      <c r="AA9" s="127"/>
      <c r="AB9" s="139"/>
      <c r="AC9" s="127"/>
      <c r="AD9" s="127"/>
      <c r="AE9" s="128"/>
      <c r="AF9" s="128"/>
      <c r="AG9" s="128"/>
      <c r="AH9" s="128"/>
      <c r="AI9" s="128"/>
      <c r="AJ9" s="128"/>
    </row>
    <row r="10" spans="1:37" ht="90" x14ac:dyDescent="0.25">
      <c r="A10" s="26">
        <v>1</v>
      </c>
      <c r="B10" s="17" t="s">
        <v>18</v>
      </c>
      <c r="C10" s="27"/>
      <c r="D10" s="27"/>
      <c r="E10" s="27"/>
      <c r="F10" s="28">
        <v>2500</v>
      </c>
      <c r="G10" s="29" t="s">
        <v>13</v>
      </c>
      <c r="H10" s="30"/>
      <c r="I10" s="31">
        <f>F10*H10</f>
        <v>0</v>
      </c>
      <c r="J10" s="32">
        <v>0.08</v>
      </c>
      <c r="K10" s="31">
        <f>I10*J10</f>
        <v>0</v>
      </c>
      <c r="L10" s="31">
        <f>I10+K10</f>
        <v>0</v>
      </c>
      <c r="M10" s="132"/>
      <c r="N10" s="133"/>
      <c r="O10" s="133"/>
      <c r="P10" s="140"/>
      <c r="Q10" s="141"/>
      <c r="R10" s="142"/>
      <c r="S10" s="145"/>
      <c r="T10" s="146"/>
      <c r="U10" s="127"/>
      <c r="V10" s="139"/>
      <c r="W10" s="127"/>
      <c r="X10" s="139"/>
      <c r="Y10" s="145"/>
      <c r="Z10" s="146"/>
      <c r="AA10" s="127"/>
      <c r="AB10" s="139"/>
      <c r="AC10" s="127"/>
      <c r="AD10" s="127"/>
      <c r="AE10" s="128"/>
      <c r="AF10" s="128"/>
      <c r="AG10" s="128"/>
      <c r="AH10" s="128"/>
      <c r="AI10" s="128"/>
      <c r="AJ10" s="128"/>
    </row>
    <row r="11" spans="1:37" x14ac:dyDescent="0.25">
      <c r="A11" s="153"/>
      <c r="B11" s="154"/>
      <c r="C11" s="154"/>
      <c r="D11" s="154"/>
      <c r="E11" s="154"/>
      <c r="F11" s="155"/>
      <c r="G11" s="154"/>
      <c r="H11" s="35" t="s">
        <v>14</v>
      </c>
      <c r="I11" s="36">
        <f>SUM(I10)</f>
        <v>0</v>
      </c>
      <c r="J11" s="37"/>
      <c r="K11" s="36"/>
      <c r="L11" s="36">
        <f>SUM(L10)</f>
        <v>0</v>
      </c>
      <c r="M11" s="132"/>
      <c r="N11" s="133"/>
      <c r="O11" s="133"/>
      <c r="P11" s="133"/>
      <c r="Q11" s="141"/>
      <c r="R11" s="142"/>
      <c r="S11" s="125"/>
      <c r="T11" s="125"/>
      <c r="U11" s="127"/>
      <c r="V11" s="139"/>
      <c r="W11" s="127"/>
      <c r="X11" s="139"/>
      <c r="Y11" s="127"/>
      <c r="Z11" s="139"/>
      <c r="AA11" s="127"/>
      <c r="AB11" s="139"/>
      <c r="AC11" s="127"/>
      <c r="AD11" s="127"/>
      <c r="AE11" s="128"/>
      <c r="AF11" s="128"/>
      <c r="AG11" s="128"/>
      <c r="AH11" s="128"/>
      <c r="AI11" s="128"/>
      <c r="AJ11" s="128"/>
    </row>
    <row r="12" spans="1:37" x14ac:dyDescent="0.25">
      <c r="A12" s="183" t="s">
        <v>16</v>
      </c>
      <c r="B12" s="183"/>
      <c r="C12" s="184" t="s">
        <v>20</v>
      </c>
      <c r="D12" s="184"/>
      <c r="E12" s="184"/>
      <c r="F12" s="184"/>
      <c r="G12" s="184"/>
      <c r="H12" s="184"/>
      <c r="I12" s="184"/>
      <c r="J12" s="184"/>
      <c r="K12" s="184"/>
      <c r="L12" s="185"/>
      <c r="M12" s="134"/>
      <c r="N12" s="135"/>
      <c r="O12" s="135"/>
      <c r="P12" s="135"/>
      <c r="Q12" s="141"/>
      <c r="R12" s="142"/>
      <c r="S12" s="136"/>
      <c r="T12" s="136"/>
      <c r="U12" s="136"/>
      <c r="V12" s="144"/>
      <c r="W12" s="136"/>
      <c r="X12" s="144"/>
      <c r="Y12" s="136"/>
      <c r="Z12" s="144"/>
      <c r="AA12" s="136"/>
      <c r="AB12" s="144"/>
      <c r="AC12" s="136"/>
      <c r="AD12" s="136"/>
      <c r="AE12" s="136"/>
      <c r="AF12" s="136"/>
      <c r="AG12" s="136"/>
      <c r="AH12" s="136"/>
      <c r="AI12" s="136"/>
      <c r="AJ12" s="136"/>
      <c r="AK12" s="174"/>
    </row>
    <row r="13" spans="1:37" ht="64.5" x14ac:dyDescent="0.25">
      <c r="A13" s="34" t="s">
        <v>3</v>
      </c>
      <c r="B13" s="22" t="s">
        <v>4</v>
      </c>
      <c r="C13" s="23" t="s">
        <v>110</v>
      </c>
      <c r="D13" s="23" t="s">
        <v>119</v>
      </c>
      <c r="E13" s="23" t="s">
        <v>112</v>
      </c>
      <c r="F13" s="24" t="s">
        <v>5</v>
      </c>
      <c r="G13" s="23" t="s">
        <v>6</v>
      </c>
      <c r="H13" s="25" t="s">
        <v>7</v>
      </c>
      <c r="I13" s="23" t="s">
        <v>8</v>
      </c>
      <c r="J13" s="23" t="s">
        <v>9</v>
      </c>
      <c r="K13" s="23" t="s">
        <v>10</v>
      </c>
      <c r="L13" s="23" t="s">
        <v>11</v>
      </c>
      <c r="M13" s="132"/>
      <c r="N13" s="133"/>
      <c r="O13" s="133"/>
      <c r="P13" s="133"/>
      <c r="Q13" s="141"/>
      <c r="R13" s="142"/>
      <c r="S13" s="125"/>
      <c r="T13" s="125"/>
      <c r="U13" s="127"/>
      <c r="V13" s="139"/>
      <c r="W13" s="127"/>
      <c r="X13" s="139"/>
      <c r="Y13" s="127"/>
      <c r="Z13" s="139"/>
      <c r="AA13" s="127"/>
      <c r="AB13" s="139"/>
      <c r="AC13" s="127"/>
      <c r="AD13" s="127"/>
      <c r="AE13" s="128"/>
      <c r="AF13" s="128"/>
      <c r="AG13" s="128"/>
      <c r="AH13" s="128"/>
      <c r="AI13" s="128"/>
      <c r="AJ13" s="128"/>
    </row>
    <row r="14" spans="1:37" ht="180" x14ac:dyDescent="0.25">
      <c r="A14" s="26">
        <v>1</v>
      </c>
      <c r="B14" s="17" t="s">
        <v>21</v>
      </c>
      <c r="C14" s="27"/>
      <c r="D14" s="27"/>
      <c r="E14" s="27"/>
      <c r="F14" s="38">
        <v>27000</v>
      </c>
      <c r="G14" s="29" t="s">
        <v>22</v>
      </c>
      <c r="H14" s="39"/>
      <c r="I14" s="40">
        <f>F14*H14</f>
        <v>0</v>
      </c>
      <c r="J14" s="41">
        <v>0.08</v>
      </c>
      <c r="K14" s="40">
        <f>I14*J14</f>
        <v>0</v>
      </c>
      <c r="L14" s="40">
        <f>I14+K14</f>
        <v>0</v>
      </c>
      <c r="M14" s="132"/>
      <c r="N14" s="147"/>
      <c r="O14" s="133"/>
      <c r="P14" s="147"/>
      <c r="Q14" s="148"/>
      <c r="R14" s="148"/>
      <c r="S14" s="125"/>
      <c r="T14" s="125"/>
      <c r="U14" s="127"/>
      <c r="V14" s="139"/>
      <c r="W14" s="127"/>
      <c r="X14" s="139"/>
      <c r="Y14" s="127"/>
      <c r="Z14" s="139"/>
      <c r="AA14" s="127"/>
      <c r="AB14" s="139"/>
      <c r="AC14" s="127"/>
      <c r="AD14" s="127"/>
      <c r="AE14" s="128"/>
      <c r="AF14" s="128"/>
      <c r="AG14" s="128"/>
      <c r="AH14" s="128"/>
      <c r="AI14" s="128"/>
      <c r="AJ14" s="128"/>
    </row>
    <row r="15" spans="1:37" ht="213.75" x14ac:dyDescent="0.25">
      <c r="A15" s="157"/>
      <c r="B15" s="122" t="s">
        <v>117</v>
      </c>
      <c r="C15" s="119"/>
      <c r="D15" s="119"/>
      <c r="E15" s="119"/>
      <c r="F15" s="121">
        <v>1000</v>
      </c>
      <c r="G15" s="120" t="s">
        <v>118</v>
      </c>
      <c r="H15" s="39"/>
      <c r="I15" s="40">
        <f>F15*H15</f>
        <v>0</v>
      </c>
      <c r="J15" s="41">
        <v>0.08</v>
      </c>
      <c r="K15" s="40">
        <f>I15*J15</f>
        <v>0</v>
      </c>
      <c r="L15" s="40">
        <f>I15+K15</f>
        <v>0</v>
      </c>
      <c r="M15" s="132"/>
      <c r="N15" s="147"/>
      <c r="O15" s="133"/>
      <c r="P15" s="147"/>
      <c r="Q15" s="148"/>
      <c r="R15" s="148"/>
      <c r="S15" s="125"/>
      <c r="T15" s="125"/>
      <c r="U15" s="127"/>
      <c r="V15" s="139"/>
      <c r="W15" s="127"/>
      <c r="X15" s="139"/>
      <c r="Y15" s="127"/>
      <c r="Z15" s="139"/>
      <c r="AA15" s="127"/>
      <c r="AB15" s="139"/>
      <c r="AC15" s="127"/>
      <c r="AD15" s="127"/>
      <c r="AE15" s="128"/>
      <c r="AF15" s="128"/>
      <c r="AG15" s="128"/>
      <c r="AH15" s="128"/>
      <c r="AI15" s="128"/>
      <c r="AJ15" s="128"/>
    </row>
    <row r="16" spans="1:37" x14ac:dyDescent="0.25">
      <c r="A16" s="157"/>
      <c r="B16" s="158"/>
      <c r="C16" s="154"/>
      <c r="D16" s="154"/>
      <c r="E16" s="154"/>
      <c r="F16" s="155"/>
      <c r="G16" s="154"/>
      <c r="H16" s="42" t="s">
        <v>14</v>
      </c>
      <c r="I16" s="33">
        <f>SUM(I14:I14)</f>
        <v>0</v>
      </c>
      <c r="J16" s="43"/>
      <c r="K16" s="33"/>
      <c r="L16" s="33">
        <f>SUM(L14:L15)</f>
        <v>0</v>
      </c>
      <c r="M16" s="132"/>
      <c r="N16" s="133"/>
      <c r="O16" s="133"/>
      <c r="P16" s="133"/>
      <c r="Q16" s="141"/>
      <c r="R16" s="149"/>
      <c r="S16" s="125"/>
      <c r="T16" s="125"/>
      <c r="U16" s="127"/>
      <c r="V16" s="139"/>
      <c r="W16" s="127"/>
      <c r="X16" s="139"/>
      <c r="Y16" s="127"/>
      <c r="Z16" s="139"/>
      <c r="AA16" s="127"/>
      <c r="AB16" s="139"/>
      <c r="AC16" s="127"/>
      <c r="AD16" s="127"/>
      <c r="AE16" s="128"/>
      <c r="AF16" s="128"/>
      <c r="AG16" s="128"/>
      <c r="AH16" s="128"/>
      <c r="AI16" s="128"/>
      <c r="AJ16" s="128"/>
    </row>
    <row r="17" spans="1:37" x14ac:dyDescent="0.25">
      <c r="A17" s="183" t="s">
        <v>19</v>
      </c>
      <c r="B17" s="183"/>
      <c r="C17" s="184" t="s">
        <v>27</v>
      </c>
      <c r="D17" s="184"/>
      <c r="E17" s="184"/>
      <c r="F17" s="184"/>
      <c r="G17" s="184"/>
      <c r="H17" s="184"/>
      <c r="I17" s="184"/>
      <c r="J17" s="184"/>
      <c r="K17" s="184"/>
      <c r="L17" s="185"/>
      <c r="M17" s="134"/>
      <c r="N17" s="135"/>
      <c r="O17" s="135"/>
      <c r="P17" s="135"/>
      <c r="Q17" s="141"/>
      <c r="R17" s="141"/>
      <c r="S17" s="186"/>
      <c r="T17" s="186"/>
      <c r="U17" s="136"/>
      <c r="V17" s="144"/>
      <c r="W17" s="186"/>
      <c r="X17" s="186"/>
      <c r="Y17" s="136"/>
      <c r="Z17" s="144"/>
      <c r="AA17" s="136"/>
      <c r="AB17" s="144"/>
      <c r="AC17" s="136"/>
      <c r="AD17" s="136"/>
      <c r="AE17" s="136"/>
      <c r="AF17" s="136"/>
      <c r="AG17" s="136"/>
      <c r="AH17" s="136"/>
      <c r="AI17" s="136"/>
      <c r="AJ17" s="136"/>
      <c r="AK17" s="174"/>
    </row>
    <row r="18" spans="1:37" ht="64.5" x14ac:dyDescent="0.25">
      <c r="A18" s="34" t="s">
        <v>3</v>
      </c>
      <c r="B18" s="22" t="s">
        <v>4</v>
      </c>
      <c r="C18" s="23" t="s">
        <v>110</v>
      </c>
      <c r="D18" s="23" t="s">
        <v>111</v>
      </c>
      <c r="E18" s="23" t="s">
        <v>112</v>
      </c>
      <c r="F18" s="24" t="s">
        <v>5</v>
      </c>
      <c r="G18" s="23" t="s">
        <v>6</v>
      </c>
      <c r="H18" s="25" t="s">
        <v>7</v>
      </c>
      <c r="I18" s="23" t="s">
        <v>8</v>
      </c>
      <c r="J18" s="23" t="s">
        <v>9</v>
      </c>
      <c r="K18" s="23" t="s">
        <v>10</v>
      </c>
      <c r="L18" s="23" t="s">
        <v>11</v>
      </c>
      <c r="M18" s="132"/>
      <c r="N18" s="133"/>
      <c r="O18" s="133"/>
      <c r="P18" s="133"/>
      <c r="Q18" s="141"/>
      <c r="R18" s="141"/>
      <c r="S18" s="145"/>
      <c r="T18" s="143"/>
      <c r="U18" s="127"/>
      <c r="V18" s="139"/>
      <c r="W18" s="145"/>
      <c r="X18" s="143"/>
      <c r="Y18" s="127"/>
      <c r="Z18" s="139"/>
      <c r="AA18" s="127"/>
      <c r="AB18" s="139"/>
      <c r="AC18" s="127"/>
      <c r="AD18" s="127"/>
      <c r="AE18" s="128"/>
      <c r="AF18" s="128"/>
      <c r="AG18" s="128"/>
      <c r="AH18" s="128"/>
      <c r="AI18" s="128"/>
      <c r="AJ18" s="128"/>
    </row>
    <row r="19" spans="1:37" ht="45" x14ac:dyDescent="0.25">
      <c r="A19" s="44">
        <v>1</v>
      </c>
      <c r="B19" s="17" t="s">
        <v>28</v>
      </c>
      <c r="C19" s="45"/>
      <c r="D19" s="45"/>
      <c r="E19" s="45"/>
      <c r="F19" s="46">
        <v>600</v>
      </c>
      <c r="G19" s="10" t="s">
        <v>13</v>
      </c>
      <c r="H19" s="11"/>
      <c r="I19" s="12">
        <f>F19*H19</f>
        <v>0</v>
      </c>
      <c r="J19" s="47">
        <v>0.08</v>
      </c>
      <c r="K19" s="12">
        <f>I19*J19</f>
        <v>0</v>
      </c>
      <c r="L19" s="12">
        <f>I19+K19</f>
        <v>0</v>
      </c>
      <c r="M19" s="132"/>
      <c r="N19" s="147"/>
      <c r="O19" s="133"/>
      <c r="P19" s="147"/>
      <c r="Q19" s="148"/>
      <c r="R19" s="148"/>
      <c r="S19" s="145"/>
      <c r="T19" s="146"/>
      <c r="U19" s="127"/>
      <c r="V19" s="139"/>
      <c r="W19" s="145"/>
      <c r="X19" s="146"/>
      <c r="Y19" s="127"/>
      <c r="Z19" s="139"/>
      <c r="AA19" s="127"/>
      <c r="AB19" s="139"/>
      <c r="AC19" s="127"/>
      <c r="AD19" s="127"/>
      <c r="AE19" s="128"/>
      <c r="AF19" s="128"/>
      <c r="AG19" s="128"/>
      <c r="AH19" s="128"/>
      <c r="AI19" s="128"/>
      <c r="AJ19" s="128"/>
    </row>
    <row r="20" spans="1:37" x14ac:dyDescent="0.25">
      <c r="A20" s="18"/>
      <c r="H20" s="48" t="s">
        <v>14</v>
      </c>
      <c r="I20" s="49">
        <f>SUM(I19)</f>
        <v>0</v>
      </c>
      <c r="J20" s="50"/>
      <c r="K20" s="49"/>
      <c r="L20" s="49">
        <f>SUM(L19)</f>
        <v>0</v>
      </c>
      <c r="M20" s="132"/>
      <c r="N20" s="133"/>
      <c r="O20" s="133"/>
      <c r="P20" s="133"/>
      <c r="Q20" s="141"/>
      <c r="R20" s="141"/>
      <c r="S20" s="125"/>
      <c r="T20" s="125"/>
      <c r="U20" s="127"/>
      <c r="V20" s="139"/>
      <c r="W20" s="127"/>
      <c r="X20" s="139"/>
      <c r="Y20" s="127"/>
      <c r="Z20" s="139"/>
      <c r="AA20" s="127"/>
      <c r="AB20" s="139"/>
      <c r="AC20" s="127"/>
      <c r="AD20" s="127"/>
      <c r="AE20" s="128"/>
      <c r="AF20" s="128"/>
      <c r="AG20" s="128"/>
      <c r="AH20" s="128"/>
      <c r="AI20" s="128"/>
      <c r="AJ20" s="128"/>
    </row>
    <row r="21" spans="1:37" x14ac:dyDescent="0.25">
      <c r="A21" s="183" t="s">
        <v>23</v>
      </c>
      <c r="B21" s="183"/>
      <c r="C21" s="184" t="s">
        <v>30</v>
      </c>
      <c r="D21" s="184"/>
      <c r="E21" s="184"/>
      <c r="F21" s="184"/>
      <c r="G21" s="184"/>
      <c r="H21" s="184"/>
      <c r="I21" s="184"/>
      <c r="J21" s="184"/>
      <c r="K21" s="184"/>
      <c r="L21" s="185"/>
      <c r="M21" s="134"/>
      <c r="N21" s="135"/>
      <c r="O21" s="135"/>
      <c r="P21" s="135"/>
      <c r="Q21" s="141"/>
      <c r="R21" s="141"/>
      <c r="S21" s="145"/>
      <c r="T21" s="145"/>
      <c r="U21" s="181"/>
      <c r="V21" s="181"/>
      <c r="W21" s="136"/>
      <c r="X21" s="144"/>
      <c r="Y21" s="181"/>
      <c r="Z21" s="181"/>
      <c r="AA21" s="136"/>
      <c r="AB21" s="144"/>
      <c r="AC21" s="136"/>
      <c r="AD21" s="136"/>
      <c r="AE21" s="136"/>
      <c r="AF21" s="136"/>
      <c r="AG21" s="136"/>
      <c r="AH21" s="136"/>
      <c r="AI21" s="136"/>
      <c r="AJ21" s="136"/>
      <c r="AK21" s="174"/>
    </row>
    <row r="22" spans="1:37" ht="64.5" x14ac:dyDescent="0.25">
      <c r="A22" s="34" t="s">
        <v>3</v>
      </c>
      <c r="B22" s="22" t="s">
        <v>4</v>
      </c>
      <c r="C22" s="23" t="s">
        <v>110</v>
      </c>
      <c r="D22" s="23" t="s">
        <v>119</v>
      </c>
      <c r="E22" s="23" t="s">
        <v>112</v>
      </c>
      <c r="F22" s="24" t="s">
        <v>5</v>
      </c>
      <c r="G22" s="23" t="s">
        <v>6</v>
      </c>
      <c r="H22" s="25" t="s">
        <v>7</v>
      </c>
      <c r="I22" s="23" t="s">
        <v>8</v>
      </c>
      <c r="J22" s="23" t="s">
        <v>9</v>
      </c>
      <c r="K22" s="23" t="s">
        <v>10</v>
      </c>
      <c r="L22" s="23" t="s">
        <v>11</v>
      </c>
      <c r="M22" s="132"/>
      <c r="N22" s="133"/>
      <c r="O22" s="133"/>
      <c r="P22" s="133"/>
      <c r="Q22" s="141"/>
      <c r="R22" s="141"/>
      <c r="S22" s="145"/>
      <c r="T22" s="143"/>
      <c r="U22" s="126"/>
      <c r="V22" s="130"/>
      <c r="W22" s="127"/>
      <c r="X22" s="139"/>
      <c r="Y22" s="126"/>
      <c r="Z22" s="130"/>
      <c r="AA22" s="127"/>
      <c r="AB22" s="139"/>
      <c r="AC22" s="127"/>
      <c r="AD22" s="127"/>
      <c r="AE22" s="128"/>
      <c r="AF22" s="128"/>
      <c r="AG22" s="128"/>
      <c r="AH22" s="128"/>
      <c r="AI22" s="128"/>
      <c r="AJ22" s="128"/>
    </row>
    <row r="23" spans="1:37" ht="102" x14ac:dyDescent="0.25">
      <c r="A23" s="10">
        <v>1</v>
      </c>
      <c r="B23" s="51" t="s">
        <v>31</v>
      </c>
      <c r="C23" s="45"/>
      <c r="D23" s="45"/>
      <c r="E23" s="45"/>
      <c r="F23" s="52">
        <v>78500</v>
      </c>
      <c r="G23" s="10" t="s">
        <v>13</v>
      </c>
      <c r="H23" s="11"/>
      <c r="I23" s="12">
        <f>F23*H23</f>
        <v>0</v>
      </c>
      <c r="J23" s="13">
        <v>0.08</v>
      </c>
      <c r="K23" s="12">
        <f>I23*J23</f>
        <v>0</v>
      </c>
      <c r="L23" s="12">
        <f>I23+K23</f>
        <v>0</v>
      </c>
      <c r="M23" s="132"/>
      <c r="N23" s="133"/>
      <c r="O23" s="133"/>
      <c r="P23" s="133"/>
      <c r="Q23" s="141"/>
      <c r="R23" s="187"/>
      <c r="S23" s="145"/>
      <c r="T23" s="146"/>
      <c r="U23" s="145"/>
      <c r="V23" s="146"/>
      <c r="W23" s="127"/>
      <c r="X23" s="139"/>
      <c r="Y23" s="127"/>
      <c r="Z23" s="139"/>
      <c r="AA23" s="127"/>
      <c r="AB23" s="139"/>
      <c r="AC23" s="127"/>
      <c r="AD23" s="127"/>
      <c r="AE23" s="128"/>
      <c r="AF23" s="128"/>
      <c r="AG23" s="128"/>
      <c r="AH23" s="128"/>
      <c r="AI23" s="128"/>
      <c r="AJ23" s="128"/>
    </row>
    <row r="24" spans="1:37" ht="79.5" x14ac:dyDescent="0.25">
      <c r="A24" s="10">
        <v>2</v>
      </c>
      <c r="B24" s="51" t="s">
        <v>32</v>
      </c>
      <c r="C24" s="45"/>
      <c r="D24" s="45"/>
      <c r="E24" s="45"/>
      <c r="F24" s="53">
        <v>10000</v>
      </c>
      <c r="G24" s="10" t="s">
        <v>13</v>
      </c>
      <c r="H24" s="11"/>
      <c r="I24" s="12">
        <f>F24*H24</f>
        <v>0</v>
      </c>
      <c r="J24" s="13">
        <v>0.08</v>
      </c>
      <c r="K24" s="12">
        <f>I24*J24</f>
        <v>0</v>
      </c>
      <c r="L24" s="12">
        <f>I24+K24</f>
        <v>0</v>
      </c>
      <c r="M24" s="132"/>
      <c r="N24" s="150"/>
      <c r="O24" s="133"/>
      <c r="P24" s="133"/>
      <c r="Q24" s="141"/>
      <c r="R24" s="187"/>
      <c r="S24" s="145"/>
      <c r="T24" s="146"/>
      <c r="U24" s="145"/>
      <c r="V24" s="146"/>
      <c r="W24" s="127"/>
      <c r="X24" s="139"/>
      <c r="Y24" s="127"/>
      <c r="Z24" s="139"/>
      <c r="AA24" s="127"/>
      <c r="AB24" s="139"/>
      <c r="AC24" s="127"/>
      <c r="AD24" s="127"/>
      <c r="AE24" s="128"/>
      <c r="AF24" s="128"/>
      <c r="AG24" s="128"/>
      <c r="AH24" s="128"/>
      <c r="AI24" s="128"/>
      <c r="AJ24" s="128"/>
    </row>
    <row r="25" spans="1:37" ht="57" x14ac:dyDescent="0.25">
      <c r="A25" s="10">
        <v>3</v>
      </c>
      <c r="B25" s="51" t="s">
        <v>33</v>
      </c>
      <c r="C25" s="45"/>
      <c r="D25" s="45"/>
      <c r="E25" s="45"/>
      <c r="F25" s="9">
        <v>1300</v>
      </c>
      <c r="G25" s="10" t="s">
        <v>34</v>
      </c>
      <c r="H25" s="11"/>
      <c r="I25" s="12">
        <f>F25*H25</f>
        <v>0</v>
      </c>
      <c r="J25" s="13">
        <v>0.08</v>
      </c>
      <c r="K25" s="12">
        <f>I25*J25</f>
        <v>0</v>
      </c>
      <c r="L25" s="12">
        <f>I25+K25</f>
        <v>0</v>
      </c>
      <c r="M25" s="132"/>
      <c r="N25" s="133"/>
      <c r="O25" s="133"/>
      <c r="P25" s="133"/>
      <c r="Q25" s="141"/>
      <c r="R25" s="187"/>
      <c r="S25" s="145"/>
      <c r="T25" s="146"/>
      <c r="U25" s="127"/>
      <c r="V25" s="139"/>
      <c r="W25" s="127"/>
      <c r="X25" s="139"/>
      <c r="Y25" s="145"/>
      <c r="Z25" s="146"/>
      <c r="AA25" s="127"/>
      <c r="AB25" s="139"/>
      <c r="AC25" s="127"/>
      <c r="AD25" s="127"/>
      <c r="AE25" s="128"/>
      <c r="AF25" s="128"/>
      <c r="AG25" s="128"/>
      <c r="AH25" s="128"/>
      <c r="AI25" s="128"/>
      <c r="AJ25" s="128"/>
    </row>
    <row r="26" spans="1:37" x14ac:dyDescent="0.25">
      <c r="A26" s="18"/>
      <c r="B26" s="158" t="s">
        <v>24</v>
      </c>
      <c r="F26" s="159"/>
      <c r="H26" s="48" t="s">
        <v>14</v>
      </c>
      <c r="I26" s="54">
        <f>SUM(I23:I25)</f>
        <v>0</v>
      </c>
      <c r="J26" s="54"/>
      <c r="K26" s="54"/>
      <c r="L26" s="12">
        <f>SUM(L23:L25)</f>
        <v>0</v>
      </c>
      <c r="M26" s="132"/>
      <c r="N26" s="133"/>
      <c r="O26" s="133"/>
      <c r="P26" s="133"/>
      <c r="Q26" s="141"/>
      <c r="R26" s="141"/>
      <c r="S26" s="125"/>
      <c r="T26" s="125"/>
      <c r="U26" s="127"/>
      <c r="V26" s="139"/>
      <c r="W26" s="127"/>
      <c r="X26" s="139"/>
      <c r="Y26" s="127"/>
      <c r="Z26" s="139"/>
      <c r="AA26" s="127"/>
      <c r="AB26" s="139"/>
      <c r="AC26" s="127"/>
      <c r="AD26" s="127"/>
      <c r="AE26" s="128"/>
      <c r="AF26" s="128"/>
      <c r="AG26" s="128"/>
      <c r="AH26" s="128"/>
      <c r="AI26" s="128"/>
      <c r="AJ26" s="128"/>
    </row>
    <row r="27" spans="1:37" x14ac:dyDescent="0.25">
      <c r="A27" s="18"/>
      <c r="B27" s="160" t="s">
        <v>35</v>
      </c>
      <c r="L27" s="161"/>
      <c r="M27" s="132"/>
      <c r="N27" s="133"/>
      <c r="O27" s="133"/>
      <c r="P27" s="133"/>
      <c r="Q27" s="141"/>
      <c r="R27" s="141"/>
      <c r="S27" s="125"/>
      <c r="T27" s="125"/>
      <c r="U27" s="127"/>
      <c r="V27" s="139"/>
      <c r="W27" s="127"/>
      <c r="X27" s="139"/>
      <c r="Y27" s="127"/>
      <c r="Z27" s="139"/>
      <c r="AA27" s="127"/>
      <c r="AB27" s="139"/>
      <c r="AC27" s="127"/>
      <c r="AD27" s="127"/>
      <c r="AE27" s="128"/>
      <c r="AF27" s="128"/>
      <c r="AG27" s="128"/>
      <c r="AH27" s="128"/>
      <c r="AI27" s="128"/>
      <c r="AJ27" s="128"/>
    </row>
    <row r="28" spans="1:37" x14ac:dyDescent="0.25">
      <c r="A28" s="183" t="s">
        <v>25</v>
      </c>
      <c r="B28" s="183"/>
      <c r="C28" s="184" t="s">
        <v>37</v>
      </c>
      <c r="D28" s="184"/>
      <c r="E28" s="184"/>
      <c r="F28" s="184"/>
      <c r="G28" s="184"/>
      <c r="H28" s="184"/>
      <c r="I28" s="184"/>
      <c r="J28" s="184"/>
      <c r="K28" s="184"/>
      <c r="L28" s="185"/>
      <c r="M28" s="134"/>
      <c r="N28" s="135"/>
      <c r="O28" s="135"/>
      <c r="P28" s="135"/>
      <c r="Q28" s="141"/>
      <c r="R28" s="141"/>
      <c r="S28" s="186"/>
      <c r="T28" s="186"/>
      <c r="U28" s="186"/>
      <c r="V28" s="186"/>
      <c r="W28" s="136"/>
      <c r="X28" s="144"/>
      <c r="Y28" s="181"/>
      <c r="Z28" s="181"/>
      <c r="AA28" s="136"/>
      <c r="AB28" s="144"/>
      <c r="AC28" s="136"/>
      <c r="AD28" s="136"/>
      <c r="AE28" s="136"/>
      <c r="AF28" s="136"/>
      <c r="AG28" s="136"/>
      <c r="AH28" s="136"/>
      <c r="AI28" s="136"/>
      <c r="AJ28" s="136"/>
      <c r="AK28" s="174"/>
    </row>
    <row r="29" spans="1:37" ht="64.5" x14ac:dyDescent="0.25">
      <c r="A29" s="34" t="s">
        <v>3</v>
      </c>
      <c r="B29" s="22" t="s">
        <v>4</v>
      </c>
      <c r="C29" s="23" t="s">
        <v>110</v>
      </c>
      <c r="D29" s="23" t="s">
        <v>119</v>
      </c>
      <c r="E29" s="23" t="s">
        <v>112</v>
      </c>
      <c r="F29" s="24" t="s">
        <v>5</v>
      </c>
      <c r="G29" s="23" t="s">
        <v>38</v>
      </c>
      <c r="H29" s="25" t="s">
        <v>39</v>
      </c>
      <c r="I29" s="23" t="s">
        <v>8</v>
      </c>
      <c r="J29" s="23" t="s">
        <v>9</v>
      </c>
      <c r="K29" s="23" t="s">
        <v>10</v>
      </c>
      <c r="L29" s="27" t="s">
        <v>11</v>
      </c>
      <c r="M29" s="132"/>
      <c r="N29" s="133"/>
      <c r="O29" s="133"/>
      <c r="P29" s="133"/>
      <c r="Q29" s="141"/>
      <c r="R29" s="141"/>
      <c r="S29" s="145"/>
      <c r="T29" s="143"/>
      <c r="U29" s="145"/>
      <c r="V29" s="143"/>
      <c r="W29" s="127"/>
      <c r="X29" s="139"/>
      <c r="Y29" s="126"/>
      <c r="Z29" s="130"/>
      <c r="AA29" s="127"/>
      <c r="AB29" s="139"/>
      <c r="AC29" s="127"/>
      <c r="AD29" s="127"/>
      <c r="AE29" s="128"/>
      <c r="AF29" s="128"/>
      <c r="AG29" s="128"/>
      <c r="AH29" s="128"/>
      <c r="AI29" s="128"/>
      <c r="AJ29" s="128"/>
    </row>
    <row r="30" spans="1:37" ht="67.5" x14ac:dyDescent="0.25">
      <c r="A30" s="26">
        <v>1</v>
      </c>
      <c r="B30" s="17" t="s">
        <v>40</v>
      </c>
      <c r="C30" s="27"/>
      <c r="D30" s="27"/>
      <c r="E30" s="27"/>
      <c r="F30" s="55">
        <v>750</v>
      </c>
      <c r="G30" s="29" t="s">
        <v>34</v>
      </c>
      <c r="H30" s="56"/>
      <c r="I30" s="31">
        <f t="shared" ref="I30:I36" si="0">F30*H30</f>
        <v>0</v>
      </c>
      <c r="J30" s="32">
        <v>0.08</v>
      </c>
      <c r="K30" s="57">
        <f t="shared" ref="K30:K36" si="1">I30*J30</f>
        <v>0</v>
      </c>
      <c r="L30" s="57">
        <f t="shared" ref="L30:L36" si="2">I30+K30</f>
        <v>0</v>
      </c>
      <c r="M30" s="132"/>
      <c r="N30" s="133"/>
      <c r="O30" s="133"/>
      <c r="P30" s="133"/>
      <c r="Q30" s="141"/>
      <c r="R30" s="187"/>
      <c r="S30" s="145"/>
      <c r="T30" s="146"/>
      <c r="U30" s="145"/>
      <c r="V30" s="146"/>
      <c r="W30" s="127"/>
      <c r="X30" s="139"/>
      <c r="Y30" s="127"/>
      <c r="Z30" s="139"/>
      <c r="AA30" s="127"/>
      <c r="AB30" s="139"/>
      <c r="AC30" s="127"/>
      <c r="AD30" s="127"/>
      <c r="AE30" s="128"/>
      <c r="AF30" s="128"/>
      <c r="AG30" s="128"/>
      <c r="AH30" s="128"/>
      <c r="AI30" s="128"/>
      <c r="AJ30" s="128"/>
    </row>
    <row r="31" spans="1:37" ht="67.5" x14ac:dyDescent="0.25">
      <c r="A31" s="26">
        <v>2</v>
      </c>
      <c r="B31" s="17" t="s">
        <v>41</v>
      </c>
      <c r="C31" s="27"/>
      <c r="D31" s="27"/>
      <c r="E31" s="27"/>
      <c r="F31" s="55">
        <v>1200</v>
      </c>
      <c r="G31" s="29" t="s">
        <v>34</v>
      </c>
      <c r="H31" s="56"/>
      <c r="I31" s="31">
        <f t="shared" si="0"/>
        <v>0</v>
      </c>
      <c r="J31" s="32">
        <v>0.08</v>
      </c>
      <c r="K31" s="57">
        <f t="shared" si="1"/>
        <v>0</v>
      </c>
      <c r="L31" s="57">
        <f t="shared" si="2"/>
        <v>0</v>
      </c>
      <c r="M31" s="132"/>
      <c r="N31" s="133"/>
      <c r="O31" s="133"/>
      <c r="P31" s="133"/>
      <c r="Q31" s="141"/>
      <c r="R31" s="187"/>
      <c r="S31" s="145"/>
      <c r="T31" s="146"/>
      <c r="U31" s="145"/>
      <c r="V31" s="146"/>
      <c r="W31" s="127"/>
      <c r="X31" s="139"/>
      <c r="Y31" s="127"/>
      <c r="Z31" s="139"/>
      <c r="AA31" s="127"/>
      <c r="AB31" s="139"/>
      <c r="AC31" s="127"/>
      <c r="AD31" s="127"/>
      <c r="AE31" s="128"/>
      <c r="AF31" s="128"/>
      <c r="AG31" s="128"/>
      <c r="AH31" s="128"/>
      <c r="AI31" s="128"/>
      <c r="AJ31" s="128"/>
    </row>
    <row r="32" spans="1:37" ht="67.5" x14ac:dyDescent="0.25">
      <c r="A32" s="26">
        <v>3</v>
      </c>
      <c r="B32" s="17" t="s">
        <v>42</v>
      </c>
      <c r="C32" s="27"/>
      <c r="D32" s="27"/>
      <c r="E32" s="27"/>
      <c r="F32" s="55">
        <v>1300</v>
      </c>
      <c r="G32" s="29" t="s">
        <v>34</v>
      </c>
      <c r="H32" s="56"/>
      <c r="I32" s="31">
        <f t="shared" si="0"/>
        <v>0</v>
      </c>
      <c r="J32" s="32">
        <v>0.08</v>
      </c>
      <c r="K32" s="57">
        <f t="shared" si="1"/>
        <v>0</v>
      </c>
      <c r="L32" s="57">
        <f t="shared" si="2"/>
        <v>0</v>
      </c>
      <c r="M32" s="132"/>
      <c r="N32" s="133"/>
      <c r="O32" s="133"/>
      <c r="P32" s="133"/>
      <c r="Q32" s="141"/>
      <c r="R32" s="187"/>
      <c r="S32" s="145"/>
      <c r="T32" s="146"/>
      <c r="U32" s="145"/>
      <c r="V32" s="146"/>
      <c r="W32" s="127"/>
      <c r="X32" s="139"/>
      <c r="Y32" s="127"/>
      <c r="Z32" s="139"/>
      <c r="AA32" s="127"/>
      <c r="AB32" s="139"/>
      <c r="AC32" s="127"/>
      <c r="AD32" s="127"/>
      <c r="AE32" s="128"/>
      <c r="AF32" s="128"/>
      <c r="AG32" s="128"/>
      <c r="AH32" s="128"/>
      <c r="AI32" s="128"/>
      <c r="AJ32" s="128"/>
    </row>
    <row r="33" spans="1:37" ht="67.5" x14ac:dyDescent="0.25">
      <c r="A33" s="26">
        <v>4</v>
      </c>
      <c r="B33" s="17" t="s">
        <v>43</v>
      </c>
      <c r="C33" s="27"/>
      <c r="D33" s="27"/>
      <c r="E33" s="27"/>
      <c r="F33" s="55">
        <v>2600</v>
      </c>
      <c r="G33" s="29" t="s">
        <v>34</v>
      </c>
      <c r="H33" s="56"/>
      <c r="I33" s="31">
        <f t="shared" si="0"/>
        <v>0</v>
      </c>
      <c r="J33" s="32">
        <v>0.08</v>
      </c>
      <c r="K33" s="57">
        <f t="shared" si="1"/>
        <v>0</v>
      </c>
      <c r="L33" s="57">
        <f t="shared" si="2"/>
        <v>0</v>
      </c>
      <c r="M33" s="132"/>
      <c r="N33" s="133"/>
      <c r="O33" s="133"/>
      <c r="P33" s="133"/>
      <c r="Q33" s="141"/>
      <c r="R33" s="187"/>
      <c r="S33" s="145"/>
      <c r="T33" s="146"/>
      <c r="U33" s="145"/>
      <c r="V33" s="146"/>
      <c r="W33" s="127"/>
      <c r="X33" s="139"/>
      <c r="Y33" s="127"/>
      <c r="Z33" s="139"/>
      <c r="AA33" s="127"/>
      <c r="AB33" s="139"/>
      <c r="AC33" s="127"/>
      <c r="AD33" s="127"/>
      <c r="AE33" s="128"/>
      <c r="AF33" s="128"/>
      <c r="AG33" s="128"/>
      <c r="AH33" s="128"/>
      <c r="AI33" s="128"/>
      <c r="AJ33" s="128"/>
    </row>
    <row r="34" spans="1:37" ht="56.25" x14ac:dyDescent="0.25">
      <c r="A34" s="26">
        <v>5</v>
      </c>
      <c r="B34" s="17" t="s">
        <v>44</v>
      </c>
      <c r="C34" s="27"/>
      <c r="D34" s="27"/>
      <c r="E34" s="27"/>
      <c r="F34" s="55">
        <v>15</v>
      </c>
      <c r="G34" s="29" t="s">
        <v>34</v>
      </c>
      <c r="H34" s="56"/>
      <c r="I34" s="31">
        <f t="shared" si="0"/>
        <v>0</v>
      </c>
      <c r="J34" s="32">
        <v>0.08</v>
      </c>
      <c r="K34" s="57">
        <f t="shared" si="1"/>
        <v>0</v>
      </c>
      <c r="L34" s="162">
        <f t="shared" si="2"/>
        <v>0</v>
      </c>
      <c r="M34" s="132"/>
      <c r="N34" s="133"/>
      <c r="O34" s="133"/>
      <c r="P34" s="133"/>
      <c r="Q34" s="141"/>
      <c r="R34" s="187"/>
      <c r="S34" s="145"/>
      <c r="T34" s="146"/>
      <c r="U34" s="145"/>
      <c r="V34" s="146"/>
      <c r="W34" s="127"/>
      <c r="X34" s="139"/>
      <c r="Y34" s="127"/>
      <c r="Z34" s="139"/>
      <c r="AA34" s="127"/>
      <c r="AB34" s="139"/>
      <c r="AC34" s="127"/>
      <c r="AD34" s="127"/>
      <c r="AE34" s="128"/>
      <c r="AF34" s="128"/>
      <c r="AG34" s="128"/>
      <c r="AH34" s="128"/>
      <c r="AI34" s="128"/>
      <c r="AJ34" s="128"/>
    </row>
    <row r="35" spans="1:37" ht="56.25" x14ac:dyDescent="0.25">
      <c r="A35" s="10">
        <v>6</v>
      </c>
      <c r="B35" s="17" t="s">
        <v>45</v>
      </c>
      <c r="C35" s="45"/>
      <c r="D35" s="45"/>
      <c r="E35" s="45"/>
      <c r="F35" s="58">
        <v>20</v>
      </c>
      <c r="G35" s="29" t="s">
        <v>34</v>
      </c>
      <c r="H35" s="56"/>
      <c r="I35" s="31">
        <f t="shared" si="0"/>
        <v>0</v>
      </c>
      <c r="J35" s="32">
        <v>0.08</v>
      </c>
      <c r="K35" s="57">
        <f t="shared" si="1"/>
        <v>0</v>
      </c>
      <c r="L35" s="57">
        <f t="shared" si="2"/>
        <v>0</v>
      </c>
      <c r="M35" s="132"/>
      <c r="N35" s="150"/>
      <c r="O35" s="133"/>
      <c r="P35" s="133"/>
      <c r="Q35" s="141"/>
      <c r="R35" s="187"/>
      <c r="S35" s="145"/>
      <c r="T35" s="146"/>
      <c r="U35" s="145"/>
      <c r="V35" s="146"/>
      <c r="W35" s="127"/>
      <c r="X35" s="139"/>
      <c r="Y35" s="127"/>
      <c r="Z35" s="139"/>
      <c r="AA35" s="127"/>
      <c r="AB35" s="139"/>
      <c r="AC35" s="127"/>
      <c r="AD35" s="127"/>
      <c r="AE35" s="128"/>
      <c r="AF35" s="128"/>
      <c r="AG35" s="128"/>
      <c r="AH35" s="128"/>
      <c r="AI35" s="128"/>
      <c r="AJ35" s="128"/>
    </row>
    <row r="36" spans="1:37" ht="33.75" x14ac:dyDescent="0.25">
      <c r="A36" s="10">
        <v>7</v>
      </c>
      <c r="B36" s="17" t="s">
        <v>46</v>
      </c>
      <c r="C36" s="45"/>
      <c r="D36" s="45"/>
      <c r="E36" s="45"/>
      <c r="F36" s="55">
        <v>5000</v>
      </c>
      <c r="G36" s="29" t="s">
        <v>13</v>
      </c>
      <c r="H36" s="56"/>
      <c r="I36" s="31">
        <f t="shared" si="0"/>
        <v>0</v>
      </c>
      <c r="J36" s="32">
        <v>0.08</v>
      </c>
      <c r="K36" s="57">
        <f t="shared" si="1"/>
        <v>0</v>
      </c>
      <c r="L36" s="57">
        <f t="shared" si="2"/>
        <v>0</v>
      </c>
      <c r="M36" s="132"/>
      <c r="N36" s="133"/>
      <c r="O36" s="133"/>
      <c r="P36" s="133"/>
      <c r="Q36" s="141"/>
      <c r="R36" s="187"/>
      <c r="S36" s="145"/>
      <c r="T36" s="146"/>
      <c r="U36" s="145"/>
      <c r="V36" s="146"/>
      <c r="W36" s="127"/>
      <c r="X36" s="139"/>
      <c r="Y36" s="127"/>
      <c r="Z36" s="139"/>
      <c r="AA36" s="127"/>
      <c r="AB36" s="139"/>
      <c r="AC36" s="127"/>
      <c r="AD36" s="127"/>
      <c r="AE36" s="128"/>
      <c r="AF36" s="128"/>
      <c r="AG36" s="128"/>
      <c r="AH36" s="128"/>
      <c r="AI36" s="128"/>
      <c r="AJ36" s="128"/>
    </row>
    <row r="37" spans="1:37" x14ac:dyDescent="0.25">
      <c r="H37" s="60" t="s">
        <v>47</v>
      </c>
      <c r="I37" s="61">
        <f>SUM(I30:I36)</f>
        <v>0</v>
      </c>
      <c r="J37" s="62"/>
      <c r="K37" s="61"/>
      <c r="L37" s="163">
        <f>SUM(L30:L36)</f>
        <v>0</v>
      </c>
      <c r="M37" s="132"/>
      <c r="N37" s="133"/>
      <c r="O37" s="133"/>
      <c r="P37" s="133"/>
      <c r="Q37" s="141"/>
      <c r="R37" s="141"/>
      <c r="S37" s="125"/>
      <c r="T37" s="125"/>
      <c r="U37" s="127"/>
      <c r="V37" s="139"/>
      <c r="W37" s="127"/>
      <c r="X37" s="139"/>
      <c r="Y37" s="127"/>
      <c r="Z37" s="139"/>
      <c r="AA37" s="127"/>
      <c r="AB37" s="139"/>
      <c r="AC37" s="127"/>
      <c r="AD37" s="127"/>
      <c r="AE37" s="128"/>
      <c r="AF37" s="128"/>
      <c r="AG37" s="128"/>
      <c r="AH37" s="128"/>
      <c r="AI37" s="128"/>
      <c r="AJ37" s="128"/>
    </row>
    <row r="38" spans="1:37" x14ac:dyDescent="0.25">
      <c r="A38" s="183" t="s">
        <v>26</v>
      </c>
      <c r="B38" s="183"/>
      <c r="C38" s="184" t="s">
        <v>51</v>
      </c>
      <c r="D38" s="184"/>
      <c r="E38" s="184"/>
      <c r="F38" s="184"/>
      <c r="G38" s="184"/>
      <c r="H38" s="184"/>
      <c r="I38" s="184"/>
      <c r="J38" s="184"/>
      <c r="K38" s="184"/>
      <c r="L38" s="185"/>
      <c r="M38" s="134"/>
      <c r="N38" s="135"/>
      <c r="O38" s="135"/>
      <c r="P38" s="135"/>
      <c r="Q38" s="141"/>
      <c r="R38" s="141"/>
      <c r="S38" s="136"/>
      <c r="T38" s="136"/>
      <c r="U38" s="181"/>
      <c r="V38" s="181"/>
      <c r="W38" s="136"/>
      <c r="X38" s="144"/>
      <c r="Y38" s="181"/>
      <c r="Z38" s="181"/>
      <c r="AA38" s="136"/>
      <c r="AB38" s="144"/>
      <c r="AC38" s="136"/>
      <c r="AD38" s="136"/>
      <c r="AE38" s="136"/>
      <c r="AF38" s="136"/>
      <c r="AG38" s="136"/>
      <c r="AH38" s="136"/>
      <c r="AI38" s="136"/>
      <c r="AJ38" s="136"/>
      <c r="AK38" s="174"/>
    </row>
    <row r="39" spans="1:37" ht="64.5" x14ac:dyDescent="0.25">
      <c r="A39" s="34" t="s">
        <v>3</v>
      </c>
      <c r="B39" s="22" t="s">
        <v>4</v>
      </c>
      <c r="C39" s="23" t="s">
        <v>110</v>
      </c>
      <c r="D39" s="23" t="s">
        <v>119</v>
      </c>
      <c r="E39" s="23" t="s">
        <v>112</v>
      </c>
      <c r="F39" s="24" t="s">
        <v>5</v>
      </c>
      <c r="G39" s="23" t="s">
        <v>38</v>
      </c>
      <c r="H39" s="25" t="s">
        <v>39</v>
      </c>
      <c r="I39" s="23" t="s">
        <v>8</v>
      </c>
      <c r="J39" s="23" t="s">
        <v>9</v>
      </c>
      <c r="K39" s="23" t="s">
        <v>10</v>
      </c>
      <c r="L39" s="23" t="s">
        <v>11</v>
      </c>
      <c r="M39" s="132"/>
      <c r="N39" s="133"/>
      <c r="O39" s="133"/>
      <c r="P39" s="133"/>
      <c r="Q39" s="141"/>
      <c r="R39" s="141"/>
      <c r="S39" s="126"/>
      <c r="T39" s="130"/>
      <c r="U39" s="126"/>
      <c r="V39" s="130"/>
      <c r="W39" s="127"/>
      <c r="X39" s="139"/>
      <c r="Y39" s="126"/>
      <c r="Z39" s="130"/>
      <c r="AA39" s="127"/>
      <c r="AB39" s="139"/>
      <c r="AC39" s="127"/>
      <c r="AD39" s="127"/>
      <c r="AE39" s="128"/>
      <c r="AF39" s="128"/>
      <c r="AG39" s="128"/>
      <c r="AH39" s="128"/>
      <c r="AI39" s="128"/>
      <c r="AJ39" s="128"/>
    </row>
    <row r="40" spans="1:37" ht="90" x14ac:dyDescent="0.25">
      <c r="A40" s="63">
        <v>1</v>
      </c>
      <c r="B40" s="17" t="s">
        <v>52</v>
      </c>
      <c r="C40" s="64" t="s">
        <v>24</v>
      </c>
      <c r="D40" s="64"/>
      <c r="E40" s="64"/>
      <c r="F40" s="58">
        <v>1500</v>
      </c>
      <c r="G40" s="63" t="s">
        <v>34</v>
      </c>
      <c r="H40" s="65"/>
      <c r="I40" s="66">
        <f>F40*H40</f>
        <v>0</v>
      </c>
      <c r="J40" s="32">
        <v>0.08</v>
      </c>
      <c r="K40" s="66">
        <f>I40*J40</f>
        <v>0</v>
      </c>
      <c r="L40" s="66">
        <f>I40+K40</f>
        <v>0</v>
      </c>
      <c r="M40" s="132"/>
      <c r="N40" s="150"/>
      <c r="O40" s="133"/>
      <c r="P40" s="133"/>
      <c r="Q40" s="141"/>
      <c r="R40" s="141"/>
      <c r="S40" s="145"/>
      <c r="T40" s="146"/>
      <c r="U40" s="145"/>
      <c r="V40" s="146"/>
      <c r="W40" s="127"/>
      <c r="X40" s="139"/>
      <c r="Y40" s="127"/>
      <c r="Z40" s="139"/>
      <c r="AA40" s="127"/>
      <c r="AB40" s="139"/>
      <c r="AC40" s="127"/>
      <c r="AD40" s="127"/>
      <c r="AE40" s="128"/>
      <c r="AF40" s="128"/>
      <c r="AG40" s="128"/>
      <c r="AH40" s="128"/>
      <c r="AI40" s="128"/>
      <c r="AJ40" s="128"/>
    </row>
    <row r="41" spans="1:37" ht="78.75" x14ac:dyDescent="0.25">
      <c r="A41" s="63">
        <v>2</v>
      </c>
      <c r="B41" s="17" t="s">
        <v>53</v>
      </c>
      <c r="C41" s="64" t="s">
        <v>24</v>
      </c>
      <c r="D41" s="64"/>
      <c r="E41" s="64"/>
      <c r="F41" s="58">
        <v>2000</v>
      </c>
      <c r="G41" s="63" t="s">
        <v>34</v>
      </c>
      <c r="H41" s="65"/>
      <c r="I41" s="66">
        <f>F41*H41</f>
        <v>0</v>
      </c>
      <c r="J41" s="32">
        <v>0.08</v>
      </c>
      <c r="K41" s="66">
        <f>I41*J41</f>
        <v>0</v>
      </c>
      <c r="L41" s="66">
        <f>I41+K41</f>
        <v>0</v>
      </c>
      <c r="M41" s="132"/>
      <c r="N41" s="150"/>
      <c r="O41" s="133"/>
      <c r="P41" s="133"/>
      <c r="Q41" s="141"/>
      <c r="R41" s="141"/>
      <c r="S41" s="145"/>
      <c r="T41" s="146"/>
      <c r="U41" s="145"/>
      <c r="V41" s="146"/>
      <c r="W41" s="127"/>
      <c r="X41" s="139"/>
      <c r="Y41" s="127"/>
      <c r="Z41" s="139"/>
      <c r="AA41" s="127"/>
      <c r="AB41" s="139"/>
      <c r="AC41" s="127"/>
      <c r="AD41" s="127"/>
      <c r="AE41" s="128"/>
      <c r="AF41" s="128"/>
      <c r="AG41" s="128"/>
      <c r="AH41" s="128"/>
      <c r="AI41" s="128"/>
      <c r="AJ41" s="128"/>
    </row>
    <row r="42" spans="1:37" ht="22.5" x14ac:dyDescent="0.25">
      <c r="A42" s="63">
        <v>3</v>
      </c>
      <c r="B42" s="17" t="s">
        <v>54</v>
      </c>
      <c r="C42" s="64" t="s">
        <v>24</v>
      </c>
      <c r="D42" s="64"/>
      <c r="E42" s="64"/>
      <c r="F42" s="67">
        <v>150</v>
      </c>
      <c r="G42" s="63" t="s">
        <v>34</v>
      </c>
      <c r="H42" s="65"/>
      <c r="I42" s="66">
        <f>F42*H42</f>
        <v>0</v>
      </c>
      <c r="J42" s="32">
        <v>0.08</v>
      </c>
      <c r="K42" s="66">
        <f>I42*J42</f>
        <v>0</v>
      </c>
      <c r="L42" s="66">
        <f>I42+K42</f>
        <v>0</v>
      </c>
      <c r="M42" s="132"/>
      <c r="N42" s="133"/>
      <c r="O42" s="133"/>
      <c r="P42" s="147"/>
      <c r="Q42" s="141"/>
      <c r="R42" s="141"/>
      <c r="S42" s="145"/>
      <c r="T42" s="146"/>
      <c r="U42" s="145"/>
      <c r="V42" s="146"/>
      <c r="W42" s="127"/>
      <c r="X42" s="139"/>
      <c r="Y42" s="127"/>
      <c r="Z42" s="139"/>
      <c r="AA42" s="127"/>
      <c r="AB42" s="139"/>
      <c r="AC42" s="127"/>
      <c r="AD42" s="127"/>
      <c r="AE42" s="128"/>
      <c r="AF42" s="128"/>
      <c r="AG42" s="128"/>
      <c r="AH42" s="128"/>
      <c r="AI42" s="128"/>
      <c r="AJ42" s="128"/>
    </row>
    <row r="43" spans="1:37" ht="33.75" x14ac:dyDescent="0.25">
      <c r="A43" s="63">
        <v>4</v>
      </c>
      <c r="B43" s="17" t="s">
        <v>55</v>
      </c>
      <c r="C43" s="64" t="s">
        <v>24</v>
      </c>
      <c r="D43" s="64"/>
      <c r="E43" s="64"/>
      <c r="F43" s="55">
        <v>180</v>
      </c>
      <c r="G43" s="63" t="s">
        <v>34</v>
      </c>
      <c r="H43" s="65"/>
      <c r="I43" s="66">
        <f>F43*H43</f>
        <v>0</v>
      </c>
      <c r="J43" s="32">
        <v>0.08</v>
      </c>
      <c r="K43" s="66">
        <f>I43*J43</f>
        <v>0</v>
      </c>
      <c r="L43" s="66">
        <f>I43+K43</f>
        <v>0</v>
      </c>
      <c r="M43" s="132"/>
      <c r="N43" s="133"/>
      <c r="O43" s="133"/>
      <c r="P43" s="133"/>
      <c r="Q43" s="141"/>
      <c r="R43" s="141"/>
      <c r="S43" s="145"/>
      <c r="T43" s="146"/>
      <c r="U43" s="127"/>
      <c r="V43" s="139"/>
      <c r="W43" s="127"/>
      <c r="X43" s="139"/>
      <c r="Y43" s="145"/>
      <c r="Z43" s="146"/>
      <c r="AA43" s="127"/>
      <c r="AB43" s="139"/>
      <c r="AC43" s="127"/>
      <c r="AD43" s="127"/>
      <c r="AE43" s="128"/>
      <c r="AF43" s="128"/>
      <c r="AG43" s="128"/>
      <c r="AH43" s="128"/>
      <c r="AI43" s="128"/>
      <c r="AJ43" s="128"/>
    </row>
    <row r="44" spans="1:37" x14ac:dyDescent="0.25">
      <c r="A44" s="123"/>
      <c r="B44" s="158"/>
      <c r="C44" s="159"/>
      <c r="D44" s="159"/>
      <c r="E44" s="159"/>
      <c r="F44" s="159"/>
      <c r="G44" s="123"/>
      <c r="H44" s="68" t="s">
        <v>14</v>
      </c>
      <c r="I44" s="66">
        <f>SUM(I40:I43)</f>
        <v>0</v>
      </c>
      <c r="J44" s="45"/>
      <c r="K44" s="66"/>
      <c r="L44" s="66">
        <f>SUM(L40:L43)</f>
        <v>0</v>
      </c>
      <c r="M44" s="132"/>
      <c r="N44" s="133"/>
      <c r="O44" s="133"/>
      <c r="P44" s="133"/>
      <c r="Q44" s="141"/>
      <c r="R44" s="141"/>
      <c r="S44" s="125"/>
      <c r="T44" s="125"/>
      <c r="U44" s="127"/>
      <c r="V44" s="139"/>
      <c r="W44" s="127"/>
      <c r="X44" s="139"/>
      <c r="Y44" s="127"/>
      <c r="Z44" s="139"/>
      <c r="AA44" s="127"/>
      <c r="AB44" s="139"/>
      <c r="AC44" s="127"/>
      <c r="AD44" s="127"/>
      <c r="AE44" s="128"/>
      <c r="AF44" s="128"/>
      <c r="AG44" s="128"/>
      <c r="AH44" s="128"/>
      <c r="AI44" s="128"/>
      <c r="AJ44" s="128"/>
    </row>
    <row r="45" spans="1:37" x14ac:dyDescent="0.25">
      <c r="A45" s="183" t="s">
        <v>29</v>
      </c>
      <c r="B45" s="183"/>
      <c r="C45" s="184" t="s">
        <v>57</v>
      </c>
      <c r="D45" s="184"/>
      <c r="E45" s="184"/>
      <c r="F45" s="184"/>
      <c r="G45" s="184"/>
      <c r="H45" s="184"/>
      <c r="I45" s="184"/>
      <c r="J45" s="184"/>
      <c r="K45" s="184"/>
      <c r="L45" s="185"/>
      <c r="M45" s="134"/>
      <c r="N45" s="135"/>
      <c r="O45" s="135"/>
      <c r="P45" s="135"/>
      <c r="Q45" s="141"/>
      <c r="R45" s="141"/>
      <c r="S45" s="136"/>
      <c r="T45" s="136"/>
      <c r="U45" s="136"/>
      <c r="V45" s="144"/>
      <c r="W45" s="181"/>
      <c r="X45" s="181"/>
      <c r="Y45" s="181"/>
      <c r="Z45" s="181"/>
      <c r="AA45" s="136"/>
      <c r="AB45" s="144"/>
      <c r="AC45" s="136"/>
      <c r="AD45" s="136"/>
      <c r="AE45" s="136"/>
      <c r="AF45" s="136"/>
      <c r="AG45" s="136"/>
      <c r="AH45" s="136"/>
      <c r="AI45" s="136"/>
      <c r="AJ45" s="136"/>
      <c r="AK45" s="174"/>
    </row>
    <row r="46" spans="1:37" ht="64.5" x14ac:dyDescent="0.25">
      <c r="A46" s="34" t="s">
        <v>3</v>
      </c>
      <c r="B46" s="22" t="s">
        <v>4</v>
      </c>
      <c r="C46" s="23" t="s">
        <v>110</v>
      </c>
      <c r="D46" s="23" t="s">
        <v>119</v>
      </c>
      <c r="E46" s="23" t="s">
        <v>112</v>
      </c>
      <c r="F46" s="24" t="s">
        <v>5</v>
      </c>
      <c r="G46" s="23" t="s">
        <v>38</v>
      </c>
      <c r="H46" s="25" t="s">
        <v>39</v>
      </c>
      <c r="I46" s="23" t="s">
        <v>8</v>
      </c>
      <c r="J46" s="23" t="s">
        <v>9</v>
      </c>
      <c r="K46" s="23" t="s">
        <v>10</v>
      </c>
      <c r="L46" s="23" t="s">
        <v>11</v>
      </c>
      <c r="M46" s="132"/>
      <c r="N46" s="133"/>
      <c r="O46" s="133"/>
      <c r="P46" s="133"/>
      <c r="Q46" s="141"/>
      <c r="R46" s="141"/>
      <c r="S46" s="145"/>
      <c r="T46" s="143"/>
      <c r="U46" s="127"/>
      <c r="V46" s="139"/>
      <c r="W46" s="126"/>
      <c r="X46" s="130"/>
      <c r="Y46" s="126"/>
      <c r="Z46" s="130"/>
      <c r="AA46" s="127"/>
      <c r="AB46" s="139"/>
      <c r="AC46" s="127"/>
      <c r="AD46" s="127"/>
      <c r="AE46" s="128"/>
      <c r="AF46" s="128"/>
      <c r="AG46" s="128"/>
      <c r="AH46" s="128"/>
      <c r="AI46" s="128"/>
      <c r="AJ46" s="128"/>
    </row>
    <row r="47" spans="1:37" ht="67.5" x14ac:dyDescent="0.25">
      <c r="A47" s="63">
        <v>1</v>
      </c>
      <c r="B47" s="17" t="s">
        <v>58</v>
      </c>
      <c r="C47" s="69" t="s">
        <v>24</v>
      </c>
      <c r="D47" s="64"/>
      <c r="E47" s="64"/>
      <c r="F47" s="55">
        <v>100</v>
      </c>
      <c r="G47" s="63" t="s">
        <v>13</v>
      </c>
      <c r="H47" s="70"/>
      <c r="I47" s="66">
        <f>F47*H47</f>
        <v>0</v>
      </c>
      <c r="J47" s="47">
        <v>0.08</v>
      </c>
      <c r="K47" s="66">
        <f>I47*J47</f>
        <v>0</v>
      </c>
      <c r="L47" s="66">
        <f>I47+K47</f>
        <v>0</v>
      </c>
      <c r="M47" s="132"/>
      <c r="N47" s="133"/>
      <c r="O47" s="133"/>
      <c r="P47" s="133"/>
      <c r="Q47" s="141"/>
      <c r="R47" s="141"/>
      <c r="S47" s="145"/>
      <c r="T47" s="146"/>
      <c r="U47" s="127"/>
      <c r="V47" s="139"/>
      <c r="W47" s="127"/>
      <c r="X47" s="139"/>
      <c r="Y47" s="145"/>
      <c r="Z47" s="146"/>
      <c r="AA47" s="127"/>
      <c r="AB47" s="139"/>
      <c r="AC47" s="127"/>
      <c r="AD47" s="127"/>
      <c r="AE47" s="128"/>
      <c r="AF47" s="128"/>
      <c r="AG47" s="128"/>
      <c r="AH47" s="128"/>
      <c r="AI47" s="128"/>
      <c r="AJ47" s="128"/>
    </row>
    <row r="48" spans="1:37" ht="90" x14ac:dyDescent="0.25">
      <c r="A48" s="10">
        <v>2</v>
      </c>
      <c r="B48" s="17" t="s">
        <v>59</v>
      </c>
      <c r="C48" s="71"/>
      <c r="D48" s="45"/>
      <c r="E48" s="45"/>
      <c r="F48" s="46">
        <v>20</v>
      </c>
      <c r="G48" s="10" t="s">
        <v>13</v>
      </c>
      <c r="H48" s="11"/>
      <c r="I48" s="66">
        <f>F48*H48</f>
        <v>0</v>
      </c>
      <c r="J48" s="32">
        <v>0.08</v>
      </c>
      <c r="K48" s="12">
        <f>I48*J48</f>
        <v>0</v>
      </c>
      <c r="L48" s="12">
        <f>I48+K48</f>
        <v>0</v>
      </c>
      <c r="M48" s="132"/>
      <c r="N48" s="133"/>
      <c r="O48" s="133"/>
      <c r="P48" s="147"/>
      <c r="Q48" s="141"/>
      <c r="R48" s="141"/>
      <c r="S48" s="125"/>
      <c r="T48" s="125"/>
      <c r="U48" s="127"/>
      <c r="V48" s="139"/>
      <c r="W48" s="127"/>
      <c r="X48" s="139"/>
      <c r="Y48" s="127"/>
      <c r="Z48" s="139"/>
      <c r="AA48" s="127"/>
      <c r="AB48" s="139"/>
      <c r="AC48" s="127"/>
      <c r="AD48" s="127"/>
      <c r="AE48" s="128"/>
      <c r="AF48" s="128"/>
      <c r="AG48" s="128"/>
      <c r="AH48" s="128"/>
      <c r="AI48" s="128"/>
      <c r="AJ48" s="128"/>
    </row>
    <row r="49" spans="1:37" x14ac:dyDescent="0.25">
      <c r="A49" s="18"/>
      <c r="H49" s="68" t="s">
        <v>14</v>
      </c>
      <c r="I49" s="54">
        <f>SUM(I47:I48)</f>
        <v>0</v>
      </c>
      <c r="J49" s="45"/>
      <c r="K49" s="54"/>
      <c r="L49" s="54">
        <f>SUM(L47:L48)</f>
        <v>0</v>
      </c>
      <c r="M49" s="132"/>
      <c r="N49" s="133"/>
      <c r="O49" s="133"/>
      <c r="P49" s="133"/>
      <c r="Q49" s="141"/>
      <c r="R49" s="141"/>
      <c r="S49" s="125"/>
      <c r="T49" s="125"/>
      <c r="U49" s="127"/>
      <c r="V49" s="139"/>
      <c r="W49" s="127"/>
      <c r="X49" s="139"/>
      <c r="Y49" s="127"/>
      <c r="Z49" s="139"/>
      <c r="AA49" s="127"/>
      <c r="AB49" s="139"/>
      <c r="AC49" s="127"/>
      <c r="AD49" s="127"/>
      <c r="AE49" s="128"/>
      <c r="AF49" s="128"/>
      <c r="AG49" s="128"/>
      <c r="AH49" s="128"/>
      <c r="AI49" s="128"/>
      <c r="AJ49" s="128"/>
    </row>
    <row r="50" spans="1:37" ht="15" customHeight="1" x14ac:dyDescent="0.25">
      <c r="A50" s="18"/>
      <c r="L50" s="161"/>
      <c r="M50" s="132"/>
      <c r="N50" s="133"/>
      <c r="O50" s="133"/>
      <c r="P50" s="133"/>
      <c r="Q50" s="141"/>
      <c r="R50" s="141"/>
      <c r="S50" s="125"/>
      <c r="T50" s="125"/>
      <c r="U50" s="127"/>
      <c r="V50" s="139"/>
      <c r="W50" s="127"/>
      <c r="X50" s="139"/>
      <c r="Y50" s="127"/>
      <c r="Z50" s="139"/>
      <c r="AA50" s="127"/>
      <c r="AB50" s="139"/>
      <c r="AC50" s="127"/>
      <c r="AD50" s="127"/>
      <c r="AE50" s="128"/>
      <c r="AF50" s="128"/>
      <c r="AG50" s="128"/>
      <c r="AH50" s="128"/>
      <c r="AI50" s="128"/>
      <c r="AJ50" s="128"/>
    </row>
    <row r="51" spans="1:37" x14ac:dyDescent="0.25">
      <c r="A51" s="183" t="s">
        <v>36</v>
      </c>
      <c r="B51" s="183"/>
      <c r="C51" s="184" t="s">
        <v>61</v>
      </c>
      <c r="D51" s="184"/>
      <c r="E51" s="184"/>
      <c r="F51" s="184"/>
      <c r="G51" s="184"/>
      <c r="H51" s="184"/>
      <c r="I51" s="184"/>
      <c r="J51" s="184"/>
      <c r="K51" s="184"/>
      <c r="L51" s="185"/>
      <c r="M51" s="134"/>
      <c r="N51" s="135"/>
      <c r="O51" s="135"/>
      <c r="P51" s="135"/>
      <c r="Q51" s="141"/>
      <c r="R51" s="141"/>
      <c r="S51" s="136"/>
      <c r="T51" s="136"/>
      <c r="U51" s="136"/>
      <c r="V51" s="144"/>
      <c r="W51" s="136"/>
      <c r="X51" s="144"/>
      <c r="Y51" s="136"/>
      <c r="Z51" s="144"/>
      <c r="AA51" s="136"/>
      <c r="AB51" s="144"/>
      <c r="AC51" s="136"/>
      <c r="AD51" s="136"/>
      <c r="AE51" s="136"/>
      <c r="AF51" s="136"/>
      <c r="AG51" s="136"/>
      <c r="AH51" s="136"/>
      <c r="AI51" s="136"/>
      <c r="AJ51" s="136"/>
      <c r="AK51" s="174"/>
    </row>
    <row r="52" spans="1:37" ht="64.5" x14ac:dyDescent="0.25">
      <c r="A52" s="34" t="s">
        <v>3</v>
      </c>
      <c r="B52" s="22" t="s">
        <v>4</v>
      </c>
      <c r="C52" s="23" t="s">
        <v>110</v>
      </c>
      <c r="D52" s="23" t="s">
        <v>119</v>
      </c>
      <c r="E52" s="23" t="s">
        <v>112</v>
      </c>
      <c r="F52" s="24" t="s">
        <v>5</v>
      </c>
      <c r="G52" s="23" t="s">
        <v>38</v>
      </c>
      <c r="H52" s="25" t="s">
        <v>39</v>
      </c>
      <c r="I52" s="23" t="s">
        <v>8</v>
      </c>
      <c r="J52" s="23" t="s">
        <v>9</v>
      </c>
      <c r="K52" s="23" t="s">
        <v>10</v>
      </c>
      <c r="L52" s="23" t="s">
        <v>11</v>
      </c>
      <c r="M52" s="132"/>
      <c r="N52" s="133"/>
      <c r="O52" s="133"/>
      <c r="P52" s="133"/>
      <c r="Q52" s="141"/>
      <c r="R52" s="141"/>
      <c r="S52" s="125"/>
      <c r="T52" s="125"/>
      <c r="U52" s="127"/>
      <c r="V52" s="139"/>
      <c r="W52" s="127"/>
      <c r="X52" s="139"/>
      <c r="Y52" s="127"/>
      <c r="Z52" s="139"/>
      <c r="AA52" s="127"/>
      <c r="AB52" s="139"/>
      <c r="AC52" s="127"/>
      <c r="AD52" s="127"/>
      <c r="AE52" s="128"/>
      <c r="AF52" s="128"/>
      <c r="AG52" s="128"/>
      <c r="AH52" s="128"/>
      <c r="AI52" s="128"/>
      <c r="AJ52" s="128"/>
    </row>
    <row r="53" spans="1:37" x14ac:dyDescent="0.25">
      <c r="A53" s="21">
        <v>1</v>
      </c>
      <c r="B53" s="17" t="s">
        <v>62</v>
      </c>
      <c r="C53" s="27"/>
      <c r="D53" s="27"/>
      <c r="E53" s="27"/>
      <c r="F53" s="38">
        <v>400</v>
      </c>
      <c r="G53" s="29" t="s">
        <v>13</v>
      </c>
      <c r="H53" s="56"/>
      <c r="I53" s="31">
        <f>F53*H53</f>
        <v>0</v>
      </c>
      <c r="J53" s="47">
        <v>0.08</v>
      </c>
      <c r="K53" s="31">
        <f>I53*J53</f>
        <v>0</v>
      </c>
      <c r="L53" s="31">
        <f>I53+K53</f>
        <v>0</v>
      </c>
      <c r="M53" s="132"/>
      <c r="N53" s="133"/>
      <c r="O53" s="133"/>
      <c r="P53" s="147"/>
      <c r="Q53" s="141"/>
      <c r="R53" s="141"/>
      <c r="S53" s="125"/>
      <c r="T53" s="125"/>
      <c r="U53" s="127"/>
      <c r="V53" s="139"/>
      <c r="W53" s="127"/>
      <c r="X53" s="139"/>
      <c r="Y53" s="127"/>
      <c r="Z53" s="139"/>
      <c r="AA53" s="127"/>
      <c r="AB53" s="139"/>
      <c r="AC53" s="127"/>
      <c r="AD53" s="127"/>
      <c r="AE53" s="128"/>
      <c r="AF53" s="128"/>
      <c r="AG53" s="128"/>
      <c r="AH53" s="128"/>
      <c r="AI53" s="128"/>
      <c r="AJ53" s="128"/>
    </row>
    <row r="54" spans="1:37" x14ac:dyDescent="0.25">
      <c r="A54" s="21">
        <v>2</v>
      </c>
      <c r="B54" s="17" t="s">
        <v>63</v>
      </c>
      <c r="C54" s="27"/>
      <c r="D54" s="27"/>
      <c r="E54" s="27"/>
      <c r="F54" s="28">
        <v>200</v>
      </c>
      <c r="G54" s="29" t="s">
        <v>13</v>
      </c>
      <c r="H54" s="56"/>
      <c r="I54" s="31">
        <f>F54*H54</f>
        <v>0</v>
      </c>
      <c r="J54" s="47">
        <v>0.08</v>
      </c>
      <c r="K54" s="31">
        <f>I54*J54</f>
        <v>0</v>
      </c>
      <c r="L54" s="31">
        <f>I54+K54</f>
        <v>0</v>
      </c>
      <c r="M54" s="132"/>
      <c r="N54" s="133"/>
      <c r="O54" s="133"/>
      <c r="P54" s="133"/>
      <c r="Q54" s="141"/>
      <c r="R54" s="141"/>
      <c r="S54" s="125"/>
      <c r="T54" s="125"/>
      <c r="U54" s="127"/>
      <c r="V54" s="139"/>
      <c r="W54" s="127"/>
      <c r="X54" s="139"/>
      <c r="Y54" s="127"/>
      <c r="Z54" s="139"/>
      <c r="AA54" s="127"/>
      <c r="AB54" s="139"/>
      <c r="AC54" s="127"/>
      <c r="AD54" s="127"/>
      <c r="AE54" s="128"/>
      <c r="AF54" s="128"/>
      <c r="AG54" s="128"/>
      <c r="AH54" s="128"/>
      <c r="AI54" s="128"/>
      <c r="AJ54" s="128"/>
    </row>
    <row r="55" spans="1:37" x14ac:dyDescent="0.25">
      <c r="A55" s="153"/>
      <c r="B55" s="154"/>
      <c r="C55" s="154"/>
      <c r="D55" s="154"/>
      <c r="E55" s="154"/>
      <c r="F55" s="155"/>
      <c r="G55" s="154"/>
      <c r="H55" s="68" t="s">
        <v>14</v>
      </c>
      <c r="I55" s="33">
        <f>SUM(I53:I54)</f>
        <v>0</v>
      </c>
      <c r="J55" s="27"/>
      <c r="K55" s="33"/>
      <c r="L55" s="33">
        <f>SUM(L53:L54)</f>
        <v>0</v>
      </c>
      <c r="M55" s="132"/>
      <c r="N55" s="133"/>
      <c r="O55" s="133"/>
      <c r="P55" s="133"/>
      <c r="Q55" s="141"/>
      <c r="R55" s="141"/>
      <c r="S55" s="125"/>
      <c r="T55" s="125"/>
      <c r="U55" s="127"/>
      <c r="V55" s="139"/>
      <c r="W55" s="127"/>
      <c r="X55" s="139"/>
      <c r="Y55" s="127"/>
      <c r="Z55" s="139"/>
      <c r="AA55" s="127"/>
      <c r="AB55" s="139"/>
      <c r="AC55" s="127"/>
      <c r="AD55" s="127"/>
      <c r="AE55" s="128"/>
      <c r="AF55" s="128"/>
      <c r="AG55" s="128"/>
      <c r="AH55" s="128"/>
      <c r="AI55" s="128"/>
      <c r="AJ55" s="128"/>
    </row>
    <row r="56" spans="1:37" x14ac:dyDescent="0.25">
      <c r="A56" s="18"/>
      <c r="L56" s="161"/>
      <c r="M56" s="132"/>
      <c r="N56" s="133"/>
      <c r="O56" s="133"/>
      <c r="P56" s="133"/>
      <c r="Q56" s="141"/>
      <c r="R56" s="141"/>
      <c r="S56" s="125"/>
      <c r="T56" s="125"/>
      <c r="U56" s="127"/>
      <c r="V56" s="139"/>
      <c r="W56" s="127"/>
      <c r="X56" s="139"/>
      <c r="Y56" s="127"/>
      <c r="Z56" s="139"/>
      <c r="AA56" s="127"/>
      <c r="AB56" s="139"/>
      <c r="AC56" s="127"/>
      <c r="AD56" s="127"/>
      <c r="AE56" s="128"/>
      <c r="AF56" s="128"/>
      <c r="AG56" s="128"/>
      <c r="AH56" s="128"/>
      <c r="AI56" s="128"/>
      <c r="AJ56" s="128"/>
    </row>
    <row r="57" spans="1:37" x14ac:dyDescent="0.25">
      <c r="A57" s="183" t="s">
        <v>48</v>
      </c>
      <c r="B57" s="183"/>
      <c r="C57" s="184" t="s">
        <v>65</v>
      </c>
      <c r="D57" s="184"/>
      <c r="E57" s="184"/>
      <c r="F57" s="184"/>
      <c r="G57" s="184"/>
      <c r="H57" s="184"/>
      <c r="I57" s="184"/>
      <c r="J57" s="184"/>
      <c r="K57" s="184"/>
      <c r="L57" s="185"/>
      <c r="M57" s="134"/>
      <c r="N57" s="135"/>
      <c r="O57" s="135"/>
      <c r="P57" s="135"/>
      <c r="Q57" s="141"/>
      <c r="R57" s="141"/>
      <c r="S57" s="186"/>
      <c r="T57" s="186"/>
      <c r="U57" s="186"/>
      <c r="V57" s="186"/>
      <c r="W57" s="181"/>
      <c r="X57" s="181"/>
      <c r="Y57" s="136"/>
      <c r="Z57" s="144"/>
      <c r="AA57" s="136"/>
      <c r="AB57" s="144"/>
      <c r="AC57" s="136"/>
      <c r="AD57" s="136"/>
      <c r="AE57" s="136"/>
      <c r="AF57" s="136"/>
      <c r="AG57" s="136"/>
      <c r="AH57" s="136"/>
      <c r="AI57" s="136"/>
      <c r="AJ57" s="136"/>
      <c r="AK57" s="174"/>
    </row>
    <row r="58" spans="1:37" ht="64.5" x14ac:dyDescent="0.25">
      <c r="A58" s="34" t="s">
        <v>3</v>
      </c>
      <c r="B58" s="22" t="s">
        <v>4</v>
      </c>
      <c r="C58" s="23" t="s">
        <v>110</v>
      </c>
      <c r="D58" s="23" t="s">
        <v>119</v>
      </c>
      <c r="E58" s="23" t="s">
        <v>112</v>
      </c>
      <c r="F58" s="24" t="s">
        <v>5</v>
      </c>
      <c r="G58" s="23" t="s">
        <v>38</v>
      </c>
      <c r="H58" s="25" t="s">
        <v>39</v>
      </c>
      <c r="I58" s="23" t="s">
        <v>8</v>
      </c>
      <c r="J58" s="23" t="s">
        <v>9</v>
      </c>
      <c r="K58" s="23" t="s">
        <v>10</v>
      </c>
      <c r="L58" s="23" t="s">
        <v>11</v>
      </c>
      <c r="M58" s="132"/>
      <c r="N58" s="133"/>
      <c r="O58" s="133"/>
      <c r="P58" s="133"/>
      <c r="Q58" s="141"/>
      <c r="R58" s="141"/>
      <c r="S58" s="145"/>
      <c r="T58" s="143"/>
      <c r="U58" s="145"/>
      <c r="V58" s="143"/>
      <c r="W58" s="126"/>
      <c r="X58" s="130"/>
      <c r="Y58" s="127"/>
      <c r="Z58" s="139"/>
      <c r="AA58" s="127"/>
      <c r="AB58" s="139"/>
      <c r="AC58" s="127"/>
      <c r="AD58" s="127"/>
      <c r="AE58" s="128"/>
      <c r="AF58" s="128"/>
      <c r="AG58" s="128"/>
      <c r="AH58" s="128"/>
      <c r="AI58" s="128"/>
      <c r="AJ58" s="128"/>
    </row>
    <row r="59" spans="1:37" ht="45" x14ac:dyDescent="0.25">
      <c r="A59" s="63" t="s">
        <v>66</v>
      </c>
      <c r="B59" s="17" t="s">
        <v>67</v>
      </c>
      <c r="C59" s="64" t="s">
        <v>24</v>
      </c>
      <c r="D59" s="64"/>
      <c r="E59" s="64"/>
      <c r="F59" s="67">
        <v>5000</v>
      </c>
      <c r="G59" s="63" t="s">
        <v>13</v>
      </c>
      <c r="H59" s="70"/>
      <c r="I59" s="66">
        <f>F59*H59</f>
        <v>0</v>
      </c>
      <c r="J59" s="47">
        <v>0.08</v>
      </c>
      <c r="K59" s="66">
        <f>I59*J59</f>
        <v>0</v>
      </c>
      <c r="L59" s="66">
        <f>I59+K59</f>
        <v>0</v>
      </c>
      <c r="M59" s="132"/>
      <c r="N59" s="133"/>
      <c r="O59" s="133"/>
      <c r="P59" s="147"/>
      <c r="Q59" s="141"/>
      <c r="R59" s="141"/>
      <c r="S59" s="145"/>
      <c r="T59" s="146"/>
      <c r="U59" s="145"/>
      <c r="V59" s="146"/>
      <c r="W59" s="127"/>
      <c r="X59" s="139"/>
      <c r="Y59" s="127"/>
      <c r="Z59" s="139"/>
      <c r="AA59" s="127"/>
      <c r="AB59" s="139"/>
      <c r="AC59" s="127"/>
      <c r="AD59" s="127"/>
      <c r="AE59" s="128"/>
      <c r="AF59" s="128"/>
      <c r="AG59" s="128"/>
      <c r="AH59" s="128"/>
      <c r="AI59" s="128"/>
      <c r="AJ59" s="128"/>
    </row>
    <row r="60" spans="1:37" x14ac:dyDescent="0.25">
      <c r="A60" s="123"/>
      <c r="B60" s="158"/>
      <c r="C60" s="159"/>
      <c r="D60" s="159"/>
      <c r="E60" s="159"/>
      <c r="F60" s="159"/>
      <c r="G60" s="123"/>
      <c r="H60" s="68" t="s">
        <v>14</v>
      </c>
      <c r="I60" s="54">
        <f>SUM(I59)</f>
        <v>0</v>
      </c>
      <c r="J60" s="45"/>
      <c r="K60" s="54"/>
      <c r="L60" s="54">
        <f>SUM(L59)</f>
        <v>0</v>
      </c>
      <c r="M60" s="132"/>
      <c r="N60" s="133"/>
      <c r="O60" s="133"/>
      <c r="P60" s="133"/>
      <c r="Q60" s="141"/>
      <c r="R60" s="141"/>
      <c r="S60" s="125"/>
      <c r="T60" s="125"/>
      <c r="U60" s="127"/>
      <c r="V60" s="139"/>
      <c r="W60" s="127"/>
      <c r="X60" s="139"/>
      <c r="Y60" s="127"/>
      <c r="Z60" s="139"/>
      <c r="AA60" s="127"/>
      <c r="AB60" s="139"/>
      <c r="AC60" s="127"/>
      <c r="AD60" s="127"/>
      <c r="AE60" s="128"/>
      <c r="AF60" s="128"/>
      <c r="AG60" s="128"/>
      <c r="AH60" s="128"/>
      <c r="AI60" s="128"/>
      <c r="AJ60" s="128"/>
    </row>
    <row r="61" spans="1:37" x14ac:dyDescent="0.25">
      <c r="A61" s="183" t="s">
        <v>106</v>
      </c>
      <c r="B61" s="183"/>
      <c r="C61" s="184" t="s">
        <v>69</v>
      </c>
      <c r="D61" s="184"/>
      <c r="E61" s="184"/>
      <c r="F61" s="184"/>
      <c r="G61" s="184"/>
      <c r="H61" s="184"/>
      <c r="I61" s="184"/>
      <c r="J61" s="184"/>
      <c r="K61" s="184"/>
      <c r="L61" s="185"/>
      <c r="M61" s="134"/>
      <c r="N61" s="135"/>
      <c r="O61" s="135"/>
      <c r="P61" s="135"/>
      <c r="Q61" s="141"/>
      <c r="R61" s="141"/>
      <c r="S61" s="186"/>
      <c r="T61" s="186"/>
      <c r="U61" s="136"/>
      <c r="V61" s="144"/>
      <c r="W61" s="136"/>
      <c r="X61" s="144"/>
      <c r="Y61" s="186"/>
      <c r="Z61" s="186"/>
      <c r="AA61" s="136"/>
      <c r="AB61" s="144"/>
      <c r="AC61" s="136"/>
      <c r="AD61" s="136"/>
      <c r="AE61" s="136"/>
      <c r="AF61" s="136"/>
      <c r="AG61" s="136"/>
      <c r="AH61" s="136"/>
      <c r="AI61" s="136"/>
      <c r="AJ61" s="136"/>
      <c r="AK61" s="174"/>
    </row>
    <row r="62" spans="1:37" ht="64.5" x14ac:dyDescent="0.25">
      <c r="A62" s="21" t="s">
        <v>3</v>
      </c>
      <c r="B62" s="22" t="s">
        <v>4</v>
      </c>
      <c r="C62" s="27" t="s">
        <v>110</v>
      </c>
      <c r="D62" s="23" t="s">
        <v>119</v>
      </c>
      <c r="E62" s="27" t="s">
        <v>112</v>
      </c>
      <c r="F62" s="72" t="s">
        <v>5</v>
      </c>
      <c r="G62" s="27" t="s">
        <v>38</v>
      </c>
      <c r="H62" s="42" t="s">
        <v>39</v>
      </c>
      <c r="I62" s="27" t="s">
        <v>8</v>
      </c>
      <c r="J62" s="27" t="s">
        <v>9</v>
      </c>
      <c r="K62" s="27" t="s">
        <v>10</v>
      </c>
      <c r="L62" s="27" t="s">
        <v>11</v>
      </c>
      <c r="M62" s="132"/>
      <c r="N62" s="133"/>
      <c r="O62" s="133"/>
      <c r="P62" s="133"/>
      <c r="Q62" s="141"/>
      <c r="R62" s="141"/>
      <c r="S62" s="145"/>
      <c r="T62" s="143"/>
      <c r="U62" s="127"/>
      <c r="V62" s="139"/>
      <c r="W62" s="127"/>
      <c r="X62" s="139"/>
      <c r="Y62" s="145"/>
      <c r="Z62" s="143"/>
      <c r="AA62" s="127"/>
      <c r="AB62" s="139"/>
      <c r="AC62" s="127"/>
      <c r="AD62" s="127"/>
      <c r="AE62" s="128"/>
      <c r="AF62" s="128"/>
      <c r="AG62" s="128"/>
      <c r="AH62" s="128"/>
      <c r="AI62" s="128"/>
      <c r="AJ62" s="128"/>
    </row>
    <row r="63" spans="1:37" ht="45" x14ac:dyDescent="0.25">
      <c r="A63" s="63">
        <v>1</v>
      </c>
      <c r="B63" s="17" t="s">
        <v>70</v>
      </c>
      <c r="C63" s="64" t="s">
        <v>24</v>
      </c>
      <c r="D63" s="64"/>
      <c r="E63" s="64"/>
      <c r="F63" s="55">
        <v>825</v>
      </c>
      <c r="G63" s="63" t="s">
        <v>13</v>
      </c>
      <c r="H63" s="70"/>
      <c r="I63" s="12">
        <f>F63*H63</f>
        <v>0</v>
      </c>
      <c r="J63" s="47">
        <v>0.08</v>
      </c>
      <c r="K63" s="12">
        <f>I63*J63</f>
        <v>0</v>
      </c>
      <c r="L63" s="12">
        <f>I63+K63</f>
        <v>0</v>
      </c>
      <c r="M63" s="132"/>
      <c r="N63" s="133"/>
      <c r="O63" s="133"/>
      <c r="P63" s="133"/>
      <c r="Q63" s="141"/>
      <c r="R63" s="141"/>
      <c r="S63" s="145"/>
      <c r="T63" s="146"/>
      <c r="U63" s="127"/>
      <c r="V63" s="139"/>
      <c r="W63" s="127"/>
      <c r="X63" s="139"/>
      <c r="Y63" s="145"/>
      <c r="Z63" s="146"/>
      <c r="AA63" s="127"/>
      <c r="AB63" s="139"/>
      <c r="AC63" s="127"/>
      <c r="AD63" s="127"/>
      <c r="AE63" s="128"/>
      <c r="AF63" s="128"/>
      <c r="AG63" s="128"/>
      <c r="AH63" s="128"/>
      <c r="AI63" s="128"/>
      <c r="AJ63" s="128"/>
    </row>
    <row r="64" spans="1:37" ht="15" customHeight="1" x14ac:dyDescent="0.25">
      <c r="A64" s="188" t="s">
        <v>24</v>
      </c>
      <c r="B64" s="188"/>
      <c r="C64" s="188"/>
      <c r="D64" s="188"/>
      <c r="E64" s="188"/>
      <c r="F64" s="159"/>
      <c r="G64" s="159"/>
      <c r="H64" s="73" t="s">
        <v>14</v>
      </c>
      <c r="I64" s="54">
        <f>SUM(I63)</f>
        <v>0</v>
      </c>
      <c r="J64" s="45"/>
      <c r="K64" s="54"/>
      <c r="L64" s="54">
        <f>SUM(L63)</f>
        <v>0</v>
      </c>
      <c r="M64" s="132"/>
      <c r="N64" s="133"/>
      <c r="O64" s="133"/>
      <c r="P64" s="133"/>
      <c r="Q64" s="141"/>
      <c r="R64" s="141"/>
      <c r="S64" s="125"/>
      <c r="T64" s="125"/>
      <c r="U64" s="127"/>
      <c r="V64" s="139"/>
      <c r="W64" s="127"/>
      <c r="X64" s="139"/>
      <c r="Y64" s="127"/>
      <c r="Z64" s="139"/>
      <c r="AA64" s="127"/>
      <c r="AB64" s="139"/>
      <c r="AC64" s="127"/>
      <c r="AD64" s="127"/>
      <c r="AE64" s="128"/>
      <c r="AF64" s="128"/>
      <c r="AG64" s="128"/>
      <c r="AH64" s="128"/>
      <c r="AI64" s="128"/>
      <c r="AJ64" s="128"/>
    </row>
    <row r="65" spans="1:37" x14ac:dyDescent="0.25">
      <c r="A65" s="183" t="s">
        <v>49</v>
      </c>
      <c r="B65" s="183"/>
      <c r="C65" s="184" t="s">
        <v>72</v>
      </c>
      <c r="D65" s="184"/>
      <c r="E65" s="184"/>
      <c r="F65" s="184"/>
      <c r="G65" s="184"/>
      <c r="H65" s="184"/>
      <c r="I65" s="184"/>
      <c r="J65" s="184"/>
      <c r="K65" s="184"/>
      <c r="L65" s="185"/>
      <c r="M65" s="134"/>
      <c r="N65" s="135"/>
      <c r="O65" s="135"/>
      <c r="P65" s="135"/>
      <c r="Q65" s="141"/>
      <c r="R65" s="141"/>
      <c r="S65" s="136"/>
      <c r="T65" s="136"/>
      <c r="U65" s="136"/>
      <c r="V65" s="144"/>
      <c r="W65" s="136"/>
      <c r="X65" s="144"/>
      <c r="Y65" s="136"/>
      <c r="Z65" s="144"/>
      <c r="AA65" s="136"/>
      <c r="AB65" s="144"/>
      <c r="AC65" s="136"/>
      <c r="AD65" s="136"/>
      <c r="AE65" s="136"/>
      <c r="AF65" s="136"/>
      <c r="AG65" s="136"/>
      <c r="AH65" s="136"/>
      <c r="AI65" s="136"/>
      <c r="AJ65" s="136"/>
      <c r="AK65" s="174"/>
    </row>
    <row r="66" spans="1:37" ht="64.5" x14ac:dyDescent="0.25">
      <c r="A66" s="34" t="s">
        <v>3</v>
      </c>
      <c r="B66" s="22" t="s">
        <v>4</v>
      </c>
      <c r="C66" s="23" t="s">
        <v>110</v>
      </c>
      <c r="D66" s="23" t="s">
        <v>119</v>
      </c>
      <c r="E66" s="23" t="s">
        <v>112</v>
      </c>
      <c r="F66" s="24" t="s">
        <v>5</v>
      </c>
      <c r="G66" s="23" t="s">
        <v>38</v>
      </c>
      <c r="H66" s="25" t="s">
        <v>39</v>
      </c>
      <c r="I66" s="23" t="s">
        <v>8</v>
      </c>
      <c r="J66" s="23" t="s">
        <v>9</v>
      </c>
      <c r="K66" s="23" t="s">
        <v>10</v>
      </c>
      <c r="L66" s="23" t="s">
        <v>11</v>
      </c>
      <c r="M66" s="132"/>
      <c r="N66" s="133"/>
      <c r="O66" s="133"/>
      <c r="P66" s="133"/>
      <c r="Q66" s="141"/>
      <c r="R66" s="141"/>
      <c r="S66" s="125"/>
      <c r="T66" s="125"/>
      <c r="U66" s="127"/>
      <c r="V66" s="139"/>
      <c r="W66" s="127"/>
      <c r="X66" s="139"/>
      <c r="Y66" s="127"/>
      <c r="Z66" s="139"/>
      <c r="AA66" s="127"/>
      <c r="AB66" s="139"/>
      <c r="AC66" s="127"/>
      <c r="AD66" s="127"/>
      <c r="AE66" s="128"/>
      <c r="AF66" s="128"/>
      <c r="AG66" s="128"/>
      <c r="AH66" s="128"/>
      <c r="AI66" s="128"/>
      <c r="AJ66" s="128"/>
    </row>
    <row r="67" spans="1:37" ht="22.5" x14ac:dyDescent="0.25">
      <c r="A67" s="26">
        <v>1</v>
      </c>
      <c r="B67" s="17" t="s">
        <v>73</v>
      </c>
      <c r="C67" s="74"/>
      <c r="D67" s="74"/>
      <c r="E67" s="74"/>
      <c r="F67" s="38">
        <v>450</v>
      </c>
      <c r="G67" s="29" t="s">
        <v>13</v>
      </c>
      <c r="H67" s="30"/>
      <c r="I67" s="31">
        <f>F67*H67</f>
        <v>0</v>
      </c>
      <c r="J67" s="32">
        <v>0.08</v>
      </c>
      <c r="K67" s="31">
        <f>I67*J67</f>
        <v>0</v>
      </c>
      <c r="L67" s="31">
        <f>I67+K67</f>
        <v>0</v>
      </c>
      <c r="M67" s="132"/>
      <c r="N67" s="133"/>
      <c r="O67" s="133"/>
      <c r="P67" s="147"/>
      <c r="Q67" s="141"/>
      <c r="R67" s="141"/>
      <c r="S67" s="125"/>
      <c r="T67" s="125"/>
      <c r="U67" s="127"/>
      <c r="V67" s="139"/>
      <c r="W67" s="127"/>
      <c r="X67" s="139"/>
      <c r="Y67" s="127"/>
      <c r="Z67" s="139"/>
      <c r="AA67" s="127"/>
      <c r="AB67" s="139"/>
      <c r="AC67" s="127"/>
      <c r="AD67" s="127"/>
      <c r="AE67" s="128"/>
      <c r="AF67" s="128"/>
      <c r="AG67" s="128"/>
      <c r="AH67" s="128"/>
      <c r="AI67" s="128"/>
      <c r="AJ67" s="128"/>
    </row>
    <row r="68" spans="1:37" ht="22.5" x14ac:dyDescent="0.25">
      <c r="A68" s="26">
        <v>2</v>
      </c>
      <c r="B68" s="17" t="s">
        <v>74</v>
      </c>
      <c r="C68" s="74"/>
      <c r="D68" s="74"/>
      <c r="E68" s="74"/>
      <c r="F68" s="38">
        <v>160</v>
      </c>
      <c r="G68" s="29" t="s">
        <v>13</v>
      </c>
      <c r="H68" s="30"/>
      <c r="I68" s="31">
        <f>F68*H68</f>
        <v>0</v>
      </c>
      <c r="J68" s="32">
        <v>0.08</v>
      </c>
      <c r="K68" s="31">
        <f>I68*J68</f>
        <v>0</v>
      </c>
      <c r="L68" s="31">
        <f>I68+K68</f>
        <v>0</v>
      </c>
      <c r="M68" s="132"/>
      <c r="N68" s="133"/>
      <c r="O68" s="133"/>
      <c r="P68" s="147"/>
      <c r="Q68" s="141"/>
      <c r="R68" s="141"/>
      <c r="S68" s="125"/>
      <c r="T68" s="125"/>
      <c r="U68" s="127"/>
      <c r="V68" s="139"/>
      <c r="W68" s="127"/>
      <c r="X68" s="139"/>
      <c r="Y68" s="127"/>
      <c r="Z68" s="139"/>
      <c r="AA68" s="127"/>
      <c r="AB68" s="139"/>
      <c r="AC68" s="127"/>
      <c r="AD68" s="127"/>
      <c r="AE68" s="128"/>
      <c r="AF68" s="128"/>
      <c r="AG68" s="128"/>
      <c r="AH68" s="128"/>
      <c r="AI68" s="128"/>
      <c r="AJ68" s="128"/>
    </row>
    <row r="69" spans="1:37" ht="22.5" x14ac:dyDescent="0.25">
      <c r="A69" s="10">
        <v>3</v>
      </c>
      <c r="B69" s="17" t="s">
        <v>75</v>
      </c>
      <c r="C69" s="75"/>
      <c r="D69" s="75"/>
      <c r="E69" s="75"/>
      <c r="F69" s="10">
        <v>20</v>
      </c>
      <c r="G69" s="10" t="s">
        <v>76</v>
      </c>
      <c r="H69" s="11"/>
      <c r="I69" s="31">
        <f>F69*H69</f>
        <v>0</v>
      </c>
      <c r="J69" s="32">
        <v>0.08</v>
      </c>
      <c r="K69" s="31">
        <f>I69*J69</f>
        <v>0</v>
      </c>
      <c r="L69" s="31">
        <f>I69+K69</f>
        <v>0</v>
      </c>
      <c r="M69" s="132"/>
      <c r="N69" s="133"/>
      <c r="O69" s="133"/>
      <c r="P69" s="133"/>
      <c r="Q69" s="141"/>
      <c r="R69" s="141"/>
      <c r="S69" s="125"/>
      <c r="T69" s="125"/>
      <c r="U69" s="127"/>
      <c r="V69" s="139"/>
      <c r="W69" s="127"/>
      <c r="X69" s="139"/>
      <c r="Y69" s="127"/>
      <c r="Z69" s="139"/>
      <c r="AA69" s="127"/>
      <c r="AB69" s="139"/>
      <c r="AC69" s="127"/>
      <c r="AD69" s="127"/>
      <c r="AE69" s="128"/>
      <c r="AF69" s="128"/>
      <c r="AG69" s="128"/>
      <c r="AH69" s="128"/>
      <c r="AI69" s="128"/>
      <c r="AJ69" s="128"/>
    </row>
    <row r="70" spans="1:37" x14ac:dyDescent="0.25">
      <c r="A70" s="18"/>
      <c r="B70" s="19" t="s">
        <v>77</v>
      </c>
      <c r="H70" s="76" t="s">
        <v>14</v>
      </c>
      <c r="I70" s="54">
        <f>SUM(I67:I69)</f>
        <v>0</v>
      </c>
      <c r="J70" s="54"/>
      <c r="K70" s="54"/>
      <c r="L70" s="54">
        <f>SUM(L67:L69)</f>
        <v>0</v>
      </c>
      <c r="M70" s="132"/>
      <c r="N70" s="133"/>
      <c r="O70" s="133"/>
      <c r="P70" s="133"/>
      <c r="Q70" s="141"/>
      <c r="R70" s="141"/>
      <c r="S70" s="125"/>
      <c r="T70" s="125"/>
      <c r="U70" s="127"/>
      <c r="V70" s="139"/>
      <c r="W70" s="127"/>
      <c r="X70" s="139"/>
      <c r="Y70" s="127"/>
      <c r="Z70" s="139"/>
      <c r="AA70" s="127"/>
      <c r="AB70" s="139"/>
      <c r="AC70" s="127"/>
      <c r="AD70" s="127"/>
      <c r="AE70" s="128"/>
      <c r="AF70" s="128"/>
      <c r="AG70" s="128"/>
      <c r="AH70" s="128"/>
      <c r="AI70" s="128"/>
      <c r="AJ70" s="128"/>
    </row>
    <row r="71" spans="1:37" x14ac:dyDescent="0.25">
      <c r="A71" s="183" t="s">
        <v>50</v>
      </c>
      <c r="B71" s="183"/>
      <c r="C71" s="184" t="s">
        <v>78</v>
      </c>
      <c r="D71" s="184"/>
      <c r="E71" s="184"/>
      <c r="F71" s="184"/>
      <c r="G71" s="184"/>
      <c r="H71" s="184"/>
      <c r="I71" s="184"/>
      <c r="J71" s="184"/>
      <c r="K71" s="184"/>
      <c r="L71" s="185"/>
      <c r="M71" s="134"/>
      <c r="N71" s="135"/>
      <c r="O71" s="135"/>
      <c r="P71" s="135"/>
      <c r="Q71" s="141"/>
      <c r="R71" s="141"/>
      <c r="S71" s="136"/>
      <c r="T71" s="136"/>
      <c r="U71" s="136"/>
      <c r="V71" s="144"/>
      <c r="W71" s="136"/>
      <c r="X71" s="144"/>
      <c r="Y71" s="136"/>
      <c r="Z71" s="144"/>
      <c r="AA71" s="136"/>
      <c r="AB71" s="144"/>
      <c r="AC71" s="136"/>
      <c r="AD71" s="136"/>
      <c r="AE71" s="136"/>
      <c r="AF71" s="136"/>
      <c r="AG71" s="136"/>
      <c r="AH71" s="136"/>
      <c r="AI71" s="136"/>
      <c r="AJ71" s="136"/>
      <c r="AK71" s="174"/>
    </row>
    <row r="72" spans="1:37" ht="64.5" x14ac:dyDescent="0.25">
      <c r="A72" s="34" t="s">
        <v>3</v>
      </c>
      <c r="B72" s="22" t="s">
        <v>4</v>
      </c>
      <c r="C72" s="23" t="s">
        <v>110</v>
      </c>
      <c r="D72" s="23" t="s">
        <v>119</v>
      </c>
      <c r="E72" s="23" t="s">
        <v>112</v>
      </c>
      <c r="F72" s="24" t="s">
        <v>5</v>
      </c>
      <c r="G72" s="23" t="s">
        <v>38</v>
      </c>
      <c r="H72" s="25" t="s">
        <v>39</v>
      </c>
      <c r="I72" s="23" t="s">
        <v>8</v>
      </c>
      <c r="J72" s="23" t="s">
        <v>9</v>
      </c>
      <c r="K72" s="23" t="s">
        <v>10</v>
      </c>
      <c r="L72" s="23" t="s">
        <v>11</v>
      </c>
      <c r="M72" s="132"/>
      <c r="N72" s="133"/>
      <c r="O72" s="133"/>
      <c r="P72" s="133"/>
      <c r="Q72" s="141"/>
      <c r="R72" s="141"/>
      <c r="S72" s="125"/>
      <c r="T72" s="125"/>
      <c r="U72" s="127"/>
      <c r="V72" s="139"/>
      <c r="W72" s="127"/>
      <c r="X72" s="139"/>
      <c r="Y72" s="127"/>
      <c r="Z72" s="139"/>
      <c r="AA72" s="127"/>
      <c r="AB72" s="139"/>
      <c r="AC72" s="127"/>
      <c r="AD72" s="127"/>
      <c r="AE72" s="128"/>
      <c r="AF72" s="128"/>
      <c r="AG72" s="128"/>
      <c r="AH72" s="128"/>
      <c r="AI72" s="128"/>
      <c r="AJ72" s="128"/>
    </row>
    <row r="73" spans="1:37" ht="56.25" x14ac:dyDescent="0.25">
      <c r="A73" s="26">
        <v>1</v>
      </c>
      <c r="B73" s="17" t="s">
        <v>79</v>
      </c>
      <c r="C73" s="74"/>
      <c r="D73" s="74"/>
      <c r="E73" s="74"/>
      <c r="F73" s="28">
        <v>5</v>
      </c>
      <c r="G73" s="29" t="s">
        <v>13</v>
      </c>
      <c r="H73" s="30"/>
      <c r="I73" s="31">
        <f>F73*H73</f>
        <v>0</v>
      </c>
      <c r="J73" s="32">
        <v>0.08</v>
      </c>
      <c r="K73" s="31">
        <f>I73*J73</f>
        <v>0</v>
      </c>
      <c r="L73" s="31">
        <f>I73+K73</f>
        <v>0</v>
      </c>
      <c r="M73" s="132"/>
      <c r="N73" s="133"/>
      <c r="O73" s="133"/>
      <c r="P73" s="133"/>
      <c r="Q73" s="141"/>
      <c r="R73" s="141"/>
      <c r="S73" s="125"/>
      <c r="T73" s="125"/>
      <c r="U73" s="127"/>
      <c r="V73" s="139"/>
      <c r="W73" s="127"/>
      <c r="X73" s="139"/>
      <c r="Y73" s="127"/>
      <c r="Z73" s="139"/>
      <c r="AA73" s="127"/>
      <c r="AB73" s="139"/>
      <c r="AC73" s="127"/>
      <c r="AD73" s="127"/>
      <c r="AE73" s="128"/>
      <c r="AF73" s="128"/>
      <c r="AG73" s="128"/>
      <c r="AH73" s="128"/>
      <c r="AI73" s="128"/>
      <c r="AJ73" s="128"/>
    </row>
    <row r="74" spans="1:37" ht="67.5" x14ac:dyDescent="0.25">
      <c r="A74" s="26">
        <v>2</v>
      </c>
      <c r="B74" s="17" t="s">
        <v>80</v>
      </c>
      <c r="C74" s="74"/>
      <c r="D74" s="74"/>
      <c r="E74" s="74"/>
      <c r="F74" s="28">
        <v>190</v>
      </c>
      <c r="G74" s="29" t="s">
        <v>13</v>
      </c>
      <c r="H74" s="30"/>
      <c r="I74" s="31">
        <f>F74*H74</f>
        <v>0</v>
      </c>
      <c r="J74" s="32">
        <v>0.08</v>
      </c>
      <c r="K74" s="31">
        <f>I74*J74</f>
        <v>0</v>
      </c>
      <c r="L74" s="31">
        <f>I74+K74</f>
        <v>0</v>
      </c>
      <c r="M74" s="132"/>
      <c r="N74" s="133"/>
      <c r="O74" s="133"/>
      <c r="P74" s="133"/>
      <c r="Q74" s="141"/>
      <c r="R74" s="141"/>
      <c r="S74" s="125"/>
      <c r="T74" s="125"/>
      <c r="U74" s="127"/>
      <c r="V74" s="139"/>
      <c r="W74" s="127"/>
      <c r="X74" s="139"/>
      <c r="Y74" s="127"/>
      <c r="Z74" s="139"/>
      <c r="AA74" s="127"/>
      <c r="AB74" s="139"/>
      <c r="AC74" s="127"/>
      <c r="AD74" s="127"/>
      <c r="AE74" s="128"/>
      <c r="AF74" s="128"/>
      <c r="AG74" s="128"/>
      <c r="AH74" s="128"/>
      <c r="AI74" s="128"/>
      <c r="AJ74" s="128"/>
    </row>
    <row r="75" spans="1:37" ht="56.25" x14ac:dyDescent="0.25">
      <c r="A75" s="10">
        <v>3</v>
      </c>
      <c r="B75" s="17" t="s">
        <v>81</v>
      </c>
      <c r="C75" s="75"/>
      <c r="D75" s="75"/>
      <c r="E75" s="75"/>
      <c r="F75" s="46">
        <v>100</v>
      </c>
      <c r="G75" s="10" t="s">
        <v>76</v>
      </c>
      <c r="H75" s="11"/>
      <c r="I75" s="31">
        <f>F75*H75</f>
        <v>0</v>
      </c>
      <c r="J75" s="32">
        <v>0.08</v>
      </c>
      <c r="K75" s="31">
        <f>I75*J75</f>
        <v>0</v>
      </c>
      <c r="L75" s="31">
        <f>I75+K75</f>
        <v>0</v>
      </c>
      <c r="M75" s="132"/>
      <c r="N75" s="133"/>
      <c r="O75" s="133"/>
      <c r="P75" s="147"/>
      <c r="Q75" s="141"/>
      <c r="R75" s="141"/>
      <c r="S75" s="125"/>
      <c r="T75" s="125"/>
      <c r="U75" s="127"/>
      <c r="V75" s="139"/>
      <c r="W75" s="127"/>
      <c r="X75" s="139"/>
      <c r="Y75" s="127"/>
      <c r="Z75" s="139"/>
      <c r="AA75" s="127"/>
      <c r="AB75" s="139"/>
      <c r="AC75" s="127"/>
      <c r="AD75" s="127"/>
      <c r="AE75" s="128"/>
      <c r="AF75" s="128"/>
      <c r="AG75" s="128"/>
      <c r="AH75" s="128"/>
      <c r="AI75" s="128"/>
      <c r="AJ75" s="128"/>
    </row>
    <row r="76" spans="1:37" x14ac:dyDescent="0.25">
      <c r="A76" s="18"/>
      <c r="H76" s="76" t="s">
        <v>14</v>
      </c>
      <c r="I76" s="54">
        <f>SUM(I73:I75)</f>
        <v>0</v>
      </c>
      <c r="J76" s="54"/>
      <c r="K76" s="54"/>
      <c r="L76" s="54">
        <f>SUM(L73:L75)</f>
        <v>0</v>
      </c>
      <c r="M76" s="132"/>
      <c r="N76" s="133"/>
      <c r="O76" s="133"/>
      <c r="P76" s="133"/>
      <c r="Q76" s="141"/>
      <c r="R76" s="141"/>
      <c r="S76" s="125"/>
      <c r="T76" s="125"/>
      <c r="U76" s="127"/>
      <c r="V76" s="139"/>
      <c r="W76" s="127"/>
      <c r="X76" s="139"/>
      <c r="Y76" s="127"/>
      <c r="Z76" s="139"/>
      <c r="AA76" s="127"/>
      <c r="AB76" s="139"/>
      <c r="AC76" s="127"/>
      <c r="AD76" s="127"/>
      <c r="AE76" s="128"/>
      <c r="AF76" s="128"/>
      <c r="AG76" s="128"/>
      <c r="AH76" s="128"/>
      <c r="AI76" s="128"/>
      <c r="AJ76" s="128"/>
    </row>
    <row r="77" spans="1:37" x14ac:dyDescent="0.25">
      <c r="B77" s="19" t="s">
        <v>82</v>
      </c>
      <c r="L77" s="161"/>
      <c r="M77" s="132"/>
      <c r="N77" s="133"/>
      <c r="O77" s="133"/>
      <c r="P77" s="133"/>
      <c r="Q77" s="141"/>
      <c r="R77" s="141"/>
      <c r="S77" s="125"/>
      <c r="T77" s="125"/>
      <c r="U77" s="127"/>
      <c r="V77" s="139"/>
      <c r="W77" s="127"/>
      <c r="X77" s="139"/>
      <c r="Y77" s="127"/>
      <c r="Z77" s="139"/>
      <c r="AA77" s="127"/>
      <c r="AB77" s="139"/>
      <c r="AC77" s="127"/>
      <c r="AD77" s="127"/>
      <c r="AE77" s="128"/>
      <c r="AF77" s="128"/>
      <c r="AG77" s="128"/>
      <c r="AH77" s="128"/>
      <c r="AI77" s="128"/>
      <c r="AJ77" s="128"/>
    </row>
    <row r="78" spans="1:37" x14ac:dyDescent="0.25">
      <c r="A78" s="183" t="s">
        <v>56</v>
      </c>
      <c r="B78" s="183"/>
      <c r="C78" s="184" t="s">
        <v>83</v>
      </c>
      <c r="D78" s="184"/>
      <c r="E78" s="184"/>
      <c r="F78" s="184"/>
      <c r="G78" s="184"/>
      <c r="H78" s="184"/>
      <c r="I78" s="184"/>
      <c r="J78" s="184"/>
      <c r="K78" s="184"/>
      <c r="L78" s="185"/>
      <c r="M78" s="134"/>
      <c r="N78" s="135"/>
      <c r="O78" s="135"/>
      <c r="P78" s="135"/>
      <c r="Q78" s="141"/>
      <c r="R78" s="141"/>
      <c r="S78" s="186"/>
      <c r="T78" s="186"/>
      <c r="U78" s="136"/>
      <c r="V78" s="144"/>
      <c r="W78" s="136"/>
      <c r="X78" s="144"/>
      <c r="Y78" s="186"/>
      <c r="Z78" s="186"/>
      <c r="AA78" s="136"/>
      <c r="AB78" s="144"/>
      <c r="AC78" s="136"/>
      <c r="AD78" s="136"/>
      <c r="AE78" s="136"/>
      <c r="AF78" s="136"/>
      <c r="AG78" s="136"/>
      <c r="AH78" s="136"/>
      <c r="AI78" s="136"/>
      <c r="AJ78" s="136"/>
      <c r="AK78" s="174"/>
    </row>
    <row r="79" spans="1:37" ht="64.5" x14ac:dyDescent="0.25">
      <c r="A79" s="34" t="s">
        <v>3</v>
      </c>
      <c r="B79" s="22" t="s">
        <v>4</v>
      </c>
      <c r="C79" s="23" t="s">
        <v>110</v>
      </c>
      <c r="D79" s="23" t="s">
        <v>119</v>
      </c>
      <c r="E79" s="23" t="s">
        <v>112</v>
      </c>
      <c r="F79" s="24" t="s">
        <v>5</v>
      </c>
      <c r="G79" s="23" t="s">
        <v>38</v>
      </c>
      <c r="H79" s="25" t="s">
        <v>39</v>
      </c>
      <c r="I79" s="23" t="s">
        <v>8</v>
      </c>
      <c r="J79" s="23" t="s">
        <v>9</v>
      </c>
      <c r="K79" s="23" t="s">
        <v>10</v>
      </c>
      <c r="L79" s="23" t="s">
        <v>11</v>
      </c>
      <c r="M79" s="132"/>
      <c r="N79" s="133"/>
      <c r="O79" s="133"/>
      <c r="P79" s="133"/>
      <c r="Q79" s="141"/>
      <c r="R79" s="141"/>
      <c r="S79" s="145"/>
      <c r="T79" s="143"/>
      <c r="U79" s="127"/>
      <c r="V79" s="139"/>
      <c r="W79" s="127"/>
      <c r="X79" s="139"/>
      <c r="Y79" s="145"/>
      <c r="Z79" s="143"/>
      <c r="AA79" s="127"/>
      <c r="AB79" s="139"/>
      <c r="AC79" s="127"/>
      <c r="AD79" s="127"/>
      <c r="AE79" s="128"/>
      <c r="AF79" s="128"/>
      <c r="AG79" s="128"/>
      <c r="AH79" s="128"/>
      <c r="AI79" s="128"/>
      <c r="AJ79" s="128"/>
    </row>
    <row r="80" spans="1:37" ht="33.75" x14ac:dyDescent="0.25">
      <c r="A80" s="26">
        <v>1</v>
      </c>
      <c r="B80" s="17" t="s">
        <v>84</v>
      </c>
      <c r="C80" s="74"/>
      <c r="D80" s="74"/>
      <c r="E80" s="74"/>
      <c r="F80" s="28">
        <v>30</v>
      </c>
      <c r="G80" s="29" t="s">
        <v>34</v>
      </c>
      <c r="H80" s="30"/>
      <c r="I80" s="31">
        <f>F80*H80</f>
        <v>0</v>
      </c>
      <c r="J80" s="32">
        <v>0.08</v>
      </c>
      <c r="K80" s="31">
        <f>I80*J80</f>
        <v>0</v>
      </c>
      <c r="L80" s="31">
        <f>I80+K80</f>
        <v>0</v>
      </c>
      <c r="M80" s="132"/>
      <c r="N80" s="133"/>
      <c r="O80" s="133"/>
      <c r="P80" s="133"/>
      <c r="Q80" s="149"/>
      <c r="R80" s="141"/>
      <c r="S80" s="145"/>
      <c r="T80" s="146"/>
      <c r="U80" s="127"/>
      <c r="V80" s="139"/>
      <c r="W80" s="127"/>
      <c r="X80" s="139"/>
      <c r="Y80" s="145"/>
      <c r="Z80" s="146"/>
      <c r="AA80" s="127"/>
      <c r="AB80" s="139"/>
      <c r="AC80" s="127"/>
      <c r="AD80" s="127"/>
      <c r="AE80" s="128"/>
      <c r="AF80" s="128"/>
      <c r="AG80" s="128"/>
      <c r="AH80" s="128"/>
      <c r="AI80" s="128"/>
      <c r="AJ80" s="128"/>
    </row>
    <row r="81" spans="1:37" x14ac:dyDescent="0.25">
      <c r="A81" s="18"/>
      <c r="H81" s="76" t="s">
        <v>14</v>
      </c>
      <c r="I81" s="54">
        <f>SUM(I80:I80)</f>
        <v>0</v>
      </c>
      <c r="J81" s="54"/>
      <c r="K81" s="54"/>
      <c r="L81" s="54">
        <f>SUM(L80:L80)</f>
        <v>0</v>
      </c>
      <c r="M81" s="132"/>
      <c r="N81" s="133"/>
      <c r="O81" s="133"/>
      <c r="P81" s="133"/>
      <c r="Q81" s="141"/>
      <c r="R81" s="141"/>
      <c r="S81" s="125"/>
      <c r="T81" s="125"/>
      <c r="U81" s="127"/>
      <c r="V81" s="139"/>
      <c r="W81" s="127"/>
      <c r="X81" s="139"/>
      <c r="Y81" s="127"/>
      <c r="Z81" s="139"/>
      <c r="AA81" s="127"/>
      <c r="AB81" s="139"/>
      <c r="AC81" s="127"/>
      <c r="AD81" s="127"/>
      <c r="AE81" s="128"/>
      <c r="AF81" s="128"/>
      <c r="AG81" s="128"/>
      <c r="AH81" s="128"/>
      <c r="AI81" s="128"/>
      <c r="AJ81" s="128"/>
    </row>
    <row r="82" spans="1:37" x14ac:dyDescent="0.25">
      <c r="A82" s="183" t="s">
        <v>60</v>
      </c>
      <c r="B82" s="183"/>
      <c r="C82" s="184" t="s">
        <v>85</v>
      </c>
      <c r="D82" s="184"/>
      <c r="E82" s="184"/>
      <c r="F82" s="184"/>
      <c r="G82" s="184"/>
      <c r="H82" s="184"/>
      <c r="I82" s="184"/>
      <c r="J82" s="184"/>
      <c r="K82" s="184"/>
      <c r="L82" s="185"/>
      <c r="M82" s="134"/>
      <c r="N82" s="135"/>
      <c r="O82" s="135"/>
      <c r="P82" s="135"/>
      <c r="Q82" s="141"/>
      <c r="R82" s="141"/>
      <c r="S82" s="136"/>
      <c r="T82" s="136"/>
      <c r="U82" s="136"/>
      <c r="V82" s="144"/>
      <c r="W82" s="136"/>
      <c r="X82" s="144"/>
      <c r="Y82" s="136"/>
      <c r="Z82" s="144"/>
      <c r="AA82" s="136"/>
      <c r="AB82" s="144"/>
      <c r="AC82" s="136"/>
      <c r="AD82" s="136"/>
      <c r="AE82" s="136"/>
      <c r="AF82" s="136"/>
      <c r="AG82" s="136"/>
      <c r="AH82" s="136"/>
      <c r="AI82" s="136"/>
      <c r="AJ82" s="136"/>
      <c r="AK82" s="174"/>
    </row>
    <row r="83" spans="1:37" ht="64.5" x14ac:dyDescent="0.25">
      <c r="A83" s="34" t="s">
        <v>3</v>
      </c>
      <c r="B83" s="22" t="s">
        <v>4</v>
      </c>
      <c r="C83" s="23" t="s">
        <v>110</v>
      </c>
      <c r="D83" s="23" t="s">
        <v>119</v>
      </c>
      <c r="E83" s="23" t="s">
        <v>112</v>
      </c>
      <c r="F83" s="24" t="s">
        <v>5</v>
      </c>
      <c r="G83" s="23" t="s">
        <v>38</v>
      </c>
      <c r="H83" s="25" t="s">
        <v>39</v>
      </c>
      <c r="I83" s="23" t="s">
        <v>8</v>
      </c>
      <c r="J83" s="23" t="s">
        <v>9</v>
      </c>
      <c r="K83" s="23" t="s">
        <v>10</v>
      </c>
      <c r="L83" s="23" t="s">
        <v>11</v>
      </c>
      <c r="M83" s="132"/>
      <c r="N83" s="133"/>
      <c r="O83" s="133"/>
      <c r="P83" s="133"/>
      <c r="Q83" s="141"/>
      <c r="R83" s="141"/>
      <c r="S83" s="125"/>
      <c r="T83" s="125"/>
      <c r="U83" s="127"/>
      <c r="V83" s="139"/>
      <c r="W83" s="127"/>
      <c r="X83" s="139"/>
      <c r="Y83" s="127"/>
      <c r="Z83" s="139"/>
      <c r="AA83" s="127"/>
      <c r="AB83" s="139"/>
      <c r="AC83" s="127"/>
      <c r="AD83" s="127"/>
      <c r="AE83" s="128"/>
      <c r="AF83" s="128"/>
      <c r="AG83" s="128"/>
      <c r="AH83" s="128"/>
      <c r="AI83" s="128"/>
      <c r="AJ83" s="128"/>
    </row>
    <row r="84" spans="1:37" ht="22.5" x14ac:dyDescent="0.25">
      <c r="A84" s="26">
        <v>1</v>
      </c>
      <c r="B84" s="77" t="s">
        <v>86</v>
      </c>
      <c r="C84" s="27"/>
      <c r="D84" s="27"/>
      <c r="E84" s="27"/>
      <c r="F84" s="78">
        <v>1</v>
      </c>
      <c r="G84" s="29" t="s">
        <v>13</v>
      </c>
      <c r="H84" s="65"/>
      <c r="I84" s="12">
        <f>F84*H84</f>
        <v>0</v>
      </c>
      <c r="J84" s="32">
        <v>0.08</v>
      </c>
      <c r="K84" s="31">
        <f>I84*J84</f>
        <v>0</v>
      </c>
      <c r="L84" s="31">
        <f>I84+K84</f>
        <v>0</v>
      </c>
      <c r="M84" s="132"/>
      <c r="N84" s="133"/>
      <c r="O84" s="133"/>
      <c r="P84" s="133"/>
      <c r="Q84" s="141"/>
      <c r="R84" s="141"/>
      <c r="S84" s="125"/>
      <c r="T84" s="125"/>
      <c r="U84" s="127"/>
      <c r="V84" s="139"/>
      <c r="W84" s="127"/>
      <c r="X84" s="139"/>
      <c r="Y84" s="127"/>
      <c r="Z84" s="139"/>
      <c r="AA84" s="127"/>
      <c r="AB84" s="139"/>
      <c r="AC84" s="127"/>
      <c r="AD84" s="127"/>
      <c r="AE84" s="128"/>
      <c r="AF84" s="128"/>
      <c r="AG84" s="128"/>
      <c r="AH84" s="128"/>
      <c r="AI84" s="128"/>
      <c r="AJ84" s="128"/>
    </row>
    <row r="85" spans="1:37" ht="22.5" x14ac:dyDescent="0.25">
      <c r="A85" s="26">
        <v>2</v>
      </c>
      <c r="B85" s="77" t="s">
        <v>87</v>
      </c>
      <c r="C85" s="27"/>
      <c r="D85" s="27"/>
      <c r="E85" s="27"/>
      <c r="F85" s="78">
        <v>1</v>
      </c>
      <c r="G85" s="29" t="s">
        <v>13</v>
      </c>
      <c r="H85" s="65"/>
      <c r="I85" s="12">
        <f>F85*H85</f>
        <v>0</v>
      </c>
      <c r="J85" s="32">
        <v>0.08</v>
      </c>
      <c r="K85" s="31">
        <f>I85*J85</f>
        <v>0</v>
      </c>
      <c r="L85" s="31">
        <f>I85+K85</f>
        <v>0</v>
      </c>
      <c r="M85" s="132"/>
      <c r="N85" s="133"/>
      <c r="O85" s="133"/>
      <c r="P85" s="133"/>
      <c r="Q85" s="141"/>
      <c r="R85" s="141"/>
      <c r="S85" s="125"/>
      <c r="T85" s="125"/>
      <c r="U85" s="127"/>
      <c r="V85" s="139"/>
      <c r="W85" s="127"/>
      <c r="X85" s="139"/>
      <c r="Y85" s="127"/>
      <c r="Z85" s="139"/>
      <c r="AA85" s="127"/>
      <c r="AB85" s="139"/>
      <c r="AC85" s="127"/>
      <c r="AD85" s="127"/>
      <c r="AE85" s="128"/>
      <c r="AF85" s="128"/>
      <c r="AG85" s="128"/>
      <c r="AH85" s="128"/>
      <c r="AI85" s="128"/>
      <c r="AJ85" s="128"/>
    </row>
    <row r="86" spans="1:37" ht="22.5" x14ac:dyDescent="0.25">
      <c r="A86" s="26">
        <v>3</v>
      </c>
      <c r="B86" s="77" t="s">
        <v>88</v>
      </c>
      <c r="C86" s="27"/>
      <c r="D86" s="27"/>
      <c r="E86" s="27"/>
      <c r="F86" s="78">
        <v>1</v>
      </c>
      <c r="G86" s="29" t="s">
        <v>34</v>
      </c>
      <c r="H86" s="65"/>
      <c r="I86" s="12">
        <f>F86*H86</f>
        <v>0</v>
      </c>
      <c r="J86" s="32">
        <v>0.08</v>
      </c>
      <c r="K86" s="31">
        <f>I86*J86</f>
        <v>0</v>
      </c>
      <c r="L86" s="31">
        <f>I86+K86</f>
        <v>0</v>
      </c>
      <c r="M86" s="132"/>
      <c r="N86" s="133"/>
      <c r="O86" s="133"/>
      <c r="P86" s="133"/>
      <c r="Q86" s="141"/>
      <c r="R86" s="141"/>
      <c r="S86" s="125"/>
      <c r="T86" s="125"/>
      <c r="U86" s="127"/>
      <c r="V86" s="139"/>
      <c r="W86" s="127"/>
      <c r="X86" s="139"/>
      <c r="Y86" s="127"/>
      <c r="Z86" s="139"/>
      <c r="AA86" s="127"/>
      <c r="AB86" s="139"/>
      <c r="AC86" s="127"/>
      <c r="AD86" s="127"/>
      <c r="AE86" s="128"/>
      <c r="AF86" s="128"/>
      <c r="AG86" s="128"/>
      <c r="AH86" s="128"/>
      <c r="AI86" s="128"/>
      <c r="AJ86" s="128"/>
    </row>
    <row r="87" spans="1:37" ht="22.5" x14ac:dyDescent="0.25">
      <c r="A87" s="26">
        <v>4</v>
      </c>
      <c r="B87" s="77" t="s">
        <v>89</v>
      </c>
      <c r="C87" s="27"/>
      <c r="D87" s="27"/>
      <c r="E87" s="27"/>
      <c r="F87" s="79">
        <v>5</v>
      </c>
      <c r="G87" s="29" t="s">
        <v>34</v>
      </c>
      <c r="H87" s="65"/>
      <c r="I87" s="12">
        <f>F87*H87</f>
        <v>0</v>
      </c>
      <c r="J87" s="32">
        <v>0.08</v>
      </c>
      <c r="K87" s="31">
        <f>I87*J87</f>
        <v>0</v>
      </c>
      <c r="L87" s="31">
        <f>I87+K87</f>
        <v>0</v>
      </c>
      <c r="M87" s="132"/>
      <c r="N87" s="133"/>
      <c r="O87" s="133"/>
      <c r="P87" s="147"/>
      <c r="Q87" s="141"/>
      <c r="R87" s="141"/>
      <c r="S87" s="125"/>
      <c r="T87" s="125"/>
      <c r="U87" s="127"/>
      <c r="V87" s="139"/>
      <c r="W87" s="127"/>
      <c r="X87" s="139"/>
      <c r="Y87" s="127"/>
      <c r="Z87" s="139"/>
      <c r="AA87" s="127"/>
      <c r="AB87" s="139"/>
      <c r="AC87" s="127"/>
      <c r="AD87" s="127"/>
      <c r="AE87" s="128"/>
      <c r="AF87" s="128"/>
      <c r="AG87" s="128"/>
      <c r="AH87" s="128"/>
      <c r="AI87" s="128"/>
      <c r="AJ87" s="128"/>
    </row>
    <row r="88" spans="1:37" ht="22.5" x14ac:dyDescent="0.25">
      <c r="A88" s="26">
        <v>5</v>
      </c>
      <c r="B88" s="77" t="s">
        <v>90</v>
      </c>
      <c r="C88" s="27"/>
      <c r="D88" s="27"/>
      <c r="E88" s="27"/>
      <c r="F88" s="78">
        <v>1</v>
      </c>
      <c r="G88" s="29" t="s">
        <v>13</v>
      </c>
      <c r="H88" s="65"/>
      <c r="I88" s="12">
        <f>F88*H88</f>
        <v>0</v>
      </c>
      <c r="J88" s="32">
        <v>0.08</v>
      </c>
      <c r="K88" s="31">
        <f>I88*J88</f>
        <v>0</v>
      </c>
      <c r="L88" s="31">
        <f>I88+K88</f>
        <v>0</v>
      </c>
      <c r="M88" s="132"/>
      <c r="N88" s="133"/>
      <c r="O88" s="133"/>
      <c r="P88" s="133"/>
      <c r="Q88" s="141"/>
      <c r="R88" s="141"/>
      <c r="S88" s="125"/>
      <c r="T88" s="125"/>
      <c r="U88" s="127"/>
      <c r="V88" s="139"/>
      <c r="W88" s="127"/>
      <c r="X88" s="139"/>
      <c r="Y88" s="127"/>
      <c r="Z88" s="139"/>
      <c r="AA88" s="127"/>
      <c r="AB88" s="139"/>
      <c r="AC88" s="127"/>
      <c r="AD88" s="127"/>
      <c r="AE88" s="128"/>
      <c r="AF88" s="128"/>
      <c r="AG88" s="128"/>
      <c r="AH88" s="128"/>
      <c r="AI88" s="128"/>
      <c r="AJ88" s="128"/>
    </row>
    <row r="89" spans="1:37" x14ac:dyDescent="0.25">
      <c r="A89" s="18"/>
      <c r="H89" s="73" t="s">
        <v>14</v>
      </c>
      <c r="I89" s="80">
        <f>SUM(I84:I88)</f>
        <v>0</v>
      </c>
      <c r="J89" s="81"/>
      <c r="K89" s="82"/>
      <c r="L89" s="82">
        <f>SUM(L84:L88)</f>
        <v>0</v>
      </c>
      <c r="M89" s="132"/>
      <c r="N89" s="133"/>
      <c r="O89" s="133"/>
      <c r="P89" s="133"/>
      <c r="Q89" s="141"/>
      <c r="R89" s="141"/>
      <c r="S89" s="125"/>
      <c r="T89" s="125"/>
      <c r="U89" s="127"/>
      <c r="V89" s="139"/>
      <c r="W89" s="127"/>
      <c r="X89" s="139"/>
      <c r="Y89" s="127"/>
      <c r="Z89" s="139"/>
      <c r="AA89" s="127"/>
      <c r="AB89" s="139"/>
      <c r="AC89" s="127"/>
      <c r="AD89" s="127"/>
      <c r="AE89" s="128"/>
      <c r="AF89" s="128"/>
      <c r="AG89" s="128"/>
      <c r="AH89" s="128"/>
      <c r="AI89" s="128"/>
      <c r="AJ89" s="128"/>
    </row>
    <row r="90" spans="1:37" x14ac:dyDescent="0.25">
      <c r="A90" s="183" t="s">
        <v>64</v>
      </c>
      <c r="B90" s="183"/>
      <c r="C90" s="184" t="s">
        <v>91</v>
      </c>
      <c r="D90" s="184"/>
      <c r="E90" s="184"/>
      <c r="F90" s="184"/>
      <c r="G90" s="184"/>
      <c r="H90" s="184"/>
      <c r="I90" s="184"/>
      <c r="J90" s="184"/>
      <c r="K90" s="184"/>
      <c r="L90" s="185"/>
      <c r="M90" s="134"/>
      <c r="N90" s="135"/>
      <c r="O90" s="135"/>
      <c r="P90" s="135"/>
      <c r="Q90" s="141"/>
      <c r="R90" s="141"/>
      <c r="S90" s="186"/>
      <c r="T90" s="186"/>
      <c r="U90" s="136"/>
      <c r="V90" s="144"/>
      <c r="W90" s="186"/>
      <c r="X90" s="186"/>
      <c r="Y90" s="136"/>
      <c r="Z90" s="144"/>
      <c r="AA90" s="136"/>
      <c r="AB90" s="144"/>
      <c r="AC90" s="136"/>
      <c r="AD90" s="136"/>
      <c r="AE90" s="136"/>
      <c r="AF90" s="136"/>
      <c r="AG90" s="136"/>
      <c r="AH90" s="136"/>
      <c r="AI90" s="136"/>
      <c r="AJ90" s="136"/>
      <c r="AK90" s="174"/>
    </row>
    <row r="91" spans="1:37" ht="87" customHeight="1" x14ac:dyDescent="0.25">
      <c r="A91" s="83" t="s">
        <v>3</v>
      </c>
      <c r="B91" s="22" t="s">
        <v>4</v>
      </c>
      <c r="C91" s="84" t="s">
        <v>113</v>
      </c>
      <c r="D91" s="84" t="s">
        <v>120</v>
      </c>
      <c r="E91" s="84" t="s">
        <v>114</v>
      </c>
      <c r="F91" s="85" t="s">
        <v>5</v>
      </c>
      <c r="G91" s="84" t="s">
        <v>38</v>
      </c>
      <c r="H91" s="86" t="s">
        <v>7</v>
      </c>
      <c r="I91" s="84" t="s">
        <v>8</v>
      </c>
      <c r="J91" s="84" t="s">
        <v>9</v>
      </c>
      <c r="K91" s="84" t="s">
        <v>10</v>
      </c>
      <c r="L91" s="84" t="s">
        <v>11</v>
      </c>
      <c r="M91" s="132"/>
      <c r="N91" s="133"/>
      <c r="O91" s="133"/>
      <c r="P91" s="133"/>
      <c r="Q91" s="141"/>
      <c r="R91" s="141"/>
      <c r="S91" s="145"/>
      <c r="T91" s="143"/>
      <c r="U91" s="127"/>
      <c r="V91" s="139"/>
      <c r="W91" s="145"/>
      <c r="X91" s="143"/>
      <c r="Y91" s="127"/>
      <c r="Z91" s="139"/>
      <c r="AA91" s="127"/>
      <c r="AB91" s="139"/>
      <c r="AC91" s="127"/>
      <c r="AD91" s="127"/>
      <c r="AE91" s="128"/>
      <c r="AF91" s="128"/>
      <c r="AG91" s="128"/>
      <c r="AH91" s="128"/>
      <c r="AI91" s="128"/>
      <c r="AJ91" s="128"/>
    </row>
    <row r="92" spans="1:37" ht="56.25" x14ac:dyDescent="0.25">
      <c r="A92" s="87">
        <v>1</v>
      </c>
      <c r="B92" s="17" t="s">
        <v>107</v>
      </c>
      <c r="C92" s="88"/>
      <c r="D92" s="88"/>
      <c r="E92" s="88"/>
      <c r="F92" s="55">
        <v>1000</v>
      </c>
      <c r="G92" s="89" t="s">
        <v>13</v>
      </c>
      <c r="H92" s="90"/>
      <c r="I92" s="91">
        <f>F92*H92</f>
        <v>0</v>
      </c>
      <c r="J92" s="92">
        <v>0.08</v>
      </c>
      <c r="K92" s="91">
        <f>I92*J92</f>
        <v>0</v>
      </c>
      <c r="L92" s="91">
        <f>I92+K92</f>
        <v>0</v>
      </c>
      <c r="M92" s="132"/>
      <c r="N92" s="133"/>
      <c r="O92" s="133"/>
      <c r="P92" s="133"/>
      <c r="Q92" s="141"/>
      <c r="R92" s="141"/>
      <c r="S92" s="145"/>
      <c r="T92" s="146"/>
      <c r="U92" s="127"/>
      <c r="V92" s="139"/>
      <c r="W92" s="145"/>
      <c r="X92" s="146"/>
      <c r="Y92" s="127"/>
      <c r="Z92" s="139"/>
      <c r="AA92" s="127"/>
      <c r="AB92" s="139"/>
      <c r="AC92" s="127"/>
      <c r="AD92" s="127"/>
      <c r="AE92" s="128"/>
      <c r="AF92" s="128"/>
      <c r="AG92" s="128"/>
      <c r="AH92" s="128"/>
      <c r="AI92" s="128"/>
      <c r="AJ92" s="128"/>
    </row>
    <row r="93" spans="1:37" ht="56.25" x14ac:dyDescent="0.25">
      <c r="A93" s="87">
        <v>2</v>
      </c>
      <c r="B93" s="17" t="s">
        <v>108</v>
      </c>
      <c r="C93" s="88"/>
      <c r="D93" s="88"/>
      <c r="E93" s="88"/>
      <c r="F93" s="58">
        <v>100</v>
      </c>
      <c r="G93" s="89" t="s">
        <v>13</v>
      </c>
      <c r="H93" s="90"/>
      <c r="I93" s="91">
        <f>F93*H93</f>
        <v>0</v>
      </c>
      <c r="J93" s="92">
        <v>0.08</v>
      </c>
      <c r="K93" s="91">
        <f>I93*J93</f>
        <v>0</v>
      </c>
      <c r="L93" s="91">
        <f>I93+K93</f>
        <v>0</v>
      </c>
      <c r="M93" s="132"/>
      <c r="N93" s="150"/>
      <c r="O93" s="133"/>
      <c r="P93" s="133"/>
      <c r="Q93" s="141"/>
      <c r="R93" s="141"/>
      <c r="S93" s="145"/>
      <c r="T93" s="146"/>
      <c r="U93" s="127"/>
      <c r="V93" s="139"/>
      <c r="W93" s="145"/>
      <c r="X93" s="146"/>
      <c r="Y93" s="127"/>
      <c r="Z93" s="139"/>
      <c r="AA93" s="127"/>
      <c r="AB93" s="139"/>
      <c r="AC93" s="127"/>
      <c r="AD93" s="127"/>
      <c r="AE93" s="128"/>
      <c r="AF93" s="128"/>
      <c r="AG93" s="128"/>
      <c r="AH93" s="128"/>
      <c r="AI93" s="128"/>
      <c r="AJ93" s="128"/>
    </row>
    <row r="94" spans="1:37" ht="33.75" x14ac:dyDescent="0.25">
      <c r="A94" s="87">
        <v>3</v>
      </c>
      <c r="B94" s="17" t="s">
        <v>92</v>
      </c>
      <c r="C94" s="88"/>
      <c r="D94" s="88"/>
      <c r="E94" s="88"/>
      <c r="F94" s="58">
        <v>100</v>
      </c>
      <c r="G94" s="89" t="s">
        <v>13</v>
      </c>
      <c r="H94" s="90"/>
      <c r="I94" s="91">
        <f>F94*H94</f>
        <v>0</v>
      </c>
      <c r="J94" s="92">
        <v>0.08</v>
      </c>
      <c r="K94" s="91">
        <f>I94*J94</f>
        <v>0</v>
      </c>
      <c r="L94" s="91">
        <f>I94+K94</f>
        <v>0</v>
      </c>
      <c r="M94" s="132"/>
      <c r="N94" s="150"/>
      <c r="O94" s="133"/>
      <c r="P94" s="133"/>
      <c r="Q94" s="141"/>
      <c r="R94" s="141"/>
      <c r="S94" s="145"/>
      <c r="T94" s="146"/>
      <c r="U94" s="127"/>
      <c r="V94" s="139"/>
      <c r="W94" s="145"/>
      <c r="X94" s="146"/>
      <c r="Y94" s="127"/>
      <c r="Z94" s="139"/>
      <c r="AA94" s="127"/>
      <c r="AB94" s="139"/>
      <c r="AC94" s="127"/>
      <c r="AD94" s="127"/>
      <c r="AE94" s="128"/>
      <c r="AF94" s="128"/>
      <c r="AG94" s="128"/>
      <c r="AH94" s="128"/>
      <c r="AI94" s="128"/>
      <c r="AJ94" s="128"/>
    </row>
    <row r="95" spans="1:37" ht="59.25" x14ac:dyDescent="0.25">
      <c r="A95" s="87">
        <v>4</v>
      </c>
      <c r="B95" s="17" t="s">
        <v>109</v>
      </c>
      <c r="C95" s="88"/>
      <c r="D95" s="88"/>
      <c r="E95" s="88"/>
      <c r="F95" s="55">
        <v>4500</v>
      </c>
      <c r="G95" s="89" t="s">
        <v>13</v>
      </c>
      <c r="H95" s="90"/>
      <c r="I95" s="91">
        <f>F95*H95</f>
        <v>0</v>
      </c>
      <c r="J95" s="92">
        <v>0.08</v>
      </c>
      <c r="K95" s="91">
        <f>I95*J95</f>
        <v>0</v>
      </c>
      <c r="L95" s="91">
        <f>I95+K95</f>
        <v>0</v>
      </c>
      <c r="M95" s="132"/>
      <c r="N95" s="133"/>
      <c r="O95" s="133"/>
      <c r="P95" s="133"/>
      <c r="Q95" s="141"/>
      <c r="R95" s="141"/>
      <c r="S95" s="145"/>
      <c r="T95" s="146"/>
      <c r="U95" s="127"/>
      <c r="V95" s="139"/>
      <c r="W95" s="145"/>
      <c r="X95" s="146"/>
      <c r="Y95" s="127"/>
      <c r="Z95" s="139"/>
      <c r="AA95" s="127"/>
      <c r="AB95" s="139"/>
      <c r="AC95" s="127"/>
      <c r="AD95" s="127"/>
      <c r="AE95" s="128"/>
      <c r="AF95" s="128"/>
      <c r="AG95" s="128"/>
      <c r="AH95" s="128"/>
      <c r="AI95" s="128"/>
      <c r="AJ95" s="128"/>
    </row>
    <row r="96" spans="1:37" x14ac:dyDescent="0.25">
      <c r="A96" s="164"/>
      <c r="B96" s="165"/>
      <c r="C96" s="165"/>
      <c r="D96" s="165"/>
      <c r="E96" s="165"/>
      <c r="F96" s="166"/>
      <c r="G96" s="165"/>
      <c r="H96" s="14" t="s">
        <v>14</v>
      </c>
      <c r="I96" s="15">
        <f>SUM(I92:I95)</f>
        <v>0</v>
      </c>
      <c r="J96" s="16" t="s">
        <v>93</v>
      </c>
      <c r="K96" s="15" t="s">
        <v>93</v>
      </c>
      <c r="L96" s="15">
        <f>SUM(L92:L95)</f>
        <v>0</v>
      </c>
      <c r="M96" s="132"/>
      <c r="N96" s="133"/>
      <c r="O96" s="133"/>
      <c r="P96" s="133"/>
      <c r="Q96" s="141"/>
      <c r="R96" s="141"/>
      <c r="S96" s="125"/>
      <c r="T96" s="125"/>
      <c r="U96" s="127"/>
      <c r="V96" s="139"/>
      <c r="W96" s="127"/>
      <c r="X96" s="139"/>
      <c r="Y96" s="127"/>
      <c r="Z96" s="139"/>
      <c r="AA96" s="127"/>
      <c r="AB96" s="139"/>
      <c r="AC96" s="127"/>
      <c r="AD96" s="127"/>
      <c r="AE96" s="128"/>
      <c r="AF96" s="128"/>
      <c r="AG96" s="128"/>
      <c r="AH96" s="128"/>
      <c r="AI96" s="128"/>
      <c r="AJ96" s="128"/>
    </row>
    <row r="97" spans="1:37" x14ac:dyDescent="0.25">
      <c r="A97" s="183" t="s">
        <v>68</v>
      </c>
      <c r="B97" s="183"/>
      <c r="C97" s="184" t="s">
        <v>94</v>
      </c>
      <c r="D97" s="184"/>
      <c r="E97" s="184"/>
      <c r="F97" s="184"/>
      <c r="G97" s="184"/>
      <c r="H97" s="184"/>
      <c r="I97" s="184"/>
      <c r="J97" s="184"/>
      <c r="K97" s="184"/>
      <c r="L97" s="185"/>
      <c r="M97" s="134"/>
      <c r="N97" s="135"/>
      <c r="O97" s="135"/>
      <c r="P97" s="135"/>
      <c r="Q97" s="141"/>
      <c r="R97" s="141"/>
      <c r="S97" s="186"/>
      <c r="T97" s="186"/>
      <c r="U97" s="186"/>
      <c r="V97" s="186"/>
      <c r="W97" s="136"/>
      <c r="X97" s="144"/>
      <c r="Y97" s="136"/>
      <c r="Z97" s="144"/>
      <c r="AA97" s="136"/>
      <c r="AB97" s="144"/>
      <c r="AC97" s="136"/>
      <c r="AD97" s="136"/>
      <c r="AE97" s="136"/>
      <c r="AF97" s="136"/>
      <c r="AG97" s="136"/>
      <c r="AH97" s="136"/>
      <c r="AI97" s="136"/>
      <c r="AJ97" s="136"/>
      <c r="AK97" s="174"/>
    </row>
    <row r="98" spans="1:37" ht="64.5" x14ac:dyDescent="0.25">
      <c r="A98" s="21" t="s">
        <v>3</v>
      </c>
      <c r="B98" s="22" t="s">
        <v>4</v>
      </c>
      <c r="C98" s="27" t="s">
        <v>110</v>
      </c>
      <c r="D98" s="23" t="s">
        <v>119</v>
      </c>
      <c r="E98" s="27" t="s">
        <v>112</v>
      </c>
      <c r="F98" s="72" t="s">
        <v>5</v>
      </c>
      <c r="G98" s="27" t="s">
        <v>38</v>
      </c>
      <c r="H98" s="42" t="s">
        <v>39</v>
      </c>
      <c r="I98" s="27" t="s">
        <v>8</v>
      </c>
      <c r="J98" s="27" t="s">
        <v>9</v>
      </c>
      <c r="K98" s="27" t="s">
        <v>10</v>
      </c>
      <c r="L98" s="27" t="s">
        <v>11</v>
      </c>
      <c r="M98" s="132"/>
      <c r="N98" s="133"/>
      <c r="O98" s="133"/>
      <c r="P98" s="133"/>
      <c r="Q98" s="141"/>
      <c r="R98" s="141"/>
      <c r="S98" s="145"/>
      <c r="T98" s="143"/>
      <c r="U98" s="145"/>
      <c r="V98" s="143"/>
      <c r="W98" s="127"/>
      <c r="X98" s="139"/>
      <c r="Y98" s="127"/>
      <c r="Z98" s="139"/>
      <c r="AA98" s="127"/>
      <c r="AB98" s="139"/>
      <c r="AC98" s="127"/>
      <c r="AD98" s="127"/>
      <c r="AE98" s="128"/>
      <c r="AF98" s="128"/>
      <c r="AG98" s="128"/>
      <c r="AH98" s="128"/>
      <c r="AI98" s="128"/>
      <c r="AJ98" s="128"/>
    </row>
    <row r="99" spans="1:37" ht="146.25" x14ac:dyDescent="0.25">
      <c r="A99" s="10">
        <v>1</v>
      </c>
      <c r="B99" s="93" t="s">
        <v>95</v>
      </c>
      <c r="C99" s="45"/>
      <c r="D99" s="45"/>
      <c r="E99" s="45"/>
      <c r="F99" s="9">
        <v>10</v>
      </c>
      <c r="G99" s="10" t="s">
        <v>22</v>
      </c>
      <c r="H99" s="11"/>
      <c r="I99" s="12">
        <f>F99*H99</f>
        <v>0</v>
      </c>
      <c r="J99" s="13">
        <v>0.08</v>
      </c>
      <c r="K99" s="12">
        <f>I99*J99</f>
        <v>0</v>
      </c>
      <c r="L99" s="12">
        <f>I99+K99</f>
        <v>0</v>
      </c>
      <c r="M99" s="132"/>
      <c r="N99" s="133"/>
      <c r="O99" s="133"/>
      <c r="P99" s="133"/>
      <c r="Q99" s="141"/>
      <c r="R99" s="141"/>
      <c r="S99" s="145"/>
      <c r="T99" s="146"/>
      <c r="U99" s="145"/>
      <c r="V99" s="146"/>
      <c r="W99" s="127"/>
      <c r="X99" s="139"/>
      <c r="Y99" s="127"/>
      <c r="Z99" s="139"/>
      <c r="AA99" s="127"/>
      <c r="AB99" s="139"/>
      <c r="AC99" s="127"/>
      <c r="AD99" s="127"/>
      <c r="AE99" s="128"/>
      <c r="AF99" s="128"/>
      <c r="AG99" s="128"/>
      <c r="AH99" s="128"/>
      <c r="AI99" s="128"/>
      <c r="AJ99" s="128"/>
    </row>
    <row r="100" spans="1:37" x14ac:dyDescent="0.25">
      <c r="A100" s="164"/>
      <c r="B100" s="165"/>
      <c r="C100" s="165"/>
      <c r="D100" s="165"/>
      <c r="E100" s="165"/>
      <c r="F100" s="166"/>
      <c r="G100" s="165"/>
      <c r="H100" s="14" t="s">
        <v>14</v>
      </c>
      <c r="I100" s="15">
        <f>SUM(I99)</f>
        <v>0</v>
      </c>
      <c r="J100" s="16" t="s">
        <v>93</v>
      </c>
      <c r="K100" s="15" t="s">
        <v>93</v>
      </c>
      <c r="L100" s="167">
        <f>SUM(L99)</f>
        <v>0</v>
      </c>
      <c r="M100" s="132"/>
      <c r="N100" s="133"/>
      <c r="O100" s="133"/>
      <c r="P100" s="133"/>
      <c r="Q100" s="141"/>
      <c r="R100" s="141"/>
      <c r="S100" s="125"/>
      <c r="T100" s="125"/>
      <c r="U100" s="127"/>
      <c r="V100" s="139"/>
      <c r="W100" s="127"/>
      <c r="X100" s="139"/>
      <c r="Y100" s="127"/>
      <c r="Z100" s="139"/>
      <c r="AA100" s="127"/>
      <c r="AB100" s="139"/>
      <c r="AC100" s="127"/>
      <c r="AD100" s="127"/>
      <c r="AE100" s="128"/>
      <c r="AF100" s="128"/>
      <c r="AG100" s="128"/>
      <c r="AH100" s="128"/>
      <c r="AI100" s="128"/>
      <c r="AJ100" s="128"/>
    </row>
    <row r="101" spans="1:37" x14ac:dyDescent="0.25">
      <c r="A101" s="189" t="s">
        <v>71</v>
      </c>
      <c r="B101" s="189"/>
      <c r="C101" s="190" t="s">
        <v>96</v>
      </c>
      <c r="D101" s="190"/>
      <c r="E101" s="190"/>
      <c r="F101" s="190"/>
      <c r="G101" s="190"/>
      <c r="H101" s="190"/>
      <c r="I101" s="190"/>
      <c r="J101" s="190"/>
      <c r="K101" s="190"/>
      <c r="L101" s="190"/>
      <c r="M101" s="151"/>
      <c r="N101" s="152"/>
      <c r="O101" s="152"/>
      <c r="P101" s="152"/>
      <c r="Q101" s="141"/>
      <c r="R101" s="141"/>
      <c r="S101" s="136"/>
      <c r="T101" s="136"/>
      <c r="U101" s="136"/>
      <c r="V101" s="144"/>
      <c r="W101" s="136"/>
      <c r="X101" s="144"/>
      <c r="Y101" s="136"/>
      <c r="Z101" s="144"/>
      <c r="AA101" s="136"/>
      <c r="AB101" s="144"/>
      <c r="AC101" s="136"/>
      <c r="AD101" s="136"/>
      <c r="AE101" s="136"/>
      <c r="AF101" s="136"/>
      <c r="AG101" s="136"/>
      <c r="AH101" s="136"/>
      <c r="AI101" s="136"/>
      <c r="AJ101" s="136"/>
      <c r="AK101" s="174"/>
    </row>
    <row r="102" spans="1:37" ht="64.5" x14ac:dyDescent="0.25">
      <c r="A102" s="94" t="s">
        <v>3</v>
      </c>
      <c r="B102" s="95" t="s">
        <v>4</v>
      </c>
      <c r="C102" s="27" t="s">
        <v>110</v>
      </c>
      <c r="D102" s="23" t="s">
        <v>119</v>
      </c>
      <c r="E102" s="27" t="s">
        <v>112</v>
      </c>
      <c r="F102" s="72" t="s">
        <v>5</v>
      </c>
      <c r="G102" s="27" t="s">
        <v>38</v>
      </c>
      <c r="H102" s="42" t="s">
        <v>39</v>
      </c>
      <c r="I102" s="27" t="s">
        <v>8</v>
      </c>
      <c r="J102" s="27" t="s">
        <v>9</v>
      </c>
      <c r="K102" s="27" t="s">
        <v>10</v>
      </c>
      <c r="L102" s="27" t="s">
        <v>11</v>
      </c>
      <c r="M102" s="132"/>
      <c r="N102" s="133"/>
      <c r="O102" s="133"/>
      <c r="P102" s="133"/>
      <c r="Q102" s="141"/>
      <c r="R102" s="141"/>
      <c r="S102" s="125"/>
      <c r="T102" s="125"/>
      <c r="U102" s="127"/>
      <c r="V102" s="139"/>
      <c r="W102" s="127"/>
      <c r="X102" s="139"/>
      <c r="Y102" s="127"/>
      <c r="Z102" s="139"/>
      <c r="AA102" s="127"/>
      <c r="AB102" s="139"/>
      <c r="AC102" s="127"/>
      <c r="AD102" s="127"/>
      <c r="AE102" s="128"/>
      <c r="AF102" s="128"/>
      <c r="AG102" s="128"/>
      <c r="AH102" s="128"/>
      <c r="AI102" s="128"/>
      <c r="AJ102" s="128"/>
    </row>
    <row r="103" spans="1:37" ht="22.5" x14ac:dyDescent="0.25">
      <c r="A103" s="96">
        <v>1</v>
      </c>
      <c r="B103" s="97" t="s">
        <v>97</v>
      </c>
      <c r="C103" s="98"/>
      <c r="D103" s="98"/>
      <c r="E103" s="98"/>
      <c r="F103" s="99">
        <v>15</v>
      </c>
      <c r="G103" s="98" t="s">
        <v>13</v>
      </c>
      <c r="H103" s="100"/>
      <c r="I103" s="101">
        <f>F103*H103</f>
        <v>0</v>
      </c>
      <c r="J103" s="102">
        <v>0.08</v>
      </c>
      <c r="K103" s="101">
        <f>I103*J103</f>
        <v>0</v>
      </c>
      <c r="L103" s="101">
        <f>I103+K103</f>
        <v>0</v>
      </c>
      <c r="M103" s="132"/>
      <c r="N103" s="133"/>
      <c r="O103" s="133"/>
      <c r="P103" s="133"/>
      <c r="Q103" s="141"/>
      <c r="R103" s="141"/>
      <c r="S103" s="125"/>
      <c r="T103" s="125"/>
      <c r="U103" s="127"/>
      <c r="V103" s="139"/>
      <c r="W103" s="127"/>
      <c r="X103" s="139"/>
      <c r="Y103" s="127"/>
      <c r="Z103" s="139"/>
      <c r="AA103" s="127"/>
      <c r="AB103" s="139"/>
      <c r="AC103" s="127"/>
      <c r="AD103" s="127"/>
      <c r="AE103" s="128"/>
      <c r="AF103" s="128"/>
      <c r="AG103" s="128"/>
      <c r="AH103" s="128"/>
      <c r="AI103" s="128"/>
      <c r="AJ103" s="128"/>
    </row>
    <row r="104" spans="1:37" ht="22.5" x14ac:dyDescent="0.25">
      <c r="A104" s="96">
        <v>2</v>
      </c>
      <c r="B104" s="97" t="s">
        <v>98</v>
      </c>
      <c r="C104" s="98"/>
      <c r="D104" s="98"/>
      <c r="E104" s="98"/>
      <c r="F104" s="99">
        <v>2</v>
      </c>
      <c r="G104" s="98" t="s">
        <v>13</v>
      </c>
      <c r="H104" s="100"/>
      <c r="I104" s="101">
        <f t="shared" ref="I104:I105" si="3">F104*H104</f>
        <v>0</v>
      </c>
      <c r="J104" s="102">
        <v>0.08</v>
      </c>
      <c r="K104" s="101">
        <f>I104*J104</f>
        <v>0</v>
      </c>
      <c r="L104" s="101">
        <f>I104+K104</f>
        <v>0</v>
      </c>
      <c r="M104" s="132"/>
      <c r="N104" s="133"/>
      <c r="O104" s="133"/>
      <c r="P104" s="133"/>
      <c r="Q104" s="141"/>
      <c r="R104" s="141"/>
      <c r="S104" s="125"/>
      <c r="T104" s="125"/>
      <c r="U104" s="127"/>
      <c r="V104" s="139"/>
      <c r="W104" s="127"/>
      <c r="X104" s="139"/>
      <c r="Y104" s="127"/>
      <c r="Z104" s="139"/>
      <c r="AA104" s="127"/>
      <c r="AB104" s="139"/>
      <c r="AC104" s="127"/>
      <c r="AD104" s="127"/>
      <c r="AE104" s="128"/>
      <c r="AF104" s="128"/>
      <c r="AG104" s="128"/>
      <c r="AH104" s="128"/>
      <c r="AI104" s="128"/>
      <c r="AJ104" s="128"/>
    </row>
    <row r="105" spans="1:37" x14ac:dyDescent="0.25">
      <c r="A105" s="96">
        <v>3</v>
      </c>
      <c r="B105" s="103" t="s">
        <v>99</v>
      </c>
      <c r="C105" s="98"/>
      <c r="D105" s="98"/>
      <c r="E105" s="98"/>
      <c r="F105" s="99">
        <v>10</v>
      </c>
      <c r="G105" s="98" t="s">
        <v>13</v>
      </c>
      <c r="H105" s="100"/>
      <c r="I105" s="101">
        <f t="shared" si="3"/>
        <v>0</v>
      </c>
      <c r="J105" s="102">
        <v>0.23</v>
      </c>
      <c r="K105" s="101">
        <f>I105*J105</f>
        <v>0</v>
      </c>
      <c r="L105" s="101">
        <f>I105+K105</f>
        <v>0</v>
      </c>
      <c r="M105" s="132"/>
      <c r="N105" s="133"/>
      <c r="O105" s="133"/>
      <c r="P105" s="133"/>
      <c r="Q105" s="141"/>
      <c r="R105" s="141"/>
      <c r="S105" s="125"/>
      <c r="T105" s="125"/>
      <c r="U105" s="127"/>
      <c r="V105" s="139"/>
      <c r="W105" s="127"/>
      <c r="X105" s="139"/>
      <c r="Y105" s="127"/>
      <c r="Z105" s="139"/>
      <c r="AA105" s="127"/>
      <c r="AB105" s="139"/>
      <c r="AC105" s="127"/>
      <c r="AD105" s="127"/>
      <c r="AE105" s="128"/>
      <c r="AF105" s="128"/>
      <c r="AG105" s="128"/>
      <c r="AH105" s="128"/>
      <c r="AI105" s="128"/>
      <c r="AJ105" s="128"/>
    </row>
    <row r="106" spans="1:37" x14ac:dyDescent="0.25">
      <c r="A106" s="168"/>
      <c r="B106" s="169"/>
      <c r="C106" s="169"/>
      <c r="D106" s="169"/>
      <c r="E106" s="169"/>
      <c r="F106" s="170"/>
      <c r="G106" s="169"/>
      <c r="H106" s="104" t="s">
        <v>14</v>
      </c>
      <c r="I106" s="105">
        <f>SUM(I103:I105)</f>
        <v>0</v>
      </c>
      <c r="J106" s="106" t="s">
        <v>93</v>
      </c>
      <c r="K106" s="105" t="s">
        <v>93</v>
      </c>
      <c r="L106" s="105">
        <f>SUM(L103:L105)</f>
        <v>0</v>
      </c>
      <c r="M106" s="132"/>
      <c r="N106" s="133"/>
      <c r="O106" s="133"/>
      <c r="P106" s="133"/>
      <c r="Q106" s="141"/>
      <c r="R106" s="141"/>
      <c r="S106" s="125"/>
      <c r="T106" s="125"/>
      <c r="U106" s="127"/>
      <c r="V106" s="139"/>
      <c r="W106" s="127"/>
      <c r="X106" s="139"/>
      <c r="Y106" s="127"/>
      <c r="Z106" s="139"/>
      <c r="AA106" s="127"/>
      <c r="AB106" s="139"/>
      <c r="AC106" s="127"/>
      <c r="AD106" s="127"/>
      <c r="AE106" s="128"/>
      <c r="AF106" s="128"/>
      <c r="AG106" s="128"/>
      <c r="AH106" s="128"/>
      <c r="AI106" s="128"/>
      <c r="AJ106" s="128"/>
    </row>
    <row r="107" spans="1:37" x14ac:dyDescent="0.25">
      <c r="A107" s="183" t="s">
        <v>115</v>
      </c>
      <c r="B107" s="183"/>
      <c r="C107" s="185" t="s">
        <v>100</v>
      </c>
      <c r="D107" s="185"/>
      <c r="E107" s="185"/>
      <c r="F107" s="185"/>
      <c r="G107" s="185"/>
      <c r="H107" s="185"/>
      <c r="I107" s="185"/>
      <c r="J107" s="185"/>
      <c r="K107" s="185"/>
      <c r="L107" s="185"/>
      <c r="M107" s="151"/>
      <c r="N107" s="152"/>
      <c r="O107" s="152"/>
      <c r="P107" s="152"/>
      <c r="Q107" s="141"/>
      <c r="R107" s="141"/>
      <c r="S107" s="136"/>
      <c r="T107" s="136"/>
      <c r="U107" s="136"/>
      <c r="V107" s="144"/>
      <c r="W107" s="136"/>
      <c r="X107" s="144"/>
      <c r="Y107" s="136"/>
      <c r="Z107" s="144"/>
      <c r="AA107" s="136"/>
      <c r="AB107" s="144"/>
      <c r="AC107" s="136"/>
      <c r="AD107" s="136"/>
      <c r="AE107" s="136"/>
      <c r="AF107" s="136"/>
      <c r="AG107" s="136"/>
      <c r="AH107" s="136"/>
      <c r="AI107" s="136"/>
      <c r="AJ107" s="136"/>
      <c r="AK107" s="174"/>
    </row>
    <row r="108" spans="1:37" ht="64.5" x14ac:dyDescent="0.25">
      <c r="A108" s="107" t="s">
        <v>3</v>
      </c>
      <c r="B108" s="84" t="s">
        <v>4</v>
      </c>
      <c r="C108" s="84" t="s">
        <v>113</v>
      </c>
      <c r="D108" s="84" t="s">
        <v>120</v>
      </c>
      <c r="E108" s="84" t="s">
        <v>114</v>
      </c>
      <c r="F108" s="85" t="s">
        <v>5</v>
      </c>
      <c r="G108" s="95" t="s">
        <v>101</v>
      </c>
      <c r="H108" s="86" t="s">
        <v>7</v>
      </c>
      <c r="I108" s="84" t="s">
        <v>8</v>
      </c>
      <c r="J108" s="84" t="s">
        <v>9</v>
      </c>
      <c r="K108" s="84" t="s">
        <v>10</v>
      </c>
      <c r="L108" s="84" t="s">
        <v>11</v>
      </c>
      <c r="M108" s="132"/>
      <c r="N108" s="133"/>
      <c r="O108" s="133"/>
      <c r="P108" s="133"/>
      <c r="Q108" s="141"/>
      <c r="R108" s="141"/>
      <c r="S108" s="125"/>
      <c r="T108" s="125"/>
      <c r="U108" s="127"/>
      <c r="V108" s="139"/>
      <c r="W108" s="127"/>
      <c r="X108" s="139"/>
      <c r="Y108" s="127"/>
      <c r="Z108" s="139"/>
      <c r="AA108" s="127"/>
      <c r="AB108" s="139"/>
      <c r="AC108" s="127"/>
      <c r="AD108" s="127"/>
      <c r="AE108" s="128"/>
      <c r="AF108" s="128"/>
      <c r="AG108" s="128"/>
      <c r="AH108" s="128"/>
      <c r="AI108" s="128"/>
      <c r="AJ108" s="128"/>
    </row>
    <row r="109" spans="1:37" ht="33.75" x14ac:dyDescent="0.25">
      <c r="A109" s="108">
        <v>1</v>
      </c>
      <c r="B109" s="109" t="s">
        <v>102</v>
      </c>
      <c r="C109" s="110"/>
      <c r="D109" s="110"/>
      <c r="E109" s="110"/>
      <c r="F109" s="63">
        <v>150</v>
      </c>
      <c r="G109" s="111" t="s">
        <v>13</v>
      </c>
      <c r="H109" s="112"/>
      <c r="I109" s="113">
        <f>F109*H109</f>
        <v>0</v>
      </c>
      <c r="J109" s="114">
        <v>0.08</v>
      </c>
      <c r="K109" s="113">
        <f>I109*J109</f>
        <v>0</v>
      </c>
      <c r="L109" s="113">
        <f>I109+K109</f>
        <v>0</v>
      </c>
      <c r="M109" s="132"/>
      <c r="N109" s="133"/>
      <c r="O109" s="133"/>
      <c r="P109" s="133"/>
      <c r="Q109" s="141"/>
      <c r="R109" s="141"/>
      <c r="S109" s="125"/>
      <c r="T109" s="125"/>
      <c r="U109" s="127"/>
      <c r="V109" s="139"/>
      <c r="W109" s="127"/>
      <c r="X109" s="139"/>
      <c r="Y109" s="127"/>
      <c r="Z109" s="139"/>
      <c r="AA109" s="127"/>
      <c r="AB109" s="139"/>
      <c r="AC109" s="127"/>
      <c r="AD109" s="127"/>
      <c r="AE109" s="128"/>
      <c r="AF109" s="128"/>
      <c r="AG109" s="128"/>
      <c r="AH109" s="128"/>
      <c r="AI109" s="128"/>
      <c r="AJ109" s="128"/>
    </row>
    <row r="110" spans="1:37" x14ac:dyDescent="0.25">
      <c r="A110" s="171"/>
      <c r="B110" s="172"/>
      <c r="C110" s="172"/>
      <c r="D110" s="172"/>
      <c r="E110" s="172"/>
      <c r="F110" s="173"/>
      <c r="G110" s="172"/>
      <c r="H110" s="115" t="s">
        <v>14</v>
      </c>
      <c r="I110" s="116">
        <f>SUM(I109)</f>
        <v>0</v>
      </c>
      <c r="J110" s="117" t="s">
        <v>93</v>
      </c>
      <c r="K110" s="116" t="s">
        <v>93</v>
      </c>
      <c r="L110" s="116">
        <f>SUM(L109)</f>
        <v>0</v>
      </c>
      <c r="M110" s="132"/>
      <c r="N110" s="133"/>
      <c r="O110" s="133"/>
      <c r="P110" s="133"/>
      <c r="Q110" s="141"/>
      <c r="R110" s="141"/>
      <c r="S110" s="125"/>
      <c r="T110" s="125"/>
      <c r="U110" s="127"/>
      <c r="V110" s="139"/>
      <c r="W110" s="127"/>
      <c r="X110" s="139"/>
      <c r="Y110" s="127"/>
      <c r="Z110" s="139"/>
      <c r="AA110" s="127"/>
      <c r="AB110" s="139"/>
      <c r="AC110" s="127"/>
      <c r="AD110" s="127"/>
      <c r="AE110" s="128"/>
      <c r="AF110" s="128"/>
      <c r="AG110" s="128"/>
      <c r="AH110" s="128"/>
      <c r="AI110" s="128"/>
      <c r="AJ110" s="128"/>
    </row>
    <row r="111" spans="1:37" x14ac:dyDescent="0.25">
      <c r="A111" s="189" t="s">
        <v>116</v>
      </c>
      <c r="B111" s="189"/>
      <c r="C111" s="191" t="s">
        <v>103</v>
      </c>
      <c r="D111" s="191"/>
      <c r="E111" s="191"/>
      <c r="F111" s="191"/>
      <c r="G111" s="191"/>
      <c r="H111" s="191"/>
      <c r="I111" s="191"/>
      <c r="J111" s="191"/>
      <c r="K111" s="191"/>
      <c r="L111" s="191"/>
      <c r="M111" s="151"/>
      <c r="N111" s="152"/>
      <c r="O111" s="152"/>
      <c r="P111" s="152"/>
      <c r="Q111" s="141"/>
      <c r="R111" s="141"/>
      <c r="S111" s="136"/>
      <c r="T111" s="136"/>
      <c r="U111" s="136"/>
      <c r="V111" s="144"/>
      <c r="W111" s="136"/>
      <c r="X111" s="144"/>
      <c r="Y111" s="136"/>
      <c r="Z111" s="144"/>
      <c r="AA111" s="136"/>
      <c r="AB111" s="144"/>
      <c r="AC111" s="136"/>
      <c r="AD111" s="136"/>
      <c r="AE111" s="136"/>
      <c r="AF111" s="136"/>
      <c r="AG111" s="136"/>
      <c r="AH111" s="136"/>
      <c r="AI111" s="136"/>
      <c r="AJ111" s="136"/>
      <c r="AK111" s="174"/>
    </row>
    <row r="112" spans="1:37" ht="64.5" x14ac:dyDescent="0.25">
      <c r="A112" s="94" t="s">
        <v>3</v>
      </c>
      <c r="B112" s="95" t="s">
        <v>4</v>
      </c>
      <c r="C112" s="27" t="s">
        <v>110</v>
      </c>
      <c r="D112" s="23" t="s">
        <v>119</v>
      </c>
      <c r="E112" s="27" t="s">
        <v>112</v>
      </c>
      <c r="F112" s="72" t="s">
        <v>5</v>
      </c>
      <c r="G112" s="27" t="s">
        <v>38</v>
      </c>
      <c r="H112" s="42" t="s">
        <v>39</v>
      </c>
      <c r="I112" s="27" t="s">
        <v>8</v>
      </c>
      <c r="J112" s="27" t="s">
        <v>9</v>
      </c>
      <c r="K112" s="27" t="s">
        <v>10</v>
      </c>
      <c r="L112" s="27" t="s">
        <v>11</v>
      </c>
      <c r="M112" s="132"/>
      <c r="N112" s="133"/>
      <c r="O112" s="133"/>
      <c r="P112" s="133"/>
      <c r="Q112" s="141"/>
      <c r="R112" s="141"/>
      <c r="S112" s="125"/>
      <c r="T112" s="125"/>
      <c r="U112" s="127"/>
      <c r="V112" s="139"/>
      <c r="W112" s="127"/>
      <c r="X112" s="139"/>
      <c r="Y112" s="127"/>
      <c r="Z112" s="139"/>
      <c r="AA112" s="127"/>
      <c r="AB112" s="139"/>
      <c r="AC112" s="127"/>
      <c r="AD112" s="127"/>
      <c r="AE112" s="128"/>
      <c r="AF112" s="128"/>
      <c r="AG112" s="128"/>
      <c r="AH112" s="128"/>
      <c r="AI112" s="128"/>
      <c r="AJ112" s="128"/>
    </row>
    <row r="113" spans="1:36" ht="33.75" x14ac:dyDescent="0.25">
      <c r="A113" s="96">
        <v>1</v>
      </c>
      <c r="B113" s="118" t="s">
        <v>104</v>
      </c>
      <c r="C113" s="98"/>
      <c r="D113" s="98"/>
      <c r="E113" s="98"/>
      <c r="F113" s="99">
        <v>500</v>
      </c>
      <c r="G113" s="98" t="s">
        <v>13</v>
      </c>
      <c r="H113" s="100"/>
      <c r="I113" s="101">
        <f>F113*H113</f>
        <v>0</v>
      </c>
      <c r="J113" s="102">
        <v>0.08</v>
      </c>
      <c r="K113" s="101">
        <f>I113*J113</f>
        <v>0</v>
      </c>
      <c r="L113" s="101">
        <f>I113+K113</f>
        <v>0</v>
      </c>
      <c r="M113" s="132"/>
      <c r="N113" s="133"/>
      <c r="O113" s="133"/>
      <c r="P113" s="133"/>
      <c r="Q113" s="141"/>
      <c r="R113" s="141"/>
      <c r="S113" s="125"/>
      <c r="T113" s="125"/>
      <c r="U113" s="127"/>
      <c r="V113" s="139"/>
      <c r="W113" s="127"/>
      <c r="X113" s="139"/>
      <c r="Y113" s="127"/>
      <c r="Z113" s="139"/>
      <c r="AA113" s="127"/>
      <c r="AB113" s="139"/>
      <c r="AC113" s="127"/>
      <c r="AD113" s="127"/>
      <c r="AE113" s="128"/>
      <c r="AF113" s="128"/>
      <c r="AG113" s="128"/>
      <c r="AH113" s="128"/>
      <c r="AI113" s="128"/>
      <c r="AJ113" s="128"/>
    </row>
    <row r="114" spans="1:36" ht="33.75" x14ac:dyDescent="0.25">
      <c r="A114" s="96">
        <v>2</v>
      </c>
      <c r="B114" s="118" t="s">
        <v>105</v>
      </c>
      <c r="C114" s="98"/>
      <c r="D114" s="98"/>
      <c r="E114" s="98"/>
      <c r="F114" s="99">
        <v>30</v>
      </c>
      <c r="G114" s="98" t="s">
        <v>13</v>
      </c>
      <c r="H114" s="100"/>
      <c r="I114" s="101">
        <f>F114*H114</f>
        <v>0</v>
      </c>
      <c r="J114" s="102">
        <v>0.08</v>
      </c>
      <c r="K114" s="101">
        <f>I114*J114</f>
        <v>0</v>
      </c>
      <c r="L114" s="101">
        <f>I114+K114</f>
        <v>0</v>
      </c>
      <c r="M114" s="132"/>
      <c r="N114" s="133"/>
      <c r="O114" s="133"/>
      <c r="P114" s="133"/>
      <c r="Q114" s="141"/>
      <c r="R114" s="141"/>
      <c r="S114" s="125"/>
      <c r="T114" s="125"/>
      <c r="U114" s="127"/>
      <c r="V114" s="139"/>
      <c r="W114" s="127"/>
      <c r="X114" s="139"/>
      <c r="Y114" s="127"/>
      <c r="Z114" s="139"/>
      <c r="AA114" s="127"/>
      <c r="AB114" s="139"/>
      <c r="AC114" s="127"/>
      <c r="AD114" s="127"/>
      <c r="AE114" s="128"/>
      <c r="AF114" s="128"/>
      <c r="AG114" s="128"/>
      <c r="AH114" s="128"/>
      <c r="AI114" s="128"/>
      <c r="AJ114" s="128"/>
    </row>
    <row r="115" spans="1:36" x14ac:dyDescent="0.25">
      <c r="A115" s="168"/>
      <c r="B115" s="169"/>
      <c r="C115" s="169"/>
      <c r="D115" s="169"/>
      <c r="E115" s="169"/>
      <c r="F115" s="170"/>
      <c r="G115" s="169"/>
      <c r="H115" s="104" t="s">
        <v>14</v>
      </c>
      <c r="I115" s="105">
        <f>SUM(I113:I114)</f>
        <v>0</v>
      </c>
      <c r="J115" s="106" t="s">
        <v>93</v>
      </c>
      <c r="K115" s="105" t="s">
        <v>93</v>
      </c>
      <c r="L115" s="105">
        <f>SUM(L113:L114)</f>
        <v>0</v>
      </c>
      <c r="M115" s="132"/>
      <c r="N115" s="133"/>
      <c r="O115" s="133"/>
      <c r="P115" s="133"/>
      <c r="Q115" s="141"/>
      <c r="R115" s="141"/>
      <c r="S115" s="125"/>
      <c r="T115" s="125"/>
      <c r="U115" s="127"/>
      <c r="V115" s="139"/>
      <c r="W115" s="127"/>
      <c r="X115" s="139"/>
      <c r="Y115" s="127"/>
      <c r="Z115" s="139"/>
      <c r="AA115" s="127"/>
      <c r="AB115" s="139"/>
      <c r="AC115" s="127"/>
      <c r="AD115" s="127"/>
      <c r="AE115" s="128"/>
      <c r="AF115" s="128"/>
      <c r="AG115" s="128"/>
      <c r="AH115" s="128"/>
      <c r="AI115" s="128"/>
      <c r="AJ115" s="128"/>
    </row>
  </sheetData>
  <mergeCells count="90">
    <mergeCell ref="A107:B107"/>
    <mergeCell ref="C107:L107"/>
    <mergeCell ref="A111:B111"/>
    <mergeCell ref="C111:L111"/>
    <mergeCell ref="A97:B97"/>
    <mergeCell ref="C97:L97"/>
    <mergeCell ref="S97:T97"/>
    <mergeCell ref="U97:V97"/>
    <mergeCell ref="A101:B101"/>
    <mergeCell ref="C101:L101"/>
    <mergeCell ref="S78:T78"/>
    <mergeCell ref="Y78:Z78"/>
    <mergeCell ref="A82:B82"/>
    <mergeCell ref="C82:L82"/>
    <mergeCell ref="A90:B90"/>
    <mergeCell ref="C90:L90"/>
    <mergeCell ref="S90:T90"/>
    <mergeCell ref="W90:X90"/>
    <mergeCell ref="A65:B65"/>
    <mergeCell ref="C65:L65"/>
    <mergeCell ref="A71:B71"/>
    <mergeCell ref="C71:L71"/>
    <mergeCell ref="A78:B78"/>
    <mergeCell ref="C78:L78"/>
    <mergeCell ref="A61:B61"/>
    <mergeCell ref="C61:L61"/>
    <mergeCell ref="S61:T61"/>
    <mergeCell ref="Y61:Z61"/>
    <mergeCell ref="A64:E64"/>
    <mergeCell ref="A57:B57"/>
    <mergeCell ref="C57:L57"/>
    <mergeCell ref="S57:T57"/>
    <mergeCell ref="U57:V57"/>
    <mergeCell ref="W57:X57"/>
    <mergeCell ref="A45:B45"/>
    <mergeCell ref="C45:L45"/>
    <mergeCell ref="W45:X45"/>
    <mergeCell ref="Y45:Z45"/>
    <mergeCell ref="A51:B51"/>
    <mergeCell ref="C51:L51"/>
    <mergeCell ref="R30:R36"/>
    <mergeCell ref="A38:B38"/>
    <mergeCell ref="C38:L38"/>
    <mergeCell ref="U38:V38"/>
    <mergeCell ref="Y38:Z38"/>
    <mergeCell ref="A28:B28"/>
    <mergeCell ref="C28:L28"/>
    <mergeCell ref="S28:T28"/>
    <mergeCell ref="U28:V28"/>
    <mergeCell ref="Y28:Z28"/>
    <mergeCell ref="A21:B21"/>
    <mergeCell ref="C21:L21"/>
    <mergeCell ref="U21:V21"/>
    <mergeCell ref="Y21:Z21"/>
    <mergeCell ref="R23:R25"/>
    <mergeCell ref="Y8:Z8"/>
    <mergeCell ref="A12:B12"/>
    <mergeCell ref="C12:L12"/>
    <mergeCell ref="A17:B17"/>
    <mergeCell ref="C17:L17"/>
    <mergeCell ref="S17:T17"/>
    <mergeCell ref="W17:X17"/>
    <mergeCell ref="A4:B4"/>
    <mergeCell ref="C4:L4"/>
    <mergeCell ref="A8:B8"/>
    <mergeCell ref="C8:L8"/>
    <mergeCell ref="S8:T8"/>
    <mergeCell ref="AA3:AB3"/>
    <mergeCell ref="AC3:AD3"/>
    <mergeCell ref="AE3:AF3"/>
    <mergeCell ref="AG3:AH3"/>
    <mergeCell ref="AI3:AJ3"/>
    <mergeCell ref="A2:L3"/>
    <mergeCell ref="U2:V2"/>
    <mergeCell ref="W2:X2"/>
    <mergeCell ref="Y2:Z2"/>
    <mergeCell ref="N3:P3"/>
    <mergeCell ref="U3:V3"/>
    <mergeCell ref="W3:X3"/>
    <mergeCell ref="Y3:Z3"/>
    <mergeCell ref="AA1:AB1"/>
    <mergeCell ref="AC1:AD1"/>
    <mergeCell ref="AE1:AF1"/>
    <mergeCell ref="AG1:AH1"/>
    <mergeCell ref="AI1:AJ1"/>
    <mergeCell ref="M1:P1"/>
    <mergeCell ref="S1:T1"/>
    <mergeCell ref="U1:V1"/>
    <mergeCell ref="W1:X1"/>
    <mergeCell ref="Y1:Z1"/>
  </mergeCells>
  <pageMargins left="0.78740157480314965" right="0.78740157480314965" top="1.0629921259842521" bottom="1.0629921259842521" header="0.78740157480314965" footer="0.78740157480314965"/>
  <pageSetup paperSize="9" firstPageNumber="0" fitToHeight="0" orientation="landscape" horizontalDpi="300" verticalDpi="300" r:id="rId1"/>
  <headerFooter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437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DO PRZETARGU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Traczyk</dc:creator>
  <dc:description/>
  <cp:lastModifiedBy>Szpital Ostrowiec Św.</cp:lastModifiedBy>
  <cp:revision>17</cp:revision>
  <cp:lastPrinted>2024-07-31T09:15:11Z</cp:lastPrinted>
  <dcterms:created xsi:type="dcterms:W3CDTF">2006-09-16T00:00:00Z</dcterms:created>
  <dcterms:modified xsi:type="dcterms:W3CDTF">2024-07-31T09:32:13Z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