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 tabRatio="500" activeTab="2"/>
  </bookViews>
  <sheets>
    <sheet name="Zad. 1" sheetId="1" r:id="rId1"/>
    <sheet name="Zad. 2" sheetId="2" r:id="rId2"/>
    <sheet name="Zad. 3" sheetId="3" r:id="rId3"/>
    <sheet name="Zad. 4" sheetId="4" r:id="rId4"/>
    <sheet name="Zad.5" sheetId="5" r:id="rId5"/>
    <sheet name="Zad. 6" sheetId="6" r:id="rId6"/>
    <sheet name="Zad. 7" sheetId="7" r:id="rId7"/>
    <sheet name="Zad. 8" sheetId="8" r:id="rId8"/>
    <sheet name="Zad. 9" sheetId="9" r:id="rId9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8" l="1"/>
  <c r="H13" i="8"/>
  <c r="F12" i="8"/>
  <c r="F13" i="8"/>
  <c r="H11" i="8"/>
  <c r="F11" i="8"/>
  <c r="F11" i="7"/>
  <c r="H11" i="6"/>
  <c r="F11" i="6"/>
  <c r="H12" i="4"/>
  <c r="F12" i="4"/>
  <c r="H11" i="3"/>
  <c r="F11" i="3"/>
  <c r="H12" i="1"/>
  <c r="F12" i="1"/>
  <c r="F11" i="9" l="1"/>
  <c r="F12" i="9" s="1"/>
  <c r="F12" i="7"/>
  <c r="H12" i="6"/>
  <c r="F15" i="5"/>
  <c r="H15" i="5" s="1"/>
  <c r="F14" i="5"/>
  <c r="H14" i="5" s="1"/>
  <c r="F13" i="5"/>
  <c r="H13" i="5" s="1"/>
  <c r="F12" i="5"/>
  <c r="H12" i="5" s="1"/>
  <c r="F11" i="5"/>
  <c r="H11" i="5" s="1"/>
  <c r="H16" i="5" s="1"/>
  <c r="H13" i="4"/>
  <c r="F12" i="3"/>
  <c r="F11" i="2"/>
  <c r="H11" i="2" s="1"/>
  <c r="H12" i="2" s="1"/>
  <c r="H13" i="1"/>
  <c r="F14" i="8" l="1"/>
  <c r="F13" i="4"/>
  <c r="F16" i="5"/>
  <c r="H14" i="8"/>
  <c r="F12" i="6"/>
  <c r="F13" i="1"/>
  <c r="F12" i="2"/>
  <c r="H12" i="3"/>
  <c r="H11" i="7"/>
  <c r="H12" i="7" s="1"/>
  <c r="H11" i="9"/>
  <c r="H12" i="9" s="1"/>
</calcChain>
</file>

<file path=xl/sharedStrings.xml><?xml version="1.0" encoding="utf-8"?>
<sst xmlns="http://schemas.openxmlformats.org/spreadsheetml/2006/main" count="208" uniqueCount="81">
  <si>
    <t xml:space="preserve"> </t>
  </si>
  <si>
    <t xml:space="preserve">Zadanie nr 1 </t>
  </si>
  <si>
    <t>z dnia ………………………….</t>
  </si>
  <si>
    <t xml:space="preserve">Sterylne zestawy jednorazowego użycia do cewnikowania 
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</si>
  <si>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</si>
  <si>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</si>
  <si>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</si>
  <si>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</si>
  <si>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</si>
  <si>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</si>
  <si>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</si>
  <si>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</si>
  <si>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</si>
  <si>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Szt.</t>
  </si>
  <si>
    <t>RAZEM WARTOŚĆ:</t>
  </si>
  <si>
    <t>NETTO:</t>
  </si>
  <si>
    <t>BRUTTO:</t>
  </si>
  <si>
    <t>Zadanie nr 2</t>
  </si>
  <si>
    <t>Sterylne zestawy jednorazowego użycia do obsługi porodów</t>
  </si>
  <si>
    <t>Producent, nr katalogowy</t>
  </si>
  <si>
    <t>zestaw</t>
  </si>
  <si>
    <t>Zadanie nr 3</t>
  </si>
  <si>
    <t xml:space="preserve">Sterylne zestawy jednorazowego użycia do znieczuleń przewodowych </t>
  </si>
  <si>
    <t>Zadanie nr 4</t>
  </si>
  <si>
    <t xml:space="preserve">Sterylne zestawy jednorazowego użycia do szycia po episiotomii </t>
  </si>
  <si>
    <t>Zadanie nr 5</t>
  </si>
  <si>
    <t>Sterylne zestawy jednorazowego użycia do operacji ginekologicznych</t>
  </si>
  <si>
    <t xml:space="preserve">Szt. </t>
  </si>
  <si>
    <t>2.</t>
  </si>
  <si>
    <t>Jałowy zestaw składający się z 2 x uchwytu typu Velcro o wymiarach  2 x 23 cm  i 2 x samoprzylepnego czyścika do koagulacji kontrastującego w RTG o wymiarach 5 x 5 cm.  Każdy zestaw powinien posiadać min. 2 etykiety (naklejki) do dokumentacji z LOT, REF i datą ważności.</t>
  </si>
  <si>
    <t>3.</t>
  </si>
  <si>
    <t>4.</t>
  </si>
  <si>
    <t>Op.</t>
  </si>
  <si>
    <t>5.</t>
  </si>
  <si>
    <t xml:space="preserve">Kieszeń samoprzylepna, jałowa, jedno komorowa, 38 x 43 cm. Waga podstawowa folii 74 g/m2 (+/-15%), wytrzymałość na rozciąganie/wytrzymałóść zespolenia zewnętrznego  &gt; 40 N/50 mm, sterylizowana radiacyjnie. </t>
  </si>
  <si>
    <t xml:space="preserve">Zadanie nr 6 </t>
  </si>
  <si>
    <t xml:space="preserve">Sterylne zestawy jednorazowego użycia do laparoskopii ginekologicznej 
</t>
  </si>
  <si>
    <t xml:space="preserve">Zadanie nr 7 </t>
  </si>
  <si>
    <t xml:space="preserve">Sterylne zestawy jednorazowego użycia do operacji brzusznych 
</t>
  </si>
  <si>
    <t xml:space="preserve">Zadanie nr 8 </t>
  </si>
  <si>
    <t xml:space="preserve">Sterylne zestawy jednorazowego użycia do zmiany opatrunku 
</t>
  </si>
  <si>
    <t xml:space="preserve">3. </t>
  </si>
  <si>
    <t>op.</t>
  </si>
  <si>
    <t xml:space="preserve">Zadanie nr 9 </t>
  </si>
  <si>
    <t xml:space="preserve">Sterylne zestawy noworodkowe jednorazowego użycia do cięć cesarskich 
</t>
  </si>
  <si>
    <t xml:space="preserve">Producent, nr  katalogowy </t>
  </si>
  <si>
    <r>
      <t xml:space="preserve">Sterylny zestaw do porodu o składzie:
</t>
    </r>
    <r>
      <rPr>
        <sz val="11"/>
        <rFont val="Calibri"/>
        <family val="2"/>
        <charset val="238"/>
        <scheme val="minor"/>
      </rPr>
      <t xml:space="preserve">- Serweta 130 x 90 cm (+/-20 cm) wykonana z laminatu o gramaturze minimum 56g/m2 złożonego z włókniny polipropylenowej i folii polietylenowo-polipropylenowej, owinięcie zestawu - 1 szt.
- Serweta w kształcie kieszeni na płyny minimum 113 x 90 cm wykonana z laminatu o gramaturze minimum 56g/m2 złożonego z włókniny polipropylenowej i folii polietylenowo-polipropylenowej - 1 szt.
- Tupfery wykonane z gazy 17-nitkowej 50 x 50 cm – 5 szt.
- Kompresy włókninowe 10 x 20 cm, 4-warstwowe o gramaturze 30-40g/m2 – 5 szt.
- Kompresy włókninowe 10 x 10 cm, 4-warstwowe  o gramaturze 40g/m2 – 10szt.
- Metalowe nożyczki do cięcia pępowiny o długości minimum 10,5 cm.
- Zacisk do pępowiny.
- Kocyk flanelowy 160 x 75 cm (+/- 5 cm).
- Czapeczka dla noworodka bawełniana, minimum 12 x 10 cm.
- Podkład higieniczny o wymiarach 90 x 60 cm o minimalnej gramaturze 95,9 g i chłonności wg ISO 11948-1 minimum 2000 ml.
- Serweta minimum 80 x 60 cm wykonana z włókniny kompresowej o gramaturze 40g/m2.
- Nożyczki do cięcia krocza Braun-Stadler o długości 20 cm.
- Kompresy 10 x 10 cm z gazy 17-nitkowej 8-warstwowej – 2 szt.
- Kocher metalowy prosty o długości minimum 14 cm – 2 szt.
- Kleszczyki plastikowe o długości minimum 23 cm, umieszczone na górze zawiniętego pakietu - 1 szt. 
Zestaw zawiera minimum dwie samoprzylepne etykiety TAG do dokumentacji medycznej. Na etykiecie widnieje znak CE i nr LOT. </t>
    </r>
  </si>
  <si>
    <r>
      <t xml:space="preserve">Zestaw do znieczuleń przewodowych w składzie:
</t>
    </r>
    <r>
      <rPr>
        <sz val="11"/>
        <rFont val="Calibri"/>
        <family val="2"/>
        <charset val="238"/>
        <scheme val="minor"/>
      </rPr>
      <t>1) opakowanie papierowo- foliowe sterylnego zestawu. (Opakowanie jednostkowe – etykieta z opisami zawartości zestawu, kodem EAN 13, 2 dodatkowe etykiety podwójnie przylepne typu TAG z nr REF, LOT, datą ważności).
2) Serweta barierowa na stół 60 x 60 cm (+/- 10 cm) dwuwarstwowa włókninowa z włókniny PP/PE, kolor niebieski. 
3) Serweta barierowa przylepna 50 x 50 cm (+/- 10 cm) dwuwarstwowa włókninowa z włókniny PP/PE, kolor niebieski. 
4) Narzędzie – pean lub kocher metalowy lub plastikowy  jednorazowego użytku, dł. 15 cm (+/- 1,5 cm) z zamkiem zatrzaskowym.
5) Tupfery włókninowe lub z gazy minimum 5 sztuk; 30/30 mm (+/- 10 mm).
6) Pojemnik/miska medyczna plastikowa z przezroczystego RVC, rozmiar min. 190 mm x 140 mm x 50 mm.
7) Zawartość opakowania jednostkowego zapakowana do kartonu pośredniego typu dyspenser, z perforacją na boku mniejszym kartonu, pozwalającą na wyjęcie sterylnego opakowania bez konieczności otwarcia całego kartonu.
8)Wyrób sterylizowany w tlenku etylenu w pełni zwalidowanym procesie sterylizacji.</t>
    </r>
  </si>
  <si>
    <r>
      <t xml:space="preserve">Seton gazowy, 4w 20n jałowy, a 2 szt., biały, pakowany w podwójny blister, 90 x 8 cm. </t>
    </r>
    <r>
      <rPr>
        <sz val="11"/>
        <color rgb="FF000000"/>
        <rFont val="Calibri"/>
        <family val="2"/>
        <charset val="238"/>
        <scheme val="minor"/>
      </rPr>
      <t xml:space="preserve">1 op.= 2 szt. </t>
    </r>
  </si>
  <si>
    <r>
      <t xml:space="preserve">Jałowy zestaw do cięcia cesarskiego o składzie:
</t>
    </r>
    <r>
      <rPr>
        <sz val="11"/>
        <rFont val="Calibri"/>
        <family val="2"/>
        <charset val="238"/>
        <scheme val="minor"/>
      </rPr>
      <t>1 x serweta 2-warstwowa wzmocniona na całej powierzchni do nakrycia stołu instrumentariuszki o wymiarach 150 x 190 cm (± 10cm) (opakowanie zestawu).
1 x serweta na stolik Mayo wzmocniona o wymiarach 80 x 145 cm składana teleskopowo, folia piaskowana, pad chłonny na całej długości serwety, mocowany na całej powierzchni padu (±5 cm) 
1 x serweta 2-warstwowa do cięcia cesarskiego o wymiarach 250/200 x 315 cm z torbą na płyny 360 stopni usztywnioną gąbką oraz oknem przylepnym o wymiarach 24 x 19 cm wykończonym folią na brzegach otworu, ze zintegrowanym uchwytem rzepowym do kabli, bez osłon na kończyny, ze zintegrowanym ekranem anastezjologicznym (kształt T) (± 10 cm).
4 x chłonna serweta dla noworodka włókninowa biała o wymiarach min. 87 x 90 cm.
1 x taśma samoprzylepna o wymiarach min. 10 x 50 cm.
4 x ręcznik celulozowy o wymiarach min. 30 x 33 cm ( ± 3 cm ).
1 x Fartuch chirurgiczny wzmocniony L SMS PP 40 g/m2, szwy ultradźwiękowe, poły zachodzące na siebie, mankiety 100% poliester; pod szyją zapinany na jednoczęściową wielorazową taśmę umożliwiającą zapięcie w dowolnym miejscu na plecach; wzmocnienia w rękawach do łokcia i z przodu mocowane na całej powierzchni, min. 38g/m2
2 x Fartuchy chirurgiczne wzmocnione XL SMS PP 40 g/m2, szwy ultradźwiękowe, poły zachodzące na siebie, mankiety 100% poliester; pod szyją zapinany na jednoczęściową wielorazową taśmę umożliwiającą zapięcie  w dowolnym miejscu na plecach; wzmocnienia w rękawach do łokcia i z przodu mocowane na całej powierzchni,  min. 38g/m2.
1 x kieszeń przylepna 1-sekcyjna PE 43 x 38 cm.                          
1 x opatrunek chłonny przylepny 25 x 10 cm ( ± 1 cm 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x serweta nieprzemakalna nieprzylepna o wymiarach min. 75 x 90 cm
Każdy zestaw musi posiadać kartę informacją ze spisem komponentów i 4 etykiety identyfikacyjne (do wklejania do dokumentacji medycznej) zawierającą datę ważności i nr serii umieszczoną wewnątrz opakowania jednostkowego. Zestaw zapakowany w wytrzymałą torbę plastikową typu VentBag. Lista komponentów w języku polskim. 
Sterylne obłożenie wykonane z dwuwarstwowego pełnobarierowego laminatu (film polietylenowy + hydrofilowa warstwa włókniny polipropylenowej)  bez zawartości wiskozy i celulozy o gramaturze 55g/m2. Obłożenie cechuje wysoka odporność na penetrację płynów &gt; 200cm H2O oraz odporność na rozerwanie na sucho i mokro: 161 kPa. Włóknina nie zawiera lateksu. Chłonność włókniny: 156 ml/m2.</t>
    </r>
  </si>
  <si>
    <r>
      <t xml:space="preserve">
</t>
    </r>
    <r>
      <rPr>
        <b/>
        <sz val="11"/>
        <rFont val="Calibri"/>
        <family val="2"/>
        <charset val="238"/>
        <scheme val="minor"/>
      </rPr>
      <t xml:space="preserve">Sterylny zestaw do operacji ginekologicznych z workiem zbierającym płyny o składzie:
</t>
    </r>
    <r>
      <rPr>
        <sz val="11"/>
        <rFont val="Calibri"/>
        <family val="2"/>
        <charset val="238"/>
        <scheme val="minor"/>
      </rPr>
      <t xml:space="preserve">1 x serweta ginekologiczna 2-warstwowa ze zintegrowanym workiem do zbiórki płynów o wymiarach                                              250/280 x 280 cm (± 10 cm ) z przylepnym otworem w części dolnej o wymiarach 9 x 12 cm (±1 cm ).
1 x serweta 2-warstwowa wzmocniona na całej powierzchni do nakrycia stołu instrumentariuszki                                                                                                                                                                                             o wymiarach 150 x 190 cm ( ± 10 cm ) owinięcie zestawu.
1 x serweta na stolik Mayo wzmocniona na całej długości, składana teleskopowo o wymiarach 85 x 145 cm                                                    ( ± 5 cm ), folia piaskowana, pad chłonny  klejony do serwety na całej jego powierzchni  
1 x serweta 2-warstwowa pod pośladki o wymiarach 75 x 90 cm ( ± 5 cm ). 
1 x taśma samoprzylepna o wymiarach min. 10 x 50 cm. 
1 x Fartuch chirurgiczny L SMS PP 40 g/m2, szwy ultradźwiękowe, poły zachodzące na siebie, mankiety 100% poliester; pod szyją zapinany na jednoczęściową wielorazową taśmę umożliwiającą zapięcie w dowolnym miejscu na plecach; wzmocnienia w rękawach do łokcia i z przodu mocowane na całej powierzchni, min. 38g/m2.
2 x Fartuchy chirurgiczne wzmocnione XL SMS PP 40 g/m2, szwy ultradźwiękowe, poły zachodzące na siebie, mankiety 100% poliester; pod szyją zapinany na jednoczęściową wielorazową taśmę umożliwiającą zapięcie w dowolnym miejscu na plecach; wzmocnienia w rękawach do łokcia i z przodu mocowane na całej powierzchni,  min. 38g/m2.     
1 x kieszeń przylepna dwusekcyjna 43 x 38 cm
2 x osłona na kable video 13 x 250 cm, PE, kartonowa prowadnica, teleskopowa złożona, taśma do mocowania
2 x ręcznik celulozowe 33 x 30 cm
Każdy zestaw musi posiadać kartę informacją ze spisem komponentów i 4 etykiety identyfikacyjne                                                              (do wklejania do dokumentacji medycznej) zawierającą datę ważności i nr serii umieszczoną wewnątrz opakowania jednostkowego. Zestaw zapakowany w wytrzymałą torbę plastikową typu VentBag. Lista komponentów w języku polskim. 
Sterylne obłożenie wykonane z dwuwarstwowego pełnobarierowego laminatu (film polietylenowy + hydrofilowa warstwa włókniny polipropylenowej)  bez zawartości wiskozy i celulozy o gramaturze 55g/m2. Obłożenie cechuje wysoka odporność na penetrację płynów &gt; 200cm H2O oraz odporność na rozerwanie na sucho i mokro: 161 kPa. Włóknina nie zawiera lateksu. Chłonność włókniny: 156 ml/m2.     </t>
    </r>
  </si>
  <si>
    <r>
      <t xml:space="preserve">Sterylny zestaw jednorazowego użycia do laparoskopii ginekologicznej o składzie:
</t>
    </r>
    <r>
      <rPr>
        <sz val="11"/>
        <rFont val="Calibri"/>
        <family val="2"/>
        <charset val="238"/>
        <scheme val="minor"/>
      </rPr>
      <t>1 x serweta na stół narzędziowy wzmocniona 140 x 190 cm (opakowanie zestawu).
1 x serweta brzuszno-kroczowa 2-warstwowa 230 x 250 cm z dwoma otworami: 19 x 29 cm (w kształcie nerki - folia na brzegach otworu) w części brzusznej  i 9 x 12 cm (owalne przylepne) w części kroczowej; ze zintegrowanymi osłonami na kończyny oraz z dodatkowymi padami chłonnym wokół otworów.
1 x serweta na stolik Mayo 80 x 145 cm składana teleskopowo, folia piaskowana, pad chłonny na całej długości serwety, mocowany na całej powierzchni padu.
1 x czyścik do narzędzi laparoskopowych 8 x 8 cm.
1 x serweta 2-warstwowa nieprzylepna 75 x 75 cm.
1 x serweta 2-warstwowa nieprzylepna 175 x 150 cm.
1 x kieszeń przylepna 2 sekcje 43 x 38 cm.
2 x osłona na kable video 13 x 250 cm PE, kartonowa prowadnica, teleskopowo złożona, taśma do mocowania.
1 x fartuch chirurgiczny standard M (zapakowany w papier krepowy – położony na opakowaniu krepowym zestawu); SMMMS PP 40 g/m2, szwy ultradźwiękowe, poły zachodzące na siebie, mankiety 100% poliester; pod szyją zapinany na jednoczęściową wielorazową taśmę umożliwiającą zapięcie w dowolnym miejscu na plecach.
2 x fartuch chirurgiczny standard L SMS PP 40 g/m2, szwy ultradźwiękowe, poły zachodzące na siebie, mankiety 100% poliester; pod szyją zapinany na jednoczęściową wielorazową taśmę umożliwiającą zapięcie w dowolnym miejscu na plecach
1 x fartuch chirurgiczny standard XL SMS PP 40 g/m2, szwy ultradźwiękowe, poły zachodzące na siebie, mankiety 100% poliester; pod szyją zapinany na jednoczęściową wielorazową taśmę umożliwiającą zapięcie w dowolnym miejscu na plecach.
1 x uchwyt rzepowy do kabli 2 x 23 cm.
1 x skalpel bezpieczny nr 11, zasuwany.
4 x ręcznik celulozowy min. 30 x 33 cm.
Zestaw zapakowany dodatkowo w papier krepowy.
Sterylne obłożenie wykonane z dwuwarstwowego pełnobarierowego laminatu ( film polietylenowy + hydrofilowa warstwa włókniny polipropylenowej) (zgodne z EN 13795 1-3) bez zawartości wiskozy i celulozy o gramaturze 55g/m2. Posiada dodatkowy obszar wzmocnień jako trzecia warstwa z włókniny polipropylenowej o gramaturze w obszarze krytycznym 110 g/m2. (opisany jako pad chłonny).Obłożenie cechuje wysoka odporność na penetrację płynów (zgodnie z EN 20811) &gt; 200cm H2O oraz odporność na rozerwanie na sucho 361 kPa i na mokro 384 kPa (zgodnie z EN 13938-1). Włóknina nie zawiera lateksu. Wymaga się certyfikatu walidacji procesu sterylizacji wydanego przez zewnętrzną jednostkę certyfikującą. Serwety muszą spełniać I klasę palności CFR 1610.
Chłonność włókniny badana wg EN ISO 9073-6: 386 ml/m2</t>
    </r>
  </si>
  <si>
    <r>
      <t>J</t>
    </r>
    <r>
      <rPr>
        <b/>
        <sz val="11"/>
        <rFont val="Calibri"/>
        <family val="2"/>
        <charset val="238"/>
        <scheme val="minor"/>
      </rPr>
      <t xml:space="preserve">ednorazowy zestaw do zmiany opatrunku w składzie:
</t>
    </r>
    <r>
      <rPr>
        <sz val="11"/>
        <rFont val="Calibri"/>
        <family val="2"/>
        <charset val="238"/>
        <scheme val="minor"/>
      </rPr>
      <t xml:space="preserve">- Pęseta anatomiczna, metalowa typu Adson 1 x użycia, długość 12 cm – 1szt. posiadająca conajmniej jednostronne trwałe oznakowanie symbolem CE. W części chwytnej pęsety oznakowanie kolorystyczne (naniesione nietoksycznym lakierem) w celu odróżnienia wyrobu jednorazowego użycia od wielorazowego użycia.  
- Tupfer włókninowy z włókniny medycznej PP/VIS, rozmiar 20 cm x 20 cm, średnica 35 mm z ringiem wewnętrznym 100 % slikonowym – 6 szt.
Opakowanie popierowo - foliowe. Opakowanie jednostkowe w postaci twardego blistra, stanowiące jednocześnie pojemnik na płyny lub zużyty materiał skażony.   
Każdy zestaw powinien posiadać min. 2 naklejki do dokumentacji z nr LOT, REF i datę ważności. </t>
    </r>
  </si>
  <si>
    <r>
      <t xml:space="preserve">Jednorazowy  zestaw do zmiany opatrunku w składzie:
</t>
    </r>
    <r>
      <rPr>
        <sz val="11"/>
        <rFont val="Calibri"/>
        <family val="2"/>
        <charset val="238"/>
        <scheme val="minor"/>
      </rPr>
      <t xml:space="preserve">-  Pęseta anatomiczna, plastikowa zielona lub niebieska 1 x użycia, długość 12-13 cm, z wąskim zakończeniem, twarda, nie wyginająca się w trakcie użytkowania – 1szt.
- Tupfer włókninowy z włókniny medycznej PP/VIS, rozmiar 20 cm x 20 cm, średnica 35 mm z ringiem wewnętrznym 100 % slikonowym – 6 szt.
Opakowanie popierowo - foliowe. Opakowanie jednostkowe w postaci twardego blistra, stanowiące jednocześnie pojemnik na płyny lub zużyty materiał skażony. Każdy zestaw powinien posiadać min. 2 naklejki do dokumentacji z nr LOT, REF i datę ważności. </t>
    </r>
  </si>
  <si>
    <t>Łącznie wartość brutto</t>
  </si>
  <si>
    <r>
      <t xml:space="preserve">Sterylny zestaw do szycia po episiotomii o składzie:
</t>
    </r>
    <r>
      <rPr>
        <sz val="11"/>
        <rFont val="Calibri"/>
        <family val="2"/>
        <charset val="238"/>
        <scheme val="minor"/>
      </rPr>
      <t xml:space="preserve">- Serweta 90x75cm wykonana z laminatu o gramaturze minimum 56g/m2 złożona z włókniny polipropylenowej i folii polietylenowo-polipropylenowej stanowiąca owinięcie zestawu.
- Serweta minimum 130x90cm wykonana z laminatu o gramaturze minimum 56g/m2 i chłonności 570% złożona z włókniny polipropylenowej i folii polietylenowo-polipropylenowej.
- Nożyczki metalowe Braun-Stadler 20cm ostro-tępe zagięte.
- Kulociąg typu Forester prosty metalowy 25cm z zamkiem zaciskowym.
- Pęseta anatomiczna metalowa 14cm.
- Pęseta chirurgiczna metalowa Gillis 15cm.
- Imadło metalowe 20cm.
- Tupfery z gazy 17-nitkowej 50x50cm – 5szt.
- Kompresy z gazy 17-nitkowej 8-warstwowe 10x10cm o min. gramaturze 2,11g – 7szt.
- Wziernik ginekologiczny metalowy dwułyżkowy typu Kallmorgen 90mm.
Opakowanie typu torebka papierowo-foliowa. Zestaw sterylizowany tlenkiem etylenu. Procesy sterylizacji zwalidowane zgodnie z normą PN-EN ISO 11135-1. Na etykiecie znajduje się znak CE, LOT. Nazwa zestawu na etykiecie w języku polskim. Zestaw biozgodny zgodnie z normą 10993-1 i ISO 10993-7. Zaznaczony kierunek otwierania, wskaźnik sterylizacji na opakowaniu. Min. 4 samoprzylepne etykiety TAG do dokumentacji medycznej. </t>
    </r>
  </si>
  <si>
    <r>
      <t xml:space="preserve">Zestaw noworodkowy składający się z:
1 x kocyk flanelowy we wzory 160cm x 75cm
1 x czapeczka dla noworodka
1 x zaciskacz do pępowiny biały
5 x kompres gaz. 17N 12W 10cmx10cm
2 x serweta włókninowa dla noworodka 75cm x 80cm wykonana z wysokochłonnego </t>
    </r>
    <r>
      <rPr>
        <sz val="11"/>
        <color theme="1"/>
        <rFont val="Calibri"/>
        <family val="2"/>
        <charset val="238"/>
        <scheme val="minor"/>
      </rPr>
      <t xml:space="preserve">materiału typu spunlace o gramaturze 40g/m2  
Zestaw jałowy, pakowany w opakowanie folia-papier wyposażone w etykietę z 2 naklejkami typu TAG do dokumentacji medycznej.  </t>
    </r>
    <r>
      <rPr>
        <sz val="11"/>
        <color rgb="FFFF0000"/>
        <rFont val="Calibri"/>
        <family val="2"/>
        <charset val="238"/>
        <scheme val="minor"/>
      </rPr>
      <t xml:space="preserve">                                                       </t>
    </r>
    <r>
      <rPr>
        <sz val="11"/>
        <rFont val="Calibri"/>
        <family val="2"/>
        <charset val="238"/>
        <scheme val="minor"/>
      </rPr>
      <t>Cały zestawu owinięty w serwetę chirurgiczną wykonaną z włókniny typu SMS o wymiarach 75x90cm, gramatura serwety 35g/m2. Zestaw jałowy, pakowany w rękaw folia-papier wyposażone w etykietę z 2 naklejkami typu TAG do dokumentacji medycznej. Komponenty zestawu  tj. kocyk dla noworodka, serwetka dla noworodka wykonane z tkanin „Bezpiecznych dla dziecka” przebadanych i certyfikowanych oznaczonych znakiem STANDARD 100 by OEKO-TEX klasa I.</t>
    </r>
  </si>
  <si>
    <t xml:space="preserve">                                         do umowy nr …………………………….</t>
  </si>
  <si>
    <t xml:space="preserve"> Załącznik nr …</t>
  </si>
  <si>
    <r>
      <t xml:space="preserve">Jednorazowy jałowy zestaw do cewnikowania pęcherza moczowego o składzie:
</t>
    </r>
    <r>
      <rPr>
        <sz val="11"/>
        <rFont val="Calibri"/>
        <family val="2"/>
        <charset val="238"/>
        <scheme val="minor"/>
      </rPr>
      <t>2 x rękawica nitrylowa M
4 x tupfer z gazy 20 x 20 cm
5 x kompres  z gazy 7,5 x 7,5 cm, 13 nitek 8 warstw
1 x kleszczyki plastikowe typu pean lub kocher 14 cm
1 x pęseta plastikowa 12,5 – 13 cm 
1 x serweta 2-warstwowa PP+PE 45 x 75 cm
1 x serweta 2-warstwowa PP+PE 60 x 60 cm z otworem i rozcięciem od otworu do boku
1 x żel poślizgowy w saszetce min. 2,7 g
1 x strzykawka z woda destylowaną i gliceryną 10 ml
Zestawy pakowane w twardy blister, mogący służyć jako pojemnik na płyny lub odpadki. Każdy zestaw z min. 1 naklejką do dokumentacji  z  nr LOT, REF i datą ważności.</t>
    </r>
  </si>
  <si>
    <t xml:space="preserve"> 1) Dostarczyć 1 próbkę (minimalne opakowanie handlowe) w celu sprawdzenia zgodności oferowanego towaru z opisem w specyfikacji oraz w celu dokonania oceny jakościowej.                                                                                                                                                                  
</t>
  </si>
  <si>
    <t>Załącznik nr …</t>
  </si>
  <si>
    <t xml:space="preserve">                                                                                                                 do umowy nr …………………………..</t>
  </si>
  <si>
    <r>
      <t xml:space="preserve">1) </t>
    </r>
    <r>
      <rPr>
        <sz val="11"/>
        <rFont val="Calibri"/>
        <family val="2"/>
        <charset val="238"/>
        <scheme val="minor"/>
      </rPr>
      <t>Dostarczyć 1 próbkę (minimalne opakowanie handlowe) w celu sprawdzenia zgodności oferowanego towaru z opisem w specyfikacji oraz w celu dokonania oceny jakościowej.</t>
    </r>
  </si>
  <si>
    <t xml:space="preserve">                                               do umowy nr ………………….</t>
  </si>
  <si>
    <t xml:space="preserve">                                     do umowy nr ………………………..</t>
  </si>
  <si>
    <t xml:space="preserve">1) Dostarczyć 1 próbkę (minimalne opakowanie handlowe) w celu sprawdzenia zgodności oferowanego towaru z opisem w specyfikacji oraz w celu dokonania oceny jakościowej.               
</t>
  </si>
  <si>
    <t xml:space="preserve">                                                                        do umowy nr ………………</t>
  </si>
  <si>
    <t>1) Dostarczyć 1 próbkę (minimalne opakowanie handlowe) w celu sprawdzenia zgodności oferowanego towaru z opisem w specyfikacji oraz w celu dokonania oceny jakościowej: dotyczy pozycji nr 1-5. 
2) Zamawiający wymaga przedstawienia (dołączenia do oferty) kart technicznych do gotowych wyrobów po procesie sterylizacji, potwierdzających zgodność wyrobów z normą  EN 13795 cz. 1-3; EN 20811; EN 13938-1;  EN ISO 9073-6: dotyczy pozycji nr 1, 3.
3) Zamawiający wymaga przedstawienia (dołączenia do oferty): certyfikat walidacji procesu sterylizacji wydany przez zewnętrzną jednostkę certyfikującą: dotyczy pozycji nr 1, 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Zamawiający wymaga przedstawienia (dołączenia do oferty): raport certyfikacyjny dot. I klasy palności CFR 1610: dotyczy pozycji nr 1, 3.</t>
  </si>
  <si>
    <t xml:space="preserve">                                        do umowy nr ………………….</t>
  </si>
  <si>
    <t xml:space="preserve">1) Dostarczyć 1 próbkę (minimalne opakowanie handlowe) w celu sprawdzenia zgodności oferowanego towaru z opisem w specyfikacji oraz w celu dokonania oceny jakościowej.          
2) Zamawiający wymaga przedstawienia (dołączenia do oferty) kart technicznych do gotowych wyrobów po procesie sterylizacji, potwierdzających zgodność wyrobów z normą  EN 13795 cz. 1-3.
3) Zamawiający wymaga przedstawienia (dołączenia do oferty): certyfikat walidacji procesu sterylizacji wydany przez zewnętrzną jednostkę certyfikującą.
</t>
  </si>
  <si>
    <t xml:space="preserve">                              do umowy nr ………………</t>
  </si>
  <si>
    <r>
      <rPr>
        <b/>
        <sz val="11"/>
        <rFont val="Calibri"/>
        <family val="2"/>
        <charset val="238"/>
        <scheme val="minor"/>
      </rPr>
      <t xml:space="preserve">Sterylny zestaw jednorazowego użycia do operacji brzusznych o składzie:
</t>
    </r>
    <r>
      <rPr>
        <sz val="11"/>
        <rFont val="Calibri"/>
        <family val="2"/>
        <charset val="238"/>
        <scheme val="minor"/>
      </rPr>
      <t>1 x serweta ginekologiczna 2-warstwowa  o wymiarach 260 x 320 cm (± 10 cm ) z przylepnym otworem wypełnionym folią o wymiarach 22 x 35 cm (±1 cm ).
1 x serweta 2-warstwowa wzmocniona na całej powierzchni do nakrycia stołu instrumentariuszki o wymiarach 150 x 190 cm ( ± 10 cm ) owinięcie zestawu.
1 x serweta na stolik Mayo wzmocniona na całej długości, składana teleskopowo o wymiarach 85 x 145 cm ( ± 5 cm ),  folia piaskowana, pad chłonny  klejony do serwety na całej jego powierzchni  
1 x serweta 2-warstwowa pod pośladki o wymiarach 75 x 90 cm ( ± 5 cm ). 
1 x taśma samoprzylepna o wymiarach min. 10 x 50 cm. 
1 x Fartuch chirurgiczny wzmocniony L SMS PP 40 g/m2, szwy ultradźwiękowe, poły zachodzące na siebie, mankiety 100% poliester; pod szyją zapinany na jednoczęściową wielorazową taśmę umożliwiającą zapięcie w dowolnym miejscu na plecach; wzmocnienia w rękawach do łokcia i z przodu mocowane na całej powierzchni, min. 38g/m2.
2 x Fartuchy chirurgiczne wzmocnione XL SMS PP 40 g/m2, szwy ultradźwiękowe, poły zachodzące na siebie, mankiety 100% poliester; pod szyją zapinany na jednoczęściową wielorazową taśmę umożliwiającą zapięcie w dowolnym miejscu na plecach; wzmocnienia w rękawach do łokcia i z przodu mocowane na całej powierzchni, min. 38g/m2.     
1 x kieszeń przylepna dwusekcyjna 43 x 38 cm
2 x ręcznik celulozowe 33 x 30 cm
1 x opatrunek chłonny 25 x 10 cm
Każdy zestaw musi posiadać kartę informacją ze spisem komponentów i 4 etykiety identyfikacyjne (do wklejania do dokumentacji medycznej) zawierającą datę ważności i nr serii umieszczoną wewnątrz opakowania jednostkowego. Zestaw zapakowany w wytrzymałą torbę plastikową typu VentBag. Lista komponentów w języku polskim. 
Sterylne obłożenie wykonane z dwuwarstwowego pełnobarierowego laminatu (film polietylenowy + hydrofilowa warstwa włókniny polipropylenowej) bez zawartości wiskozy i celulozy o gramaturze 55g/m2. Obłożenie cechuje wysoka odporność na penetrację płynów &gt; 200cm H2O oraz odporność na rozerwanie na sucho i mokro: 161 kPa. Włóknina nie zawiera lateksu. Chłonność włókniny: 156 ml/m2.</t>
    </r>
  </si>
  <si>
    <t xml:space="preserve">1) Dostarczyć 1 próbkę (minimalne opakowanie handlowe) w celu sprawdzenia zgodności oferowanego towaru z opisem w specyfikacji oraz w celu dokonania oceny jakościowej.          
2) Zamawiający wymaga przedstawienia (dołączenia do oferty) kart technicznych do gotowych wyrobów po procesie sterylizacji, potwierdzających zgodność wyrobów z normą EN 13795 cz. 1-3; EN 20811; EN 13938-1; EN ISO 9073-6.
3) Zamawiający wymaga przedstawienia (dołączenia do oferty): certyfikat walidacji procesu sterylizacji wydany przez zewnętrzną jednostkę certyfikującą.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Zamawiający wymaga przedstawienia (dołączenia do oferty): raport certyfikacyjny dot. I klasy palności CFR 1610.
</t>
  </si>
  <si>
    <t xml:space="preserve">                                do umowy nr ………………….</t>
  </si>
  <si>
    <t xml:space="preserve"> Załącznik nr ….</t>
  </si>
  <si>
    <t>Specjalistyczne ostrza chirurgiczne do usuwania szwów wykonane z wysokiej jakości stali węglowej, długość 6,5 cm, 1op. = 100 szt.</t>
  </si>
  <si>
    <t xml:space="preserve">
1) Dostarczyć 1 próbkę (minimalne opakowanie handlowe) w celu sprawdzenia zgodności oferowanego towaru z opisem w specyfikacji oraz w celu dokonania oceny jakościowej: dotyczy pozycji nr 1-3.             
2) Zamawiający wymaga przedstawienia (dołączenia do oferty) kart charakterystyki potwierdzających zgodność wyrobu z normą: PN- EN 1041; EN 15223-1; EN ISO 11135: dotyczy pozycji nr 1-2. 
</t>
  </si>
  <si>
    <t xml:space="preserve">                                           do umowy nr ………………</t>
  </si>
  <si>
    <r>
      <t xml:space="preserve">1) </t>
    </r>
    <r>
      <rPr>
        <sz val="11"/>
        <color rgb="FF000000"/>
        <rFont val="Calibri"/>
        <family val="2"/>
        <charset val="238"/>
        <scheme val="minor"/>
      </rPr>
      <t xml:space="preserve">Dostarczyć 1 próbkę (minimalne opakowanie handlowe) w celu sprawdzenia zgodności oferowanego towaru z opisem w specyfikacji oraz w celu dokonania oceny jakościowej.          
</t>
    </r>
  </si>
  <si>
    <t xml:space="preserve">
1) Dostarczyć 1 próbkę (minimalne opakowanie handlowe) w celu sprawdzenia zgodności oferowanego towaru z opisem w specyfikacji oraz w celu dokonania oceny jakościowej.          
2) Zamawiający wymaga przedstawienia (dołączenia do oferty) kart charakterystyki potwierdzających zgodność wyrobu z normą: EN 13795-3; PN- EN 1041; EN 15223-1; EN ISO 11135. 
3) Opis do pozycji nr 1: Wyrób zaklasyfikowany jako wyrób medyczny klasy IIa zgodnie z obowiązującymi wymaganiami Dyrektywy 92/42/EEC, potwierdzone Deklaracją Zgodności wystawiona przez Wytwórcę i Certyfikatem CE Jednostki Notyfikowanej (dołączyć do oferty).
4) Opis do pozycji nr 1.2 i 1.3: (zgodne z rormą  EN 13795-3)                                                                                                                                                                                                                                                                                                                                                                          Odporność na rozerwanie na mokro - 168 kPa dla pow. krytycznej
Odporność na rozerwanie na sucho -  168 kPa dla pow. krytycznej
Odporność na rozciąganie na mokro – 125N dla pow. krytycznej
Odporność na rozciąganie na sucho– 125N dla pow. krytycznej
Odporność na penetrację płynów (chłonność)  165 cm H2O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</si>
</sst>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\ _z_ł"/>
  </numFmts>
  <fonts count="22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5" fillId="0" borderId="0" applyBorder="0" applyProtection="0"/>
    <xf numFmtId="0" fontId="2" fillId="0" borderId="0"/>
    <xf numFmtId="9" fontId="15" fillId="0" borderId="0" applyBorder="0" applyProtection="0"/>
  </cellStyleXfs>
  <cellXfs count="102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2" applyAlignment="1">
      <alignment vertical="center" wrapText="1"/>
    </xf>
    <xf numFmtId="0" fontId="8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3" fillId="0" borderId="0" xfId="2" applyFont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0" xfId="2" applyFont="1" applyBorder="1" applyAlignment="1">
      <alignment vertical="center" wrapText="1"/>
    </xf>
    <xf numFmtId="0" fontId="2" fillId="0" borderId="0" xfId="2"/>
    <xf numFmtId="0" fontId="17" fillId="0" borderId="0" xfId="0" applyFont="1" applyAlignment="1">
      <alignment horizontal="right" vertical="center" wrapTex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0" fillId="0" borderId="0" xfId="2" applyFont="1" applyAlignment="1">
      <alignment vertical="center" wrapText="1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right" vertical="center" wrapText="1"/>
    </xf>
    <xf numFmtId="0" fontId="17" fillId="0" borderId="0" xfId="2" applyFont="1" applyAlignment="1">
      <alignment horizontal="right" vertical="center" wrapText="1"/>
    </xf>
    <xf numFmtId="0" fontId="20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vertical="top" wrapText="1"/>
    </xf>
    <xf numFmtId="3" fontId="18" fillId="0" borderId="1" xfId="2" applyNumberFormat="1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 wrapText="1"/>
    </xf>
    <xf numFmtId="164" fontId="20" fillId="0" borderId="1" xfId="2" applyNumberFormat="1" applyFont="1" applyBorder="1" applyAlignment="1">
      <alignment horizontal="center" vertical="center" wrapText="1"/>
    </xf>
    <xf numFmtId="9" fontId="20" fillId="0" borderId="1" xfId="3" applyFont="1" applyBorder="1" applyAlignment="1" applyProtection="1">
      <alignment horizontal="center" vertical="center" wrapText="1"/>
    </xf>
    <xf numFmtId="164" fontId="20" fillId="0" borderId="1" xfId="3" applyNumberFormat="1" applyFont="1" applyBorder="1" applyAlignment="1" applyProtection="1">
      <alignment horizontal="center" vertical="center" wrapText="1"/>
    </xf>
    <xf numFmtId="164" fontId="19" fillId="2" borderId="1" xfId="2" applyNumberFormat="1" applyFont="1" applyFill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9" fontId="20" fillId="0" borderId="1" xfId="1" applyFont="1" applyBorder="1" applyAlignment="1" applyProtection="1">
      <alignment horizontal="center" vertical="center" wrapText="1"/>
    </xf>
    <xf numFmtId="164" fontId="20" fillId="0" borderId="1" xfId="1" applyNumberFormat="1" applyFont="1" applyBorder="1" applyAlignment="1" applyProtection="1">
      <alignment horizontal="center" vertical="center" wrapText="1"/>
    </xf>
    <xf numFmtId="164" fontId="19" fillId="0" borderId="1" xfId="1" applyNumberFormat="1" applyFont="1" applyBorder="1" applyAlignment="1" applyProtection="1">
      <alignment horizontal="center" vertical="center" wrapText="1"/>
    </xf>
    <xf numFmtId="0" fontId="20" fillId="0" borderId="1" xfId="2" applyFont="1" applyBorder="1" applyAlignment="1">
      <alignment vertical="top" wrapText="1"/>
    </xf>
    <xf numFmtId="3" fontId="20" fillId="0" borderId="1" xfId="2" applyNumberFormat="1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165" fontId="19" fillId="2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Border="1" applyAlignment="1">
      <alignment horizontal="center" vertical="center" wrapText="1"/>
    </xf>
    <xf numFmtId="9" fontId="20" fillId="0" borderId="1" xfId="2" applyNumberFormat="1" applyFont="1" applyBorder="1" applyAlignment="1">
      <alignment horizontal="center" vertical="center" wrapText="1"/>
    </xf>
    <xf numFmtId="0" fontId="20" fillId="0" borderId="0" xfId="2" applyFont="1"/>
    <xf numFmtId="2" fontId="20" fillId="0" borderId="1" xfId="2" applyNumberFormat="1" applyFont="1" applyBorder="1" applyAlignment="1">
      <alignment horizontal="center" vertical="center" wrapText="1"/>
    </xf>
    <xf numFmtId="0" fontId="2" fillId="0" borderId="0" xfId="2" applyFill="1"/>
    <xf numFmtId="0" fontId="0" fillId="0" borderId="0" xfId="0" applyFill="1"/>
    <xf numFmtId="0" fontId="20" fillId="0" borderId="0" xfId="2" applyFont="1" applyFill="1" applyAlignment="1">
      <alignment horizontal="center" vertical="center" wrapText="1"/>
    </xf>
    <xf numFmtId="0" fontId="19" fillId="0" borderId="0" xfId="2" applyFont="1" applyFill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2" applyFont="1" applyBorder="1" applyAlignment="1">
      <alignment vertical="center" wrapText="1"/>
    </xf>
    <xf numFmtId="0" fontId="19" fillId="0" borderId="1" xfId="2" applyFont="1" applyBorder="1" applyAlignment="1">
      <alignment horizontal="left" vertical="center" wrapText="1"/>
    </xf>
    <xf numFmtId="0" fontId="20" fillId="0" borderId="1" xfId="2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9" fillId="0" borderId="1" xfId="2" applyFont="1" applyBorder="1" applyAlignment="1">
      <alignment horizontal="right" vertical="center" wrapText="1"/>
    </xf>
    <xf numFmtId="0" fontId="20" fillId="0" borderId="0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left" vertical="center" wrapText="1"/>
    </xf>
    <xf numFmtId="0" fontId="17" fillId="0" borderId="0" xfId="2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2" applyFont="1" applyBorder="1" applyAlignment="1">
      <alignment vertical="center" wrapText="1"/>
    </xf>
    <xf numFmtId="0" fontId="20" fillId="0" borderId="0" xfId="2" applyFont="1" applyBorder="1" applyAlignment="1">
      <alignment horizontal="center" wrapText="1"/>
    </xf>
    <xf numFmtId="0" fontId="18" fillId="0" borderId="2" xfId="2" applyFont="1" applyBorder="1" applyAlignment="1">
      <alignment vertical="top" wrapText="1"/>
    </xf>
    <xf numFmtId="49" fontId="21" fillId="0" borderId="0" xfId="2" applyNumberFormat="1" applyFont="1" applyBorder="1" applyAlignment="1">
      <alignment horizontal="center" vertical="top" wrapText="1"/>
    </xf>
    <xf numFmtId="0" fontId="19" fillId="3" borderId="1" xfId="2" applyFont="1" applyFill="1" applyBorder="1" applyAlignment="1">
      <alignment horizontal="center" vertical="center" wrapText="1"/>
    </xf>
    <xf numFmtId="0" fontId="18" fillId="0" borderId="2" xfId="2" applyFont="1" applyBorder="1" applyAlignment="1">
      <alignment wrapText="1"/>
    </xf>
    <xf numFmtId="49" fontId="19" fillId="0" borderId="0" xfId="2" applyNumberFormat="1" applyFont="1" applyBorder="1" applyAlignment="1">
      <alignment horizontal="center" vertical="top" wrapText="1"/>
    </xf>
    <xf numFmtId="0" fontId="17" fillId="0" borderId="0" xfId="2" applyFont="1" applyFill="1" applyBorder="1" applyAlignment="1">
      <alignment horizontal="right" vertical="center" wrapText="1"/>
    </xf>
  </cellXfs>
  <cellStyles count="4">
    <cellStyle name="Normalny" xfId="0" builtinId="0"/>
    <cellStyle name="Normalny 2" xfId="2"/>
    <cellStyle name="Procentowy" xfId="1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11</xdr:row>
      <xdr:rowOff>504720</xdr:rowOff>
    </xdr:from>
    <xdr:to>
      <xdr:col>9</xdr:col>
      <xdr:colOff>412920</xdr:colOff>
      <xdr:row>11</xdr:row>
      <xdr:rowOff>768960</xdr:rowOff>
    </xdr:to>
    <xdr:sp macro="" textlink="">
      <xdr:nvSpPr>
        <xdr:cNvPr id="2" name="CustomShape 1"/>
        <xdr:cNvSpPr/>
      </xdr:nvSpPr>
      <xdr:spPr>
        <a:xfrm>
          <a:off x="10298160" y="2714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291960</xdr:colOff>
      <xdr:row>10</xdr:row>
      <xdr:rowOff>838080</xdr:rowOff>
    </xdr:from>
    <xdr:to>
      <xdr:col>9</xdr:col>
      <xdr:colOff>476280</xdr:colOff>
      <xdr:row>10</xdr:row>
      <xdr:rowOff>1102320</xdr:rowOff>
    </xdr:to>
    <xdr:sp macro="" textlink="">
      <xdr:nvSpPr>
        <xdr:cNvPr id="2" name="CustomShape 1"/>
        <xdr:cNvSpPr/>
      </xdr:nvSpPr>
      <xdr:spPr>
        <a:xfrm>
          <a:off x="15743880" y="42192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304920</xdr:colOff>
      <xdr:row>10</xdr:row>
      <xdr:rowOff>485640</xdr:rowOff>
    </xdr:from>
    <xdr:to>
      <xdr:col>9</xdr:col>
      <xdr:colOff>489240</xdr:colOff>
      <xdr:row>10</xdr:row>
      <xdr:rowOff>749880</xdr:rowOff>
    </xdr:to>
    <xdr:sp macro="" textlink="">
      <xdr:nvSpPr>
        <xdr:cNvPr id="2" name="CustomShape 1"/>
        <xdr:cNvSpPr/>
      </xdr:nvSpPr>
      <xdr:spPr>
        <a:xfrm>
          <a:off x="10646280" y="28573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9</xdr:col>
      <xdr:colOff>457200</xdr:colOff>
      <xdr:row>10</xdr:row>
      <xdr:rowOff>638280</xdr:rowOff>
    </xdr:from>
    <xdr:to>
      <xdr:col>10</xdr:col>
      <xdr:colOff>45360</xdr:colOff>
      <xdr:row>10</xdr:row>
      <xdr:rowOff>902520</xdr:rowOff>
    </xdr:to>
    <xdr:sp macro="" textlink="">
      <xdr:nvSpPr>
        <xdr:cNvPr id="3" name="CustomShape 1"/>
        <xdr:cNvSpPr/>
      </xdr:nvSpPr>
      <xdr:spPr>
        <a:xfrm>
          <a:off x="10798560" y="3009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0</xdr:colOff>
      <xdr:row>10</xdr:row>
      <xdr:rowOff>790560</xdr:rowOff>
    </xdr:from>
    <xdr:to>
      <xdr:col>10</xdr:col>
      <xdr:colOff>184320</xdr:colOff>
      <xdr:row>10</xdr:row>
      <xdr:rowOff>1054800</xdr:rowOff>
    </xdr:to>
    <xdr:sp macro="" textlink="">
      <xdr:nvSpPr>
        <xdr:cNvPr id="4" name="CustomShape 1"/>
        <xdr:cNvSpPr/>
      </xdr:nvSpPr>
      <xdr:spPr>
        <a:xfrm>
          <a:off x="10937520" y="31622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466560</xdr:colOff>
      <xdr:row>11</xdr:row>
      <xdr:rowOff>1104840</xdr:rowOff>
    </xdr:from>
    <xdr:to>
      <xdr:col>10</xdr:col>
      <xdr:colOff>54720</xdr:colOff>
      <xdr:row>11</xdr:row>
      <xdr:rowOff>1369080</xdr:rowOff>
    </xdr:to>
    <xdr:sp macro="" textlink="">
      <xdr:nvSpPr>
        <xdr:cNvPr id="5" name="CustomShape 1"/>
        <xdr:cNvSpPr/>
      </xdr:nvSpPr>
      <xdr:spPr>
        <a:xfrm>
          <a:off x="10445400" y="34765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1477440</xdr:colOff>
      <xdr:row>0</xdr:row>
      <xdr:rowOff>0</xdr:rowOff>
    </xdr:from>
    <xdr:to>
      <xdr:col>1</xdr:col>
      <xdr:colOff>1661760</xdr:colOff>
      <xdr:row>0</xdr:row>
      <xdr:rowOff>80280</xdr:rowOff>
    </xdr:to>
    <xdr:sp macro="" textlink="">
      <xdr:nvSpPr>
        <xdr:cNvPr id="6" name="CustomShape 1"/>
        <xdr:cNvSpPr/>
      </xdr:nvSpPr>
      <xdr:spPr>
        <a:xfrm>
          <a:off x="2052000" y="4636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219240</xdr:colOff>
      <xdr:row>10</xdr:row>
      <xdr:rowOff>1028880</xdr:rowOff>
    </xdr:from>
    <xdr:to>
      <xdr:col>9</xdr:col>
      <xdr:colOff>403560</xdr:colOff>
      <xdr:row>10</xdr:row>
      <xdr:rowOff>1293120</xdr:rowOff>
    </xdr:to>
    <xdr:sp macro="" textlink="">
      <xdr:nvSpPr>
        <xdr:cNvPr id="7" name="CustomShape 1"/>
        <xdr:cNvSpPr/>
      </xdr:nvSpPr>
      <xdr:spPr>
        <a:xfrm>
          <a:off x="11163960" y="33526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304920</xdr:colOff>
      <xdr:row>10</xdr:row>
      <xdr:rowOff>523800</xdr:rowOff>
    </xdr:from>
    <xdr:to>
      <xdr:col>9</xdr:col>
      <xdr:colOff>489240</xdr:colOff>
      <xdr:row>10</xdr:row>
      <xdr:rowOff>788040</xdr:rowOff>
    </xdr:to>
    <xdr:sp macro="" textlink="">
      <xdr:nvSpPr>
        <xdr:cNvPr id="8" name="CustomShape 1"/>
        <xdr:cNvSpPr/>
      </xdr:nvSpPr>
      <xdr:spPr>
        <a:xfrm>
          <a:off x="10504080" y="28476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533520</xdr:colOff>
      <xdr:row>10</xdr:row>
      <xdr:rowOff>495360</xdr:rowOff>
    </xdr:from>
    <xdr:to>
      <xdr:col>10</xdr:col>
      <xdr:colOff>72720</xdr:colOff>
      <xdr:row>10</xdr:row>
      <xdr:rowOff>759600</xdr:rowOff>
    </xdr:to>
    <xdr:sp macro="" textlink="">
      <xdr:nvSpPr>
        <xdr:cNvPr id="9" name="CustomShape 1"/>
        <xdr:cNvSpPr/>
      </xdr:nvSpPr>
      <xdr:spPr>
        <a:xfrm>
          <a:off x="9464040" y="27334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zoomScaleNormal="100" workbookViewId="0">
      <selection activeCell="N12" sqref="N12"/>
    </sheetView>
  </sheetViews>
  <sheetFormatPr defaultRowHeight="15" x14ac:dyDescent="0.25"/>
  <cols>
    <col min="1" max="1" width="5.85546875" customWidth="1"/>
    <col min="2" max="2" width="62" customWidth="1"/>
    <col min="3" max="3" width="6.42578125" customWidth="1"/>
    <col min="4" max="4" width="7.28515625" customWidth="1"/>
    <col min="5" max="5" width="13.28515625" customWidth="1"/>
    <col min="6" max="6" width="16.5703125" customWidth="1"/>
    <col min="7" max="7" width="11.5703125" customWidth="1"/>
    <col min="8" max="8" width="17.85546875" customWidth="1"/>
    <col min="9" max="9" width="15.140625" customWidth="1"/>
    <col min="10" max="1025" width="8.42578125" customWidth="1"/>
  </cols>
  <sheetData>
    <row r="1" spans="1:9" ht="14.25" customHeight="1" x14ac:dyDescent="0.25">
      <c r="A1" s="1"/>
      <c r="B1" s="2"/>
      <c r="C1" s="3"/>
      <c r="D1" s="3"/>
      <c r="E1" s="3" t="s">
        <v>0</v>
      </c>
      <c r="F1" s="82"/>
      <c r="G1" s="82"/>
      <c r="H1" s="82"/>
      <c r="I1" s="82"/>
    </row>
    <row r="2" spans="1:9" ht="21.75" customHeight="1" x14ac:dyDescent="0.25">
      <c r="A2" s="1"/>
      <c r="B2" s="2"/>
      <c r="C2" s="3"/>
      <c r="D2" s="3"/>
      <c r="E2" s="3"/>
      <c r="F2" s="26"/>
      <c r="G2" s="26"/>
      <c r="H2" s="26"/>
      <c r="I2" s="26" t="s">
        <v>1</v>
      </c>
    </row>
    <row r="3" spans="1:9" ht="12.75" customHeight="1" x14ac:dyDescent="0.25">
      <c r="A3" s="4"/>
      <c r="B3" s="5"/>
      <c r="C3" s="3"/>
      <c r="D3" s="3"/>
      <c r="E3" s="3"/>
      <c r="F3" s="79" t="s">
        <v>58</v>
      </c>
      <c r="G3" s="79"/>
      <c r="H3" s="79"/>
      <c r="I3" s="79"/>
    </row>
    <row r="4" spans="1:9" ht="18.75" customHeight="1" x14ac:dyDescent="0.25">
      <c r="A4" s="4"/>
      <c r="B4" s="5"/>
      <c r="C4" s="3"/>
      <c r="D4" s="3"/>
      <c r="E4" s="3"/>
      <c r="F4" s="79" t="s">
        <v>57</v>
      </c>
      <c r="G4" s="79"/>
      <c r="H4" s="79"/>
      <c r="I4" s="79"/>
    </row>
    <row r="5" spans="1:9" ht="15" customHeight="1" x14ac:dyDescent="0.25">
      <c r="A5" s="4"/>
      <c r="B5" s="5"/>
      <c r="C5" s="3"/>
      <c r="D5" s="3"/>
      <c r="E5" s="3"/>
      <c r="F5" s="79" t="s">
        <v>2</v>
      </c>
      <c r="G5" s="79"/>
      <c r="H5" s="79"/>
      <c r="I5" s="79"/>
    </row>
    <row r="6" spans="1:9" ht="21.75" customHeight="1" x14ac:dyDescent="0.25">
      <c r="A6" s="80" t="s">
        <v>3</v>
      </c>
      <c r="B6" s="80"/>
      <c r="C6" s="80"/>
      <c r="D6" s="80"/>
      <c r="E6" s="80"/>
      <c r="F6" s="80"/>
      <c r="G6" s="80"/>
      <c r="H6" s="80"/>
      <c r="I6" s="80"/>
    </row>
    <row r="7" spans="1:9" ht="0.75" hidden="1" customHeight="1" x14ac:dyDescent="0.25">
      <c r="A7" s="80"/>
      <c r="B7" s="80"/>
      <c r="C7" s="80"/>
      <c r="D7" s="80"/>
      <c r="E7" s="80"/>
      <c r="F7" s="80"/>
      <c r="G7" s="80"/>
      <c r="H7" s="80"/>
      <c r="I7" s="80"/>
    </row>
    <row r="8" spans="1:9" ht="15" customHeight="1" x14ac:dyDescent="0.25">
      <c r="A8" s="81" t="s">
        <v>4</v>
      </c>
      <c r="B8" s="81" t="s">
        <v>5</v>
      </c>
      <c r="C8" s="81" t="s">
        <v>6</v>
      </c>
      <c r="D8" s="81" t="s">
        <v>7</v>
      </c>
      <c r="E8" s="81" t="s">
        <v>8</v>
      </c>
      <c r="F8" s="81" t="s">
        <v>9</v>
      </c>
      <c r="G8" s="81" t="s">
        <v>10</v>
      </c>
      <c r="H8" s="81" t="s">
        <v>11</v>
      </c>
      <c r="I8" s="81" t="s">
        <v>19</v>
      </c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x14ac:dyDescent="0.25">
      <c r="A10" s="81"/>
      <c r="B10" s="81"/>
      <c r="C10" s="81"/>
      <c r="D10" s="81"/>
      <c r="E10" s="81"/>
      <c r="F10" s="81"/>
      <c r="G10" s="81"/>
      <c r="H10" s="81"/>
      <c r="I10" s="81"/>
    </row>
    <row r="11" spans="1:9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</row>
    <row r="12" spans="1:9" ht="241.5" customHeight="1" x14ac:dyDescent="0.25">
      <c r="A12" s="29" t="s">
        <v>12</v>
      </c>
      <c r="B12" s="72" t="s">
        <v>59</v>
      </c>
      <c r="C12" s="29" t="s">
        <v>13</v>
      </c>
      <c r="D12" s="30">
        <v>1500</v>
      </c>
      <c r="E12" s="31"/>
      <c r="F12" s="31">
        <f>ROUND(D12*E12,2)</f>
        <v>0</v>
      </c>
      <c r="G12" s="32"/>
      <c r="H12" s="31">
        <f>ROUND(F12*G12+F12,2)</f>
        <v>0</v>
      </c>
      <c r="I12" s="28"/>
    </row>
    <row r="13" spans="1:9" ht="20.25" customHeight="1" x14ac:dyDescent="0.25">
      <c r="A13" s="28"/>
      <c r="B13" s="76" t="s">
        <v>14</v>
      </c>
      <c r="C13" s="76"/>
      <c r="D13" s="76"/>
      <c r="E13" s="28" t="s">
        <v>15</v>
      </c>
      <c r="F13" s="33">
        <f>SUM(F12:F12)</f>
        <v>0</v>
      </c>
      <c r="G13" s="28" t="s">
        <v>16</v>
      </c>
      <c r="H13" s="34">
        <f>SUM(H12:H12)</f>
        <v>0</v>
      </c>
      <c r="I13" s="28"/>
    </row>
    <row r="14" spans="1:9" ht="28.5" customHeight="1" x14ac:dyDescent="0.25">
      <c r="A14" s="27"/>
      <c r="B14" s="77" t="s">
        <v>60</v>
      </c>
      <c r="C14" s="77"/>
      <c r="D14" s="77"/>
      <c r="E14" s="77"/>
      <c r="F14" s="77"/>
      <c r="G14" s="77"/>
      <c r="H14" s="77"/>
      <c r="I14" s="77"/>
    </row>
    <row r="15" spans="1:9" ht="20.25" customHeight="1" x14ac:dyDescent="0.25">
      <c r="A15" s="27"/>
      <c r="B15" s="78"/>
      <c r="C15" s="78"/>
      <c r="D15" s="78"/>
      <c r="E15" s="78"/>
      <c r="F15" s="78"/>
      <c r="G15" s="78"/>
      <c r="H15" s="78"/>
      <c r="I15" s="78"/>
    </row>
    <row r="16" spans="1:9" ht="15.75" customHeight="1" x14ac:dyDescent="0.25">
      <c r="A16" s="27"/>
      <c r="B16" s="78"/>
      <c r="C16" s="78"/>
      <c r="D16" s="78"/>
      <c r="E16" s="78"/>
      <c r="F16" s="78"/>
      <c r="G16" s="78"/>
      <c r="H16" s="78"/>
      <c r="I16" s="78"/>
    </row>
    <row r="17" spans="1:9" ht="12" customHeight="1" x14ac:dyDescent="0.25">
      <c r="A17" s="27"/>
      <c r="B17" s="78"/>
      <c r="C17" s="78"/>
      <c r="D17" s="78"/>
      <c r="E17" s="78"/>
      <c r="F17" s="78"/>
      <c r="G17" s="78"/>
      <c r="H17" s="78"/>
      <c r="I17" s="78"/>
    </row>
    <row r="18" spans="1:9" ht="15" hidden="1" customHeight="1" x14ac:dyDescent="0.25">
      <c r="A18" s="27"/>
      <c r="B18" s="78"/>
      <c r="C18" s="78"/>
      <c r="D18" s="78"/>
      <c r="E18" s="78"/>
      <c r="F18" s="78"/>
      <c r="G18" s="78"/>
      <c r="H18" s="78"/>
      <c r="I18" s="78"/>
    </row>
    <row r="19" spans="1:9" ht="15" hidden="1" customHeight="1" x14ac:dyDescent="0.25">
      <c r="A19" s="27"/>
      <c r="B19" s="78"/>
      <c r="C19" s="78"/>
      <c r="D19" s="78"/>
      <c r="E19" s="78"/>
      <c r="F19" s="78"/>
      <c r="G19" s="78"/>
      <c r="H19" s="78"/>
      <c r="I19" s="78"/>
    </row>
    <row r="20" spans="1:9" ht="4.5" customHeight="1" x14ac:dyDescent="0.25">
      <c r="A20" s="27"/>
      <c r="B20" s="78"/>
      <c r="C20" s="78"/>
      <c r="D20" s="78"/>
      <c r="E20" s="78"/>
      <c r="F20" s="78"/>
      <c r="G20" s="78"/>
      <c r="H20" s="78"/>
      <c r="I20" s="78"/>
    </row>
  </sheetData>
  <mergeCells count="16">
    <mergeCell ref="F1:I1"/>
    <mergeCell ref="F3:I3"/>
    <mergeCell ref="F4:I4"/>
    <mergeCell ref="B13:D13"/>
    <mergeCell ref="B14:I20"/>
    <mergeCell ref="F5:I5"/>
    <mergeCell ref="A6:I7"/>
    <mergeCell ref="A8:A10"/>
    <mergeCell ref="B8:B10"/>
    <mergeCell ref="C8:C10"/>
    <mergeCell ref="D8:D10"/>
    <mergeCell ref="E8:E10"/>
    <mergeCell ref="F8:F10"/>
    <mergeCell ref="G8:G10"/>
    <mergeCell ref="H8:H10"/>
    <mergeCell ref="I8:I10"/>
  </mergeCells>
  <printOptions horizontalCentered="1" verticalCentered="1"/>
  <pageMargins left="0.70833333333333304" right="0.70833333333333304" top="0.31527777777777799" bottom="0.31527777777777799" header="0.51180555555555496" footer="0.51180555555555496"/>
  <pageSetup paperSize="9" scale="79" firstPageNumber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zoomScale="80" zoomScaleNormal="80" zoomScalePageLayoutView="87" workbookViewId="0">
      <selection activeCell="J11" sqref="J11"/>
    </sheetView>
  </sheetViews>
  <sheetFormatPr defaultRowHeight="15" x14ac:dyDescent="0.25"/>
  <cols>
    <col min="1" max="1" width="8.140625" style="6" customWidth="1"/>
    <col min="2" max="2" width="78.7109375" style="6" customWidth="1"/>
    <col min="3" max="3" width="9.5703125" style="6" customWidth="1"/>
    <col min="4" max="4" width="14.28515625" style="6" customWidth="1"/>
    <col min="5" max="5" width="16.85546875" style="6" customWidth="1"/>
    <col min="6" max="6" width="21" style="6" customWidth="1"/>
    <col min="7" max="7" width="14" style="6" customWidth="1"/>
    <col min="8" max="8" width="20.42578125" style="6" customWidth="1"/>
    <col min="9" max="9" width="22.140625" style="6" customWidth="1"/>
    <col min="10" max="10" width="60.7109375" style="6" customWidth="1"/>
    <col min="11" max="256" width="9.140625" style="6" customWidth="1"/>
    <col min="257" max="257" width="8.140625" style="6" customWidth="1"/>
    <col min="258" max="258" width="83.42578125" style="6" customWidth="1"/>
    <col min="259" max="259" width="9.5703125" style="6" customWidth="1"/>
    <col min="260" max="260" width="14.28515625" style="6" customWidth="1"/>
    <col min="261" max="262" width="21" style="6" customWidth="1"/>
    <col min="263" max="263" width="14" style="6" customWidth="1"/>
    <col min="264" max="264" width="22.42578125" style="6" customWidth="1"/>
    <col min="265" max="265" width="25.140625" style="6" customWidth="1"/>
    <col min="266" max="266" width="60.7109375" style="6" customWidth="1"/>
    <col min="267" max="512" width="9.140625" style="6" customWidth="1"/>
    <col min="513" max="513" width="8.140625" style="6" customWidth="1"/>
    <col min="514" max="514" width="83.42578125" style="6" customWidth="1"/>
    <col min="515" max="515" width="9.5703125" style="6" customWidth="1"/>
    <col min="516" max="516" width="14.28515625" style="6" customWidth="1"/>
    <col min="517" max="518" width="21" style="6" customWidth="1"/>
    <col min="519" max="519" width="14" style="6" customWidth="1"/>
    <col min="520" max="520" width="22.42578125" style="6" customWidth="1"/>
    <col min="521" max="521" width="25.140625" style="6" customWidth="1"/>
    <col min="522" max="522" width="60.7109375" style="6" customWidth="1"/>
    <col min="523" max="768" width="9.140625" style="6" customWidth="1"/>
    <col min="769" max="769" width="8.140625" style="6" customWidth="1"/>
    <col min="770" max="770" width="83.42578125" style="6" customWidth="1"/>
    <col min="771" max="771" width="9.5703125" style="6" customWidth="1"/>
    <col min="772" max="772" width="14.28515625" style="6" customWidth="1"/>
    <col min="773" max="774" width="21" style="6" customWidth="1"/>
    <col min="775" max="775" width="14" style="6" customWidth="1"/>
    <col min="776" max="776" width="22.42578125" style="6" customWidth="1"/>
    <col min="777" max="777" width="25.140625" style="6" customWidth="1"/>
    <col min="778" max="778" width="60.7109375" style="6" customWidth="1"/>
    <col min="779" max="1025" width="9.140625" style="6" customWidth="1"/>
  </cols>
  <sheetData>
    <row r="1" spans="1:12" s="9" customFormat="1" ht="20.25" x14ac:dyDescent="0.25">
      <c r="A1" s="35"/>
      <c r="B1" s="36"/>
      <c r="C1" s="37"/>
      <c r="D1" s="37"/>
      <c r="E1" s="37"/>
      <c r="F1" s="38"/>
      <c r="G1" s="38"/>
      <c r="H1" s="38"/>
      <c r="I1" s="38" t="s">
        <v>17</v>
      </c>
      <c r="J1" s="8"/>
    </row>
    <row r="2" spans="1:12" s="9" customFormat="1" ht="20.25" customHeight="1" x14ac:dyDescent="0.25">
      <c r="A2" s="39"/>
      <c r="B2" s="39"/>
      <c r="C2" s="37"/>
      <c r="D2" s="37"/>
      <c r="E2" s="37"/>
      <c r="F2" s="85" t="s">
        <v>61</v>
      </c>
      <c r="G2" s="85"/>
      <c r="H2" s="85"/>
      <c r="I2" s="85"/>
      <c r="J2" s="8"/>
    </row>
    <row r="3" spans="1:12" s="9" customFormat="1" ht="20.25" customHeight="1" x14ac:dyDescent="0.25">
      <c r="A3" s="39"/>
      <c r="B3" s="39"/>
      <c r="C3" s="37"/>
      <c r="D3" s="37"/>
      <c r="E3" s="37"/>
      <c r="F3" s="90" t="s">
        <v>62</v>
      </c>
      <c r="G3" s="90"/>
      <c r="H3" s="90"/>
      <c r="I3" s="90"/>
      <c r="J3" s="8"/>
    </row>
    <row r="4" spans="1:12" s="9" customFormat="1" ht="20.25" customHeight="1" x14ac:dyDescent="0.25">
      <c r="A4" s="39"/>
      <c r="B4" s="39"/>
      <c r="C4" s="37"/>
      <c r="D4" s="37"/>
      <c r="E4" s="37"/>
      <c r="F4" s="85" t="s">
        <v>2</v>
      </c>
      <c r="G4" s="85"/>
      <c r="H4" s="85"/>
      <c r="I4" s="85"/>
      <c r="J4" s="8"/>
    </row>
    <row r="5" spans="1:12" s="10" customFormat="1" ht="21" customHeight="1" x14ac:dyDescent="0.25">
      <c r="A5" s="86" t="s">
        <v>18</v>
      </c>
      <c r="B5" s="86"/>
      <c r="C5" s="86"/>
      <c r="D5" s="86"/>
      <c r="E5" s="86"/>
      <c r="F5" s="86"/>
      <c r="G5" s="86"/>
      <c r="H5" s="86"/>
      <c r="I5" s="86"/>
    </row>
    <row r="6" spans="1:12" s="11" customFormat="1" ht="28.5" customHeight="1" x14ac:dyDescent="0.25">
      <c r="A6" s="86"/>
      <c r="B6" s="86"/>
      <c r="C6" s="86"/>
      <c r="D6" s="86"/>
      <c r="E6" s="86"/>
      <c r="F6" s="86"/>
      <c r="G6" s="86"/>
      <c r="H6" s="86"/>
      <c r="I6" s="86"/>
      <c r="J6" s="10"/>
    </row>
    <row r="7" spans="1:12" s="11" customFormat="1" ht="28.5" customHeight="1" x14ac:dyDescent="0.25">
      <c r="A7" s="87" t="s">
        <v>4</v>
      </c>
      <c r="B7" s="87" t="s">
        <v>5</v>
      </c>
      <c r="C7" s="87" t="s">
        <v>6</v>
      </c>
      <c r="D7" s="87" t="s">
        <v>7</v>
      </c>
      <c r="E7" s="87" t="s">
        <v>8</v>
      </c>
      <c r="F7" s="87" t="s">
        <v>9</v>
      </c>
      <c r="G7" s="87" t="s">
        <v>10</v>
      </c>
      <c r="H7" s="87" t="s">
        <v>54</v>
      </c>
      <c r="I7" s="87" t="s">
        <v>19</v>
      </c>
      <c r="J7" s="10"/>
    </row>
    <row r="8" spans="1:12" s="11" customFormat="1" ht="28.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10"/>
    </row>
    <row r="9" spans="1:12" s="11" customFormat="1" ht="8.2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10"/>
    </row>
    <row r="10" spans="1:12" s="12" customFormat="1" ht="15.75" customHeight="1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</row>
    <row r="11" spans="1:12" s="13" customFormat="1" ht="391.5" customHeight="1" x14ac:dyDescent="0.25">
      <c r="A11" s="41" t="s">
        <v>12</v>
      </c>
      <c r="B11" s="73" t="s">
        <v>46</v>
      </c>
      <c r="C11" s="41" t="s">
        <v>20</v>
      </c>
      <c r="D11" s="43">
        <v>1400</v>
      </c>
      <c r="E11" s="44"/>
      <c r="F11" s="45">
        <f>ROUND(D11*E11,2)</f>
        <v>0</v>
      </c>
      <c r="G11" s="46"/>
      <c r="H11" s="47">
        <f>ROUND(F11*G11+F11,2)</f>
        <v>0</v>
      </c>
      <c r="I11" s="41"/>
    </row>
    <row r="12" spans="1:12" s="16" customFormat="1" ht="29.25" customHeight="1" x14ac:dyDescent="0.25">
      <c r="A12" s="40"/>
      <c r="B12" s="83" t="s">
        <v>14</v>
      </c>
      <c r="C12" s="83"/>
      <c r="D12" s="83"/>
      <c r="E12" s="40" t="s">
        <v>15</v>
      </c>
      <c r="F12" s="48">
        <f>SUM(F11:F11)</f>
        <v>0</v>
      </c>
      <c r="G12" s="40" t="s">
        <v>16</v>
      </c>
      <c r="H12" s="49">
        <f>SUM(H11:H11)</f>
        <v>0</v>
      </c>
      <c r="I12" s="40"/>
      <c r="J12" s="14"/>
      <c r="K12" s="15"/>
    </row>
    <row r="13" spans="1:12" s="17" customFormat="1" ht="19.5" customHeight="1" x14ac:dyDescent="0.25">
      <c r="A13" s="88" t="s">
        <v>63</v>
      </c>
      <c r="B13" s="88"/>
      <c r="C13" s="88"/>
      <c r="D13" s="88"/>
      <c r="E13" s="88"/>
      <c r="F13" s="88"/>
      <c r="G13" s="88"/>
      <c r="H13" s="88"/>
      <c r="I13" s="88"/>
      <c r="L13" s="18"/>
    </row>
    <row r="14" spans="1:12" s="19" customFormat="1" ht="25.5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</row>
    <row r="15" spans="1:12" s="19" customFormat="1" ht="20.100000000000001" customHeight="1" x14ac:dyDescent="0.25">
      <c r="A15" s="35"/>
      <c r="B15" s="35"/>
      <c r="C15" s="35"/>
      <c r="D15" s="35"/>
      <c r="E15" s="35"/>
      <c r="F15" s="84"/>
      <c r="G15" s="84"/>
      <c r="H15" s="84"/>
      <c r="I15" s="84"/>
    </row>
    <row r="16" spans="1:12" ht="20.25" customHeight="1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s="23" customFormat="1" ht="17.100000000000001" customHeight="1" x14ac:dyDescent="0.25">
      <c r="A17" s="20"/>
      <c r="B17" s="21"/>
      <c r="C17" s="22"/>
      <c r="D17" s="22"/>
      <c r="E17" s="22"/>
      <c r="F17" s="22"/>
      <c r="G17" s="22"/>
      <c r="H17" s="22"/>
      <c r="I17" s="22"/>
    </row>
    <row r="18" spans="1:9" s="23" customFormat="1" ht="17.100000000000001" customHeight="1" x14ac:dyDescent="0.25">
      <c r="A18" s="20"/>
      <c r="B18" s="21"/>
      <c r="C18" s="22"/>
      <c r="D18" s="22"/>
      <c r="E18" s="22"/>
      <c r="F18" s="22"/>
      <c r="G18" s="22"/>
      <c r="H18" s="22"/>
      <c r="I18" s="22"/>
    </row>
    <row r="54" spans="4:4" ht="15.75" x14ac:dyDescent="0.25">
      <c r="D54" s="24"/>
    </row>
  </sheetData>
  <mergeCells count="16">
    <mergeCell ref="F3:I3"/>
    <mergeCell ref="F2:I2"/>
    <mergeCell ref="B12:D12"/>
    <mergeCell ref="F15:I15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3:I14"/>
  </mergeCells>
  <printOptions horizontalCentered="1"/>
  <pageMargins left="0.196527777777778" right="0.27569444444444402" top="0.51180555555555496" bottom="0.35416666666666702" header="0.51180555555555496" footer="0.51180555555555496"/>
  <pageSetup paperSize="9" scale="65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topLeftCell="A7" zoomScaleNormal="100" workbookViewId="0">
      <selection activeCell="M16" sqref="M16"/>
    </sheetView>
  </sheetViews>
  <sheetFormatPr defaultRowHeight="15" x14ac:dyDescent="0.25"/>
  <cols>
    <col min="1" max="1" width="4.85546875" customWidth="1"/>
    <col min="2" max="2" width="72.42578125" customWidth="1"/>
    <col min="3" max="3" width="7" customWidth="1"/>
    <col min="4" max="4" width="6.28515625" customWidth="1"/>
    <col min="5" max="5" width="13.28515625" customWidth="1"/>
    <col min="6" max="6" width="14.42578125" customWidth="1"/>
    <col min="7" max="7" width="11.5703125" customWidth="1"/>
    <col min="8" max="8" width="14.85546875" customWidth="1"/>
    <col min="9" max="9" width="13.7109375" customWidth="1"/>
    <col min="10" max="1025" width="8.42578125" customWidth="1"/>
  </cols>
  <sheetData>
    <row r="1" spans="1:9" ht="15.75" customHeight="1" x14ac:dyDescent="0.25">
      <c r="A1" s="51"/>
      <c r="B1" s="52"/>
      <c r="C1" s="53"/>
      <c r="D1" s="53"/>
      <c r="E1" s="53"/>
      <c r="F1" s="26"/>
      <c r="G1" s="26"/>
      <c r="H1" s="79" t="s">
        <v>21</v>
      </c>
      <c r="I1" s="79"/>
    </row>
    <row r="2" spans="1:9" ht="16.5" customHeight="1" x14ac:dyDescent="0.25">
      <c r="A2" s="54"/>
      <c r="B2" s="54"/>
      <c r="C2" s="53"/>
      <c r="D2" s="53"/>
      <c r="E2" s="53"/>
      <c r="F2" s="79" t="s">
        <v>58</v>
      </c>
      <c r="G2" s="79"/>
      <c r="H2" s="79"/>
      <c r="I2" s="79"/>
    </row>
    <row r="3" spans="1:9" ht="12" customHeight="1" x14ac:dyDescent="0.25">
      <c r="A3" s="54"/>
      <c r="B3" s="54"/>
      <c r="C3" s="53"/>
      <c r="D3" s="53"/>
      <c r="E3" s="53"/>
      <c r="F3" s="79" t="s">
        <v>64</v>
      </c>
      <c r="G3" s="79"/>
      <c r="H3" s="79"/>
      <c r="I3" s="79"/>
    </row>
    <row r="4" spans="1:9" ht="19.5" customHeight="1" x14ac:dyDescent="0.25">
      <c r="A4" s="54"/>
      <c r="B4" s="54"/>
      <c r="C4" s="53"/>
      <c r="D4" s="53"/>
      <c r="E4" s="53"/>
      <c r="F4" s="79" t="s">
        <v>2</v>
      </c>
      <c r="G4" s="79"/>
      <c r="H4" s="79"/>
      <c r="I4" s="79"/>
    </row>
    <row r="5" spans="1:9" ht="15" customHeight="1" x14ac:dyDescent="0.25">
      <c r="A5" s="92" t="s">
        <v>22</v>
      </c>
      <c r="B5" s="92"/>
      <c r="C5" s="92"/>
      <c r="D5" s="92"/>
      <c r="E5" s="92"/>
      <c r="F5" s="92"/>
      <c r="G5" s="92"/>
      <c r="H5" s="92"/>
      <c r="I5" s="9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ht="15" customHeight="1" x14ac:dyDescent="0.25">
      <c r="A7" s="81" t="s">
        <v>4</v>
      </c>
      <c r="B7" s="81" t="s">
        <v>5</v>
      </c>
      <c r="C7" s="81" t="s">
        <v>6</v>
      </c>
      <c r="D7" s="81" t="s">
        <v>7</v>
      </c>
      <c r="E7" s="81" t="s">
        <v>8</v>
      </c>
      <c r="F7" s="81" t="s">
        <v>9</v>
      </c>
      <c r="G7" s="81" t="s">
        <v>10</v>
      </c>
      <c r="H7" s="81" t="s">
        <v>11</v>
      </c>
      <c r="I7" s="81" t="s">
        <v>19</v>
      </c>
    </row>
    <row r="8" spans="1:9" x14ac:dyDescent="0.25">
      <c r="A8" s="81"/>
      <c r="B8" s="81"/>
      <c r="C8" s="81"/>
      <c r="D8" s="81"/>
      <c r="E8" s="81"/>
      <c r="F8" s="81"/>
      <c r="G8" s="81"/>
      <c r="H8" s="81"/>
      <c r="I8" s="81"/>
    </row>
    <row r="9" spans="1:9" x14ac:dyDescent="0.25">
      <c r="A9" s="81"/>
      <c r="B9" s="81"/>
      <c r="C9" s="81"/>
      <c r="D9" s="81"/>
      <c r="E9" s="81"/>
      <c r="F9" s="81"/>
      <c r="G9" s="81"/>
      <c r="H9" s="81"/>
      <c r="I9" s="81"/>
    </row>
    <row r="10" spans="1:9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</row>
    <row r="11" spans="1:9" ht="282" customHeight="1" x14ac:dyDescent="0.25">
      <c r="A11" s="29" t="s">
        <v>12</v>
      </c>
      <c r="B11" s="72" t="s">
        <v>47</v>
      </c>
      <c r="C11" s="29" t="s">
        <v>13</v>
      </c>
      <c r="D11" s="55">
        <v>2600</v>
      </c>
      <c r="E11" s="31"/>
      <c r="F11" s="31">
        <f>ROUND(D11*E11,2)</f>
        <v>0</v>
      </c>
      <c r="G11" s="56"/>
      <c r="H11" s="57">
        <f>ROUND(F11*G11+F11,2)</f>
        <v>0</v>
      </c>
      <c r="I11" s="29"/>
    </row>
    <row r="12" spans="1:9" ht="21" customHeight="1" x14ac:dyDescent="0.25">
      <c r="A12" s="28"/>
      <c r="B12" s="76" t="s">
        <v>14</v>
      </c>
      <c r="C12" s="76"/>
      <c r="D12" s="76"/>
      <c r="E12" s="28" t="s">
        <v>15</v>
      </c>
      <c r="F12" s="33">
        <f>SUM(F11)</f>
        <v>0</v>
      </c>
      <c r="G12" s="28" t="s">
        <v>16</v>
      </c>
      <c r="H12" s="58">
        <f>SUM(H11)</f>
        <v>0</v>
      </c>
      <c r="I12" s="28"/>
    </row>
    <row r="13" spans="1:9" ht="67.5" customHeight="1" x14ac:dyDescent="0.25">
      <c r="A13" s="27"/>
      <c r="B13" s="91" t="s">
        <v>80</v>
      </c>
      <c r="C13" s="91"/>
      <c r="D13" s="91"/>
      <c r="E13" s="91"/>
      <c r="F13" s="91"/>
      <c r="G13" s="91"/>
      <c r="H13" s="91"/>
      <c r="I13" s="91"/>
    </row>
    <row r="14" spans="1:9" ht="13.5" customHeight="1" x14ac:dyDescent="0.25">
      <c r="A14" s="27"/>
      <c r="B14" s="91"/>
      <c r="C14" s="91"/>
      <c r="D14" s="91"/>
      <c r="E14" s="91"/>
      <c r="F14" s="91"/>
      <c r="G14" s="91"/>
      <c r="H14" s="91"/>
      <c r="I14" s="91"/>
    </row>
    <row r="15" spans="1:9" x14ac:dyDescent="0.25">
      <c r="A15" s="27"/>
      <c r="B15" s="91"/>
      <c r="C15" s="91"/>
      <c r="D15" s="91"/>
      <c r="E15" s="91"/>
      <c r="F15" s="91"/>
      <c r="G15" s="91"/>
      <c r="H15" s="91"/>
      <c r="I15" s="91"/>
    </row>
    <row r="16" spans="1:9" x14ac:dyDescent="0.25">
      <c r="A16" s="27"/>
      <c r="B16" s="91"/>
      <c r="C16" s="91"/>
      <c r="D16" s="91"/>
      <c r="E16" s="91"/>
      <c r="F16" s="91"/>
      <c r="G16" s="91"/>
      <c r="H16" s="91"/>
      <c r="I16" s="91"/>
    </row>
    <row r="17" spans="1:9" x14ac:dyDescent="0.25">
      <c r="A17" s="27"/>
      <c r="B17" s="91"/>
      <c r="C17" s="91"/>
      <c r="D17" s="91"/>
      <c r="E17" s="91"/>
      <c r="F17" s="91"/>
      <c r="G17" s="91"/>
      <c r="H17" s="91"/>
      <c r="I17" s="91"/>
    </row>
    <row r="18" spans="1:9" x14ac:dyDescent="0.25">
      <c r="A18" s="27"/>
      <c r="B18" s="91"/>
      <c r="C18" s="91"/>
      <c r="D18" s="91"/>
      <c r="E18" s="91"/>
      <c r="F18" s="91"/>
      <c r="G18" s="91"/>
      <c r="H18" s="91"/>
      <c r="I18" s="91"/>
    </row>
    <row r="19" spans="1:9" ht="147" customHeight="1" x14ac:dyDescent="0.25">
      <c r="A19" s="27"/>
      <c r="B19" s="91"/>
      <c r="C19" s="91"/>
      <c r="D19" s="91"/>
      <c r="E19" s="91"/>
      <c r="F19" s="91"/>
      <c r="G19" s="91"/>
      <c r="H19" s="91"/>
      <c r="I19" s="91"/>
    </row>
  </sheetData>
  <mergeCells count="16">
    <mergeCell ref="H1:I1"/>
    <mergeCell ref="F2:I2"/>
    <mergeCell ref="B12:D12"/>
    <mergeCell ref="B13:I19"/>
    <mergeCell ref="F3:I3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" right="0.7" top="0.75" bottom="0.75" header="0.51180555555555496" footer="0.51180555555555496"/>
  <pageSetup paperSize="9" scale="5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zoomScaleNormal="100" workbookViewId="0">
      <selection activeCell="H13" sqref="H13"/>
    </sheetView>
  </sheetViews>
  <sheetFormatPr defaultRowHeight="15" x14ac:dyDescent="0.25"/>
  <cols>
    <col min="1" max="1" width="4.85546875" customWidth="1"/>
    <col min="2" max="2" width="71.7109375" customWidth="1"/>
    <col min="3" max="3" width="7" customWidth="1"/>
    <col min="4" max="4" width="6.28515625" customWidth="1"/>
    <col min="5" max="5" width="13.28515625" customWidth="1"/>
    <col min="6" max="6" width="13" customWidth="1"/>
    <col min="7" max="7" width="11.140625" customWidth="1"/>
    <col min="8" max="8" width="14.85546875" customWidth="1"/>
    <col min="9" max="9" width="13.140625" customWidth="1"/>
    <col min="10" max="1025" width="8.42578125" customWidth="1"/>
  </cols>
  <sheetData>
    <row r="1" spans="1:9" x14ac:dyDescent="0.25">
      <c r="A1" s="51"/>
      <c r="B1" s="51"/>
      <c r="C1" s="51"/>
      <c r="D1" s="51"/>
      <c r="E1" s="51"/>
      <c r="F1" s="79"/>
      <c r="G1" s="79"/>
      <c r="H1" s="79"/>
      <c r="I1" s="79"/>
    </row>
    <row r="2" spans="1:9" ht="15.75" customHeight="1" x14ac:dyDescent="0.25">
      <c r="A2" s="51"/>
      <c r="B2" s="52"/>
      <c r="C2" s="53"/>
      <c r="D2" s="53"/>
      <c r="E2" s="53"/>
      <c r="F2" s="26"/>
      <c r="G2" s="26"/>
      <c r="H2" s="79" t="s">
        <v>23</v>
      </c>
      <c r="I2" s="79"/>
    </row>
    <row r="3" spans="1:9" ht="14.25" customHeight="1" x14ac:dyDescent="0.25">
      <c r="A3" s="54"/>
      <c r="B3" s="54"/>
      <c r="C3" s="53"/>
      <c r="D3" s="53"/>
      <c r="E3" s="53"/>
      <c r="F3" s="79" t="s">
        <v>58</v>
      </c>
      <c r="G3" s="79"/>
      <c r="H3" s="79"/>
      <c r="I3" s="79"/>
    </row>
    <row r="4" spans="1:9" ht="18" customHeight="1" x14ac:dyDescent="0.25">
      <c r="A4" s="54"/>
      <c r="B4" s="54"/>
      <c r="C4" s="53"/>
      <c r="D4" s="53"/>
      <c r="E4" s="53"/>
      <c r="F4" s="79" t="s">
        <v>65</v>
      </c>
      <c r="G4" s="79"/>
      <c r="H4" s="79"/>
      <c r="I4" s="79"/>
    </row>
    <row r="5" spans="1:9" ht="15.75" customHeight="1" x14ac:dyDescent="0.25">
      <c r="A5" s="54"/>
      <c r="B5" s="54"/>
      <c r="C5" s="53"/>
      <c r="D5" s="53"/>
      <c r="E5" s="53"/>
      <c r="F5" s="79" t="s">
        <v>2</v>
      </c>
      <c r="G5" s="79"/>
      <c r="H5" s="79"/>
      <c r="I5" s="79"/>
    </row>
    <row r="6" spans="1:9" ht="15" customHeight="1" x14ac:dyDescent="0.25">
      <c r="A6" s="92" t="s">
        <v>24</v>
      </c>
      <c r="B6" s="92"/>
      <c r="C6" s="92"/>
      <c r="D6" s="92"/>
      <c r="E6" s="92"/>
      <c r="F6" s="92"/>
      <c r="G6" s="92"/>
      <c r="H6" s="92"/>
      <c r="I6" s="92"/>
    </row>
    <row r="7" spans="1:9" x14ac:dyDescent="0.25">
      <c r="A7" s="92"/>
      <c r="B7" s="92"/>
      <c r="C7" s="92"/>
      <c r="D7" s="92"/>
      <c r="E7" s="92"/>
      <c r="F7" s="92"/>
      <c r="G7" s="92"/>
      <c r="H7" s="92"/>
      <c r="I7" s="92"/>
    </row>
    <row r="8" spans="1:9" ht="15" customHeight="1" x14ac:dyDescent="0.25">
      <c r="A8" s="81" t="s">
        <v>4</v>
      </c>
      <c r="B8" s="93" t="s">
        <v>5</v>
      </c>
      <c r="C8" s="81" t="s">
        <v>6</v>
      </c>
      <c r="D8" s="81" t="s">
        <v>7</v>
      </c>
      <c r="E8" s="81" t="s">
        <v>8</v>
      </c>
      <c r="F8" s="81" t="s">
        <v>9</v>
      </c>
      <c r="G8" s="81" t="s">
        <v>10</v>
      </c>
      <c r="H8" s="81" t="s">
        <v>11</v>
      </c>
      <c r="I8" s="81" t="s">
        <v>19</v>
      </c>
    </row>
    <row r="9" spans="1:9" x14ac:dyDescent="0.25">
      <c r="A9" s="81"/>
      <c r="B9" s="93"/>
      <c r="C9" s="81"/>
      <c r="D9" s="81"/>
      <c r="E9" s="81"/>
      <c r="F9" s="81"/>
      <c r="G9" s="81"/>
      <c r="H9" s="81"/>
      <c r="I9" s="81"/>
    </row>
    <row r="10" spans="1:9" x14ac:dyDescent="0.25">
      <c r="A10" s="81"/>
      <c r="B10" s="93"/>
      <c r="C10" s="81"/>
      <c r="D10" s="81"/>
      <c r="E10" s="81"/>
      <c r="F10" s="81"/>
      <c r="G10" s="81"/>
      <c r="H10" s="81"/>
      <c r="I10" s="81"/>
    </row>
    <row r="11" spans="1:9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</row>
    <row r="12" spans="1:9" ht="348" customHeight="1" x14ac:dyDescent="0.25">
      <c r="A12" s="29" t="s">
        <v>12</v>
      </c>
      <c r="B12" s="72" t="s">
        <v>55</v>
      </c>
      <c r="C12" s="29" t="s">
        <v>13</v>
      </c>
      <c r="D12" s="55">
        <v>100</v>
      </c>
      <c r="E12" s="31"/>
      <c r="F12" s="31">
        <f>ROUND(D12*E12,2)</f>
        <v>0</v>
      </c>
      <c r="G12" s="56"/>
      <c r="H12" s="57">
        <f>ROUND(F12*G12+F12,2)</f>
        <v>0</v>
      </c>
      <c r="I12" s="29"/>
    </row>
    <row r="13" spans="1:9" ht="21.75" customHeight="1" x14ac:dyDescent="0.25">
      <c r="A13" s="28"/>
      <c r="B13" s="76" t="s">
        <v>14</v>
      </c>
      <c r="C13" s="76"/>
      <c r="D13" s="76"/>
      <c r="E13" s="28" t="s">
        <v>15</v>
      </c>
      <c r="F13" s="34">
        <f>SUM(F12)</f>
        <v>0</v>
      </c>
      <c r="G13" s="28" t="s">
        <v>16</v>
      </c>
      <c r="H13" s="58">
        <f>SUM(H12)</f>
        <v>0</v>
      </c>
      <c r="I13" s="28"/>
    </row>
    <row r="14" spans="1:9" ht="63" customHeight="1" x14ac:dyDescent="0.25">
      <c r="A14" s="27"/>
      <c r="B14" s="91" t="s">
        <v>66</v>
      </c>
      <c r="C14" s="91"/>
      <c r="D14" s="91"/>
      <c r="E14" s="91"/>
      <c r="F14" s="91"/>
      <c r="G14" s="91"/>
      <c r="H14" s="91"/>
      <c r="I14" s="91"/>
    </row>
    <row r="15" spans="1:9" ht="15.75" customHeight="1" x14ac:dyDescent="0.25">
      <c r="A15" s="27"/>
      <c r="B15" s="91"/>
      <c r="C15" s="91"/>
      <c r="D15" s="91"/>
      <c r="E15" s="91"/>
      <c r="F15" s="91"/>
      <c r="G15" s="91"/>
      <c r="H15" s="91"/>
      <c r="I15" s="91"/>
    </row>
    <row r="16" spans="1:9" x14ac:dyDescent="0.25">
      <c r="A16" s="27"/>
      <c r="B16" s="91"/>
      <c r="C16" s="91"/>
      <c r="D16" s="91"/>
      <c r="E16" s="91"/>
      <c r="F16" s="91"/>
      <c r="G16" s="91"/>
      <c r="H16" s="91"/>
      <c r="I16" s="91"/>
    </row>
    <row r="17" spans="1:9" ht="12" customHeight="1" x14ac:dyDescent="0.25">
      <c r="A17" s="27"/>
      <c r="B17" s="91"/>
      <c r="C17" s="91"/>
      <c r="D17" s="91"/>
      <c r="E17" s="91"/>
      <c r="F17" s="91"/>
      <c r="G17" s="91"/>
      <c r="H17" s="91"/>
      <c r="I17" s="91"/>
    </row>
    <row r="18" spans="1:9" hidden="1" x14ac:dyDescent="0.25">
      <c r="A18" s="27"/>
      <c r="B18" s="91"/>
      <c r="C18" s="91"/>
      <c r="D18" s="91"/>
      <c r="E18" s="91"/>
      <c r="F18" s="91"/>
      <c r="G18" s="91"/>
      <c r="H18" s="91"/>
      <c r="I18" s="91"/>
    </row>
    <row r="19" spans="1:9" hidden="1" x14ac:dyDescent="0.25">
      <c r="A19" s="27"/>
      <c r="B19" s="91"/>
      <c r="C19" s="91"/>
      <c r="D19" s="91"/>
      <c r="E19" s="91"/>
      <c r="F19" s="91"/>
      <c r="G19" s="91"/>
      <c r="H19" s="91"/>
      <c r="I19" s="91"/>
    </row>
    <row r="20" spans="1:9" ht="27" hidden="1" customHeight="1" x14ac:dyDescent="0.25">
      <c r="A20" s="27"/>
      <c r="B20" s="91"/>
      <c r="C20" s="91"/>
      <c r="D20" s="91"/>
      <c r="E20" s="91"/>
      <c r="F20" s="91"/>
      <c r="G20" s="91"/>
      <c r="H20" s="91"/>
      <c r="I20" s="91"/>
    </row>
  </sheetData>
  <mergeCells count="17">
    <mergeCell ref="B14:I20"/>
    <mergeCell ref="F4:I4"/>
    <mergeCell ref="F5:I5"/>
    <mergeCell ref="A6:I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F1:I1"/>
    <mergeCell ref="H2:I2"/>
    <mergeCell ref="F3:I3"/>
    <mergeCell ref="B13:D13"/>
  </mergeCells>
  <pageMargins left="0.7" right="0.7" top="0.75" bottom="0.75" header="0.51180555555555496" footer="0.51180555555555496"/>
  <pageSetup paperSize="9" scale="78" firstPageNumber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8"/>
  <sheetViews>
    <sheetView topLeftCell="A13" zoomScale="80" zoomScaleNormal="80" zoomScalePageLayoutView="78" workbookViewId="0">
      <selection activeCell="B20" sqref="B20"/>
    </sheetView>
  </sheetViews>
  <sheetFormatPr defaultRowHeight="15" x14ac:dyDescent="0.25"/>
  <cols>
    <col min="1" max="1" width="8.140625" style="6" customWidth="1"/>
    <col min="2" max="2" width="114.28515625" style="6" customWidth="1"/>
    <col min="3" max="3" width="6.28515625" style="6" customWidth="1"/>
    <col min="4" max="4" width="9.5703125" style="6" customWidth="1"/>
    <col min="5" max="5" width="16.5703125" style="6" customWidth="1"/>
    <col min="6" max="6" width="17.85546875" style="6" customWidth="1"/>
    <col min="7" max="7" width="12.28515625" style="6" customWidth="1"/>
    <col min="8" max="8" width="16.42578125" style="6" customWidth="1"/>
    <col min="9" max="9" width="15.42578125" style="6" customWidth="1"/>
    <col min="10" max="10" width="60.7109375" style="6" customWidth="1"/>
    <col min="11" max="1025" width="9.140625" style="6" customWidth="1"/>
  </cols>
  <sheetData>
    <row r="1" spans="1:11" s="9" customFormat="1" ht="22.5" customHeight="1" x14ac:dyDescent="0.25">
      <c r="A1" s="35"/>
      <c r="B1" s="36"/>
      <c r="C1" s="37"/>
      <c r="D1" s="37"/>
      <c r="E1" s="37"/>
      <c r="F1" s="38"/>
      <c r="G1" s="38"/>
      <c r="H1" s="38"/>
      <c r="I1" s="38" t="s">
        <v>25</v>
      </c>
      <c r="J1" s="8"/>
    </row>
    <row r="2" spans="1:11" s="9" customFormat="1" ht="24.75" customHeight="1" x14ac:dyDescent="0.25">
      <c r="A2" s="39"/>
      <c r="B2" s="39"/>
      <c r="C2" s="37"/>
      <c r="D2" s="37"/>
      <c r="E2" s="37"/>
      <c r="F2" s="85" t="s">
        <v>61</v>
      </c>
      <c r="G2" s="85"/>
      <c r="H2" s="85"/>
      <c r="I2" s="85"/>
      <c r="J2" s="8"/>
    </row>
    <row r="3" spans="1:11" s="9" customFormat="1" ht="25.5" customHeight="1" x14ac:dyDescent="0.25">
      <c r="A3" s="39"/>
      <c r="B3" s="39"/>
      <c r="C3" s="37"/>
      <c r="D3" s="37"/>
      <c r="E3" s="37"/>
      <c r="F3" s="85" t="s">
        <v>67</v>
      </c>
      <c r="G3" s="85"/>
      <c r="H3" s="85"/>
      <c r="I3" s="85"/>
      <c r="J3" s="8"/>
    </row>
    <row r="4" spans="1:11" s="9" customFormat="1" ht="25.5" customHeight="1" x14ac:dyDescent="0.25">
      <c r="A4" s="39"/>
      <c r="B4" s="39"/>
      <c r="C4" s="37"/>
      <c r="D4" s="37"/>
      <c r="E4" s="37"/>
      <c r="F4" s="85" t="s">
        <v>2</v>
      </c>
      <c r="G4" s="85"/>
      <c r="H4" s="85"/>
      <c r="I4" s="85"/>
      <c r="J4" s="8"/>
    </row>
    <row r="5" spans="1:11" s="10" customFormat="1" ht="21" customHeight="1" x14ac:dyDescent="0.25">
      <c r="A5" s="86" t="s">
        <v>26</v>
      </c>
      <c r="B5" s="86"/>
      <c r="C5" s="86"/>
      <c r="D5" s="86"/>
      <c r="E5" s="86"/>
      <c r="F5" s="86"/>
      <c r="G5" s="86"/>
      <c r="H5" s="86"/>
      <c r="I5" s="86"/>
    </row>
    <row r="6" spans="1:11" s="11" customFormat="1" ht="15" customHeight="1" x14ac:dyDescent="0.25">
      <c r="A6" s="86"/>
      <c r="B6" s="86"/>
      <c r="C6" s="86"/>
      <c r="D6" s="86"/>
      <c r="E6" s="86"/>
      <c r="F6" s="86"/>
      <c r="G6" s="86"/>
      <c r="H6" s="86"/>
      <c r="I6" s="86"/>
      <c r="J6" s="10"/>
    </row>
    <row r="7" spans="1:11" s="11" customFormat="1" ht="28.5" customHeight="1" x14ac:dyDescent="0.25">
      <c r="A7" s="87" t="s">
        <v>4</v>
      </c>
      <c r="B7" s="87" t="s">
        <v>5</v>
      </c>
      <c r="C7" s="87" t="s">
        <v>6</v>
      </c>
      <c r="D7" s="87" t="s">
        <v>7</v>
      </c>
      <c r="E7" s="87" t="s">
        <v>8</v>
      </c>
      <c r="F7" s="87" t="s">
        <v>9</v>
      </c>
      <c r="G7" s="87" t="s">
        <v>10</v>
      </c>
      <c r="H7" s="87" t="s">
        <v>11</v>
      </c>
      <c r="I7" s="87" t="s">
        <v>19</v>
      </c>
      <c r="J7" s="10"/>
    </row>
    <row r="8" spans="1:11" s="11" customFormat="1" ht="15.7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10"/>
    </row>
    <row r="9" spans="1:11" s="11" customFormat="1" ht="3.75" hidden="1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10"/>
    </row>
    <row r="10" spans="1:11" s="12" customFormat="1" ht="15.75" customHeight="1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</row>
    <row r="11" spans="1:11" s="13" customFormat="1" ht="409.6" customHeight="1" x14ac:dyDescent="0.25">
      <c r="A11" s="41" t="s">
        <v>12</v>
      </c>
      <c r="B11" s="59" t="s">
        <v>50</v>
      </c>
      <c r="C11" s="41" t="s">
        <v>27</v>
      </c>
      <c r="D11" s="60">
        <v>400</v>
      </c>
      <c r="E11" s="45"/>
      <c r="F11" s="45">
        <f>ROUND(D11*E11,2)</f>
        <v>0</v>
      </c>
      <c r="G11" s="46"/>
      <c r="H11" s="47">
        <f>ROUND(F11*G11+F11,2)</f>
        <v>0</v>
      </c>
      <c r="I11" s="41"/>
    </row>
    <row r="12" spans="1:11" s="13" customFormat="1" ht="55.5" customHeight="1" x14ac:dyDescent="0.25">
      <c r="A12" s="41" t="s">
        <v>28</v>
      </c>
      <c r="B12" s="59" t="s">
        <v>29</v>
      </c>
      <c r="C12" s="41" t="s">
        <v>27</v>
      </c>
      <c r="D12" s="60">
        <v>180</v>
      </c>
      <c r="E12" s="45"/>
      <c r="F12" s="45">
        <f>ROUND(D12*E12,2)</f>
        <v>0</v>
      </c>
      <c r="G12" s="46"/>
      <c r="H12" s="47">
        <f>ROUND(F12*G12+F12,2)</f>
        <v>0</v>
      </c>
      <c r="I12" s="41"/>
    </row>
    <row r="13" spans="1:11" s="13" customFormat="1" ht="377.25" customHeight="1" x14ac:dyDescent="0.25">
      <c r="A13" s="41" t="s">
        <v>30</v>
      </c>
      <c r="B13" s="42" t="s">
        <v>49</v>
      </c>
      <c r="C13" s="41" t="s">
        <v>27</v>
      </c>
      <c r="D13" s="60">
        <v>900</v>
      </c>
      <c r="E13" s="45"/>
      <c r="F13" s="45">
        <f>ROUND(D13*E13,2)</f>
        <v>0</v>
      </c>
      <c r="G13" s="46"/>
      <c r="H13" s="47">
        <f>ROUND(F13*G13+F13,2)</f>
        <v>0</v>
      </c>
      <c r="I13" s="41"/>
    </row>
    <row r="14" spans="1:11" s="13" customFormat="1" ht="20.25" customHeight="1" x14ac:dyDescent="0.25">
      <c r="A14" s="41" t="s">
        <v>31</v>
      </c>
      <c r="B14" s="59" t="s">
        <v>48</v>
      </c>
      <c r="C14" s="41" t="s">
        <v>32</v>
      </c>
      <c r="D14" s="60">
        <v>100</v>
      </c>
      <c r="E14" s="45"/>
      <c r="F14" s="45">
        <f>ROUND(D14*E14,2)</f>
        <v>0</v>
      </c>
      <c r="G14" s="46"/>
      <c r="H14" s="47">
        <f>ROUND(F14*G14+F14,2)</f>
        <v>0</v>
      </c>
      <c r="I14" s="41"/>
    </row>
    <row r="15" spans="1:11" s="13" customFormat="1" ht="37.5" customHeight="1" x14ac:dyDescent="0.25">
      <c r="A15" s="41" t="s">
        <v>33</v>
      </c>
      <c r="B15" s="59" t="s">
        <v>34</v>
      </c>
      <c r="C15" s="41" t="s">
        <v>27</v>
      </c>
      <c r="D15" s="60">
        <v>120</v>
      </c>
      <c r="E15" s="45"/>
      <c r="F15" s="45">
        <f>ROUND(D15*E15,2)</f>
        <v>0</v>
      </c>
      <c r="G15" s="46"/>
      <c r="H15" s="47">
        <f>ROUND(F15*G15+F15,2)</f>
        <v>0</v>
      </c>
      <c r="I15" s="41"/>
    </row>
    <row r="16" spans="1:11" s="16" customFormat="1" ht="35.25" customHeight="1" x14ac:dyDescent="0.25">
      <c r="A16" s="41"/>
      <c r="B16" s="83" t="s">
        <v>14</v>
      </c>
      <c r="C16" s="83"/>
      <c r="D16" s="83"/>
      <c r="E16" s="49" t="s">
        <v>15</v>
      </c>
      <c r="F16" s="48">
        <f>SUM(F11:F15)</f>
        <v>0</v>
      </c>
      <c r="G16" s="40" t="s">
        <v>16</v>
      </c>
      <c r="H16" s="49">
        <f>SUM(H11:H15)</f>
        <v>0</v>
      </c>
      <c r="I16" s="41"/>
      <c r="J16" s="14"/>
      <c r="K16" s="15"/>
    </row>
    <row r="17" spans="1:12" s="17" customFormat="1" ht="26.25" customHeight="1" x14ac:dyDescent="0.25">
      <c r="A17" s="94" t="s">
        <v>68</v>
      </c>
      <c r="B17" s="94"/>
      <c r="C17" s="94"/>
      <c r="D17" s="94"/>
      <c r="E17" s="94"/>
      <c r="F17" s="50"/>
      <c r="G17" s="50"/>
      <c r="H17" s="50"/>
      <c r="I17" s="50"/>
      <c r="L17" s="18"/>
    </row>
    <row r="18" spans="1:12" s="19" customFormat="1" ht="107.25" customHeight="1" x14ac:dyDescent="0.25">
      <c r="A18" s="94"/>
      <c r="B18" s="94"/>
      <c r="C18" s="94"/>
      <c r="D18" s="94"/>
      <c r="E18" s="94"/>
      <c r="F18" s="95"/>
      <c r="G18" s="95"/>
      <c r="H18" s="95"/>
      <c r="I18" s="95"/>
    </row>
    <row r="19" spans="1:12" s="19" customFormat="1" ht="20.100000000000001" customHeight="1" x14ac:dyDescent="0.25">
      <c r="A19" s="35"/>
      <c r="B19" s="35"/>
      <c r="C19" s="35"/>
      <c r="D19" s="35"/>
      <c r="E19" s="35"/>
      <c r="F19" s="84"/>
      <c r="G19" s="84"/>
      <c r="H19" s="84"/>
      <c r="I19" s="84"/>
    </row>
    <row r="20" spans="1:12" ht="20.2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</row>
    <row r="21" spans="1:12" s="23" customFormat="1" ht="17.100000000000001" customHeight="1" x14ac:dyDescent="0.25">
      <c r="A21" s="61"/>
      <c r="B21" s="62"/>
      <c r="C21" s="62"/>
      <c r="D21" s="62"/>
      <c r="E21" s="62"/>
      <c r="F21" s="62"/>
      <c r="G21" s="62"/>
      <c r="H21" s="62"/>
      <c r="I21" s="62"/>
    </row>
    <row r="22" spans="1:12" s="23" customFormat="1" ht="17.100000000000001" customHeight="1" x14ac:dyDescent="0.25">
      <c r="A22" s="20"/>
      <c r="B22" s="21"/>
      <c r="C22" s="22"/>
      <c r="D22" s="22"/>
      <c r="E22" s="22"/>
      <c r="F22" s="22"/>
      <c r="G22" s="22"/>
      <c r="H22" s="22"/>
      <c r="I22" s="22"/>
    </row>
    <row r="58" spans="4:4" ht="15.75" x14ac:dyDescent="0.25">
      <c r="D58" s="24"/>
    </row>
  </sheetData>
  <mergeCells count="17">
    <mergeCell ref="F3:I3"/>
    <mergeCell ref="F2:I2"/>
    <mergeCell ref="B16:D16"/>
    <mergeCell ref="A17:E18"/>
    <mergeCell ref="F18:I18"/>
    <mergeCell ref="F19:I19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 horizontalCentered="1"/>
  <pageMargins left="0.196527777777778" right="0.27569444444444402" top="0.37986111111111098" bottom="0.17013888888888901" header="0.51180555555555496" footer="0.51180555555555496"/>
  <pageSetup paperSize="9" scale="65" firstPageNumber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"/>
  <sheetViews>
    <sheetView zoomScale="90" zoomScaleNormal="90" workbookViewId="0">
      <selection activeCell="B13" sqref="B13:I19"/>
    </sheetView>
  </sheetViews>
  <sheetFormatPr defaultRowHeight="15" x14ac:dyDescent="0.25"/>
  <cols>
    <col min="1" max="1" width="4.7109375" style="25" customWidth="1"/>
    <col min="2" max="2" width="143.140625" style="25" customWidth="1"/>
    <col min="3" max="3" width="5.28515625" style="25" customWidth="1"/>
    <col min="4" max="4" width="10" style="25" customWidth="1"/>
    <col min="5" max="6" width="13.28515625" style="25" customWidth="1"/>
    <col min="7" max="7" width="10.7109375" style="25" customWidth="1"/>
    <col min="8" max="8" width="13.85546875" style="25" customWidth="1"/>
    <col min="9" max="9" width="13.7109375" style="25" customWidth="1"/>
    <col min="10" max="1025" width="9.140625" style="25" customWidth="1"/>
  </cols>
  <sheetData>
    <row r="1" spans="1:9" ht="14.25" customHeight="1" x14ac:dyDescent="0.25">
      <c r="A1" s="35"/>
      <c r="B1" s="36"/>
      <c r="C1" s="37"/>
      <c r="D1" s="37"/>
      <c r="E1" s="37"/>
      <c r="F1" s="38"/>
      <c r="G1" s="38"/>
      <c r="H1" s="38"/>
      <c r="I1" s="38" t="s">
        <v>35</v>
      </c>
    </row>
    <row r="2" spans="1:9" ht="21.75" customHeight="1" x14ac:dyDescent="0.25">
      <c r="A2" s="39"/>
      <c r="B2" s="39"/>
      <c r="C2" s="37"/>
      <c r="D2" s="37"/>
      <c r="E2" s="37"/>
      <c r="F2" s="85" t="s">
        <v>58</v>
      </c>
      <c r="G2" s="85"/>
      <c r="H2" s="85"/>
      <c r="I2" s="85"/>
    </row>
    <row r="3" spans="1:9" ht="18" customHeight="1" x14ac:dyDescent="0.25">
      <c r="A3" s="39"/>
      <c r="B3" s="39"/>
      <c r="C3" s="37"/>
      <c r="D3" s="37"/>
      <c r="E3" s="37"/>
      <c r="F3" s="85" t="s">
        <v>69</v>
      </c>
      <c r="G3" s="85"/>
      <c r="H3" s="85"/>
      <c r="I3" s="85"/>
    </row>
    <row r="4" spans="1:9" ht="21.75" customHeight="1" x14ac:dyDescent="0.25">
      <c r="A4" s="39"/>
      <c r="B4" s="39"/>
      <c r="C4" s="37"/>
      <c r="D4" s="37"/>
      <c r="E4" s="37"/>
      <c r="F4" s="85" t="s">
        <v>2</v>
      </c>
      <c r="G4" s="85"/>
      <c r="H4" s="85"/>
      <c r="I4" s="85"/>
    </row>
    <row r="5" spans="1:9" ht="12.75" customHeight="1" x14ac:dyDescent="0.25">
      <c r="A5" s="97" t="s">
        <v>36</v>
      </c>
      <c r="B5" s="97"/>
      <c r="C5" s="97"/>
      <c r="D5" s="97"/>
      <c r="E5" s="97"/>
      <c r="F5" s="97"/>
      <c r="G5" s="97"/>
      <c r="H5" s="97"/>
      <c r="I5" s="97"/>
    </row>
    <row r="6" spans="1:9" x14ac:dyDescent="0.25">
      <c r="A6" s="97"/>
      <c r="B6" s="97"/>
      <c r="C6" s="97"/>
      <c r="D6" s="97"/>
      <c r="E6" s="97"/>
      <c r="F6" s="97"/>
      <c r="G6" s="97"/>
      <c r="H6" s="97"/>
      <c r="I6" s="97"/>
    </row>
    <row r="7" spans="1:9" ht="12.75" customHeight="1" x14ac:dyDescent="0.25">
      <c r="A7" s="87" t="s">
        <v>4</v>
      </c>
      <c r="B7" s="98" t="s">
        <v>5</v>
      </c>
      <c r="C7" s="87" t="s">
        <v>6</v>
      </c>
      <c r="D7" s="87" t="s">
        <v>7</v>
      </c>
      <c r="E7" s="87" t="s">
        <v>8</v>
      </c>
      <c r="F7" s="87" t="s">
        <v>9</v>
      </c>
      <c r="G7" s="87" t="s">
        <v>10</v>
      </c>
      <c r="H7" s="87" t="s">
        <v>11</v>
      </c>
      <c r="I7" s="87" t="s">
        <v>19</v>
      </c>
    </row>
    <row r="8" spans="1:9" x14ac:dyDescent="0.25">
      <c r="A8" s="87"/>
      <c r="B8" s="98"/>
      <c r="C8" s="87"/>
      <c r="D8" s="87"/>
      <c r="E8" s="87"/>
      <c r="F8" s="87"/>
      <c r="G8" s="87"/>
      <c r="H8" s="87"/>
      <c r="I8" s="87"/>
    </row>
    <row r="9" spans="1:9" ht="21" customHeight="1" x14ac:dyDescent="0.25">
      <c r="A9" s="87"/>
      <c r="B9" s="98"/>
      <c r="C9" s="87"/>
      <c r="D9" s="87"/>
      <c r="E9" s="87"/>
      <c r="F9" s="87"/>
      <c r="G9" s="87"/>
      <c r="H9" s="87"/>
      <c r="I9" s="87"/>
    </row>
    <row r="10" spans="1:9" ht="15" customHeight="1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</row>
    <row r="11" spans="1:9" ht="408.75" customHeight="1" x14ac:dyDescent="0.25">
      <c r="A11" s="41" t="s">
        <v>12</v>
      </c>
      <c r="B11" s="74" t="s">
        <v>51</v>
      </c>
      <c r="C11" s="41" t="s">
        <v>13</v>
      </c>
      <c r="D11" s="41">
        <v>124</v>
      </c>
      <c r="E11" s="45"/>
      <c r="F11" s="45">
        <f>ROUND(D11*E11,2)</f>
        <v>0</v>
      </c>
      <c r="G11" s="65"/>
      <c r="H11" s="45">
        <f>ROUND(F11*G11+F11,2)</f>
        <v>0</v>
      </c>
      <c r="I11" s="40"/>
    </row>
    <row r="12" spans="1:9" ht="35.25" customHeight="1" x14ac:dyDescent="0.25">
      <c r="A12" s="40"/>
      <c r="B12" s="83" t="s">
        <v>14</v>
      </c>
      <c r="C12" s="83"/>
      <c r="D12" s="83"/>
      <c r="E12" s="40" t="s">
        <v>15</v>
      </c>
      <c r="F12" s="63">
        <f>SUM(F11:F11)</f>
        <v>0</v>
      </c>
      <c r="G12" s="40" t="s">
        <v>16</v>
      </c>
      <c r="H12" s="64">
        <f>SUM(H11:H11)</f>
        <v>0</v>
      </c>
      <c r="I12" s="40"/>
    </row>
    <row r="13" spans="1:9" ht="24.75" customHeight="1" x14ac:dyDescent="0.25">
      <c r="A13" s="66"/>
      <c r="B13" s="96" t="s">
        <v>70</v>
      </c>
      <c r="C13" s="96"/>
      <c r="D13" s="96"/>
      <c r="E13" s="96"/>
      <c r="F13" s="96"/>
      <c r="G13" s="96"/>
      <c r="H13" s="96"/>
      <c r="I13" s="96"/>
    </row>
    <row r="14" spans="1:9" x14ac:dyDescent="0.25">
      <c r="A14" s="66"/>
      <c r="B14" s="96"/>
      <c r="C14" s="96"/>
      <c r="D14" s="96"/>
      <c r="E14" s="96"/>
      <c r="F14" s="96"/>
      <c r="G14" s="96"/>
      <c r="H14" s="96"/>
      <c r="I14" s="96"/>
    </row>
    <row r="15" spans="1:9" x14ac:dyDescent="0.25">
      <c r="A15" s="66"/>
      <c r="B15" s="96"/>
      <c r="C15" s="96"/>
      <c r="D15" s="96"/>
      <c r="E15" s="96"/>
      <c r="F15" s="96"/>
      <c r="G15" s="96"/>
      <c r="H15" s="96"/>
      <c r="I15" s="96"/>
    </row>
    <row r="16" spans="1:9" x14ac:dyDescent="0.25">
      <c r="A16" s="66"/>
      <c r="B16" s="96"/>
      <c r="C16" s="96"/>
      <c r="D16" s="96"/>
      <c r="E16" s="96"/>
      <c r="F16" s="96"/>
      <c r="G16" s="96"/>
      <c r="H16" s="96"/>
      <c r="I16" s="96"/>
    </row>
    <row r="17" spans="1:9" x14ac:dyDescent="0.25">
      <c r="A17" s="66"/>
      <c r="B17" s="96"/>
      <c r="C17" s="96"/>
      <c r="D17" s="96"/>
      <c r="E17" s="96"/>
      <c r="F17" s="96"/>
      <c r="G17" s="96"/>
      <c r="H17" s="96"/>
      <c r="I17" s="96"/>
    </row>
    <row r="18" spans="1:9" ht="9" customHeight="1" x14ac:dyDescent="0.25">
      <c r="A18" s="66"/>
      <c r="B18" s="96"/>
      <c r="C18" s="96"/>
      <c r="D18" s="96"/>
      <c r="E18" s="96"/>
      <c r="F18" s="96"/>
      <c r="G18" s="96"/>
      <c r="H18" s="96"/>
      <c r="I18" s="96"/>
    </row>
    <row r="19" spans="1:9" ht="6" customHeight="1" x14ac:dyDescent="0.25">
      <c r="A19" s="66"/>
      <c r="B19" s="96"/>
      <c r="C19" s="96"/>
      <c r="D19" s="96"/>
      <c r="E19" s="96"/>
      <c r="F19" s="96"/>
      <c r="G19" s="96"/>
      <c r="H19" s="96"/>
      <c r="I19" s="96"/>
    </row>
  </sheetData>
  <mergeCells count="15">
    <mergeCell ref="F3:I3"/>
    <mergeCell ref="F2:I2"/>
    <mergeCell ref="B12:D12"/>
    <mergeCell ref="B13:I19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" right="0.7" top="0.79027777777777797" bottom="0.8" header="0.51180555555555496" footer="0.51180555555555496"/>
  <pageSetup paperSize="9" scale="55" firstPageNumber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"/>
  <sheetViews>
    <sheetView zoomScale="90" zoomScaleNormal="90" workbookViewId="0">
      <selection activeCell="J16" sqref="J16"/>
    </sheetView>
  </sheetViews>
  <sheetFormatPr defaultRowHeight="15" x14ac:dyDescent="0.25"/>
  <cols>
    <col min="1" max="1" width="4.7109375" style="25" customWidth="1"/>
    <col min="2" max="2" width="109.140625" style="25" customWidth="1"/>
    <col min="3" max="3" width="5.28515625" style="25" customWidth="1"/>
    <col min="4" max="4" width="10" style="25" customWidth="1"/>
    <col min="5" max="6" width="13.28515625" style="25" customWidth="1"/>
    <col min="7" max="7" width="10.7109375" style="25" customWidth="1"/>
    <col min="8" max="9" width="13.85546875" style="25" customWidth="1"/>
    <col min="10" max="1025" width="9.140625" style="25" customWidth="1"/>
  </cols>
  <sheetData>
    <row r="1" spans="1:9" ht="14.25" customHeight="1" x14ac:dyDescent="0.25">
      <c r="A1" s="35"/>
      <c r="B1" s="36"/>
      <c r="C1" s="37"/>
      <c r="D1" s="37"/>
      <c r="E1" s="37"/>
      <c r="F1" s="38"/>
      <c r="G1" s="38"/>
      <c r="H1" s="38"/>
      <c r="I1" s="38" t="s">
        <v>37</v>
      </c>
    </row>
    <row r="2" spans="1:9" ht="19.5" customHeight="1" x14ac:dyDescent="0.25">
      <c r="A2" s="39"/>
      <c r="B2" s="39"/>
      <c r="C2" s="37"/>
      <c r="D2" s="37"/>
      <c r="E2" s="37"/>
      <c r="F2" s="85" t="s">
        <v>58</v>
      </c>
      <c r="G2" s="85"/>
      <c r="H2" s="85"/>
      <c r="I2" s="85"/>
    </row>
    <row r="3" spans="1:9" ht="15" customHeight="1" x14ac:dyDescent="0.25">
      <c r="A3" s="39"/>
      <c r="B3" s="39"/>
      <c r="C3" s="37"/>
      <c r="D3" s="37"/>
      <c r="E3" s="37"/>
      <c r="F3" s="85" t="s">
        <v>71</v>
      </c>
      <c r="G3" s="85"/>
      <c r="H3" s="85"/>
      <c r="I3" s="85"/>
    </row>
    <row r="4" spans="1:9" ht="17.25" customHeight="1" x14ac:dyDescent="0.25">
      <c r="A4" s="39"/>
      <c r="B4" s="39"/>
      <c r="C4" s="37"/>
      <c r="D4" s="37"/>
      <c r="E4" s="37"/>
      <c r="F4" s="85" t="s">
        <v>2</v>
      </c>
      <c r="G4" s="85"/>
      <c r="H4" s="85"/>
      <c r="I4" s="85"/>
    </row>
    <row r="5" spans="1:9" ht="12.75" customHeight="1" x14ac:dyDescent="0.25">
      <c r="A5" s="97" t="s">
        <v>38</v>
      </c>
      <c r="B5" s="97"/>
      <c r="C5" s="97"/>
      <c r="D5" s="97"/>
      <c r="E5" s="97"/>
      <c r="F5" s="97"/>
      <c r="G5" s="97"/>
      <c r="H5" s="97"/>
      <c r="I5" s="97"/>
    </row>
    <row r="6" spans="1:9" x14ac:dyDescent="0.25">
      <c r="A6" s="97"/>
      <c r="B6" s="97"/>
      <c r="C6" s="97"/>
      <c r="D6" s="97"/>
      <c r="E6" s="97"/>
      <c r="F6" s="97"/>
      <c r="G6" s="97"/>
      <c r="H6" s="97"/>
      <c r="I6" s="97"/>
    </row>
    <row r="7" spans="1:9" ht="12.75" customHeight="1" x14ac:dyDescent="0.25">
      <c r="A7" s="87" t="s">
        <v>4</v>
      </c>
      <c r="B7" s="98" t="s">
        <v>5</v>
      </c>
      <c r="C7" s="87" t="s">
        <v>6</v>
      </c>
      <c r="D7" s="87" t="s">
        <v>7</v>
      </c>
      <c r="E7" s="87" t="s">
        <v>8</v>
      </c>
      <c r="F7" s="87" t="s">
        <v>9</v>
      </c>
      <c r="G7" s="87" t="s">
        <v>10</v>
      </c>
      <c r="H7" s="87" t="s">
        <v>11</v>
      </c>
      <c r="I7" s="87" t="s">
        <v>19</v>
      </c>
    </row>
    <row r="8" spans="1:9" x14ac:dyDescent="0.25">
      <c r="A8" s="87"/>
      <c r="B8" s="98"/>
      <c r="C8" s="87"/>
      <c r="D8" s="87"/>
      <c r="E8" s="87"/>
      <c r="F8" s="87"/>
      <c r="G8" s="87"/>
      <c r="H8" s="87"/>
      <c r="I8" s="87"/>
    </row>
    <row r="9" spans="1:9" ht="24" customHeight="1" x14ac:dyDescent="0.25">
      <c r="A9" s="87"/>
      <c r="B9" s="98"/>
      <c r="C9" s="87"/>
      <c r="D9" s="87"/>
      <c r="E9" s="87"/>
      <c r="F9" s="87"/>
      <c r="G9" s="87"/>
      <c r="H9" s="87"/>
      <c r="I9" s="87"/>
    </row>
    <row r="10" spans="1:9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</row>
    <row r="11" spans="1:9" ht="381.75" customHeight="1" x14ac:dyDescent="0.25">
      <c r="A11" s="41" t="s">
        <v>12</v>
      </c>
      <c r="B11" s="75" t="s">
        <v>72</v>
      </c>
      <c r="C11" s="41" t="s">
        <v>13</v>
      </c>
      <c r="D11" s="41">
        <v>90</v>
      </c>
      <c r="E11" s="45"/>
      <c r="F11" s="45">
        <f>ROUND(D11*E11,2)</f>
        <v>0</v>
      </c>
      <c r="G11" s="65"/>
      <c r="H11" s="45">
        <f>ROUND(F11*G11+F11,2)</f>
        <v>0</v>
      </c>
      <c r="I11" s="40"/>
    </row>
    <row r="12" spans="1:9" ht="26.25" customHeight="1" x14ac:dyDescent="0.25">
      <c r="A12" s="40"/>
      <c r="B12" s="83" t="s">
        <v>14</v>
      </c>
      <c r="C12" s="83"/>
      <c r="D12" s="83"/>
      <c r="E12" s="40" t="s">
        <v>15</v>
      </c>
      <c r="F12" s="63">
        <f>SUM(F11:F11)</f>
        <v>0</v>
      </c>
      <c r="G12" s="40" t="s">
        <v>16</v>
      </c>
      <c r="H12" s="64">
        <f>SUM(H11:H11)</f>
        <v>0</v>
      </c>
      <c r="I12" s="40"/>
    </row>
    <row r="13" spans="1:9" ht="75.75" customHeight="1" x14ac:dyDescent="0.25">
      <c r="A13" s="66"/>
      <c r="B13" s="99" t="s">
        <v>73</v>
      </c>
      <c r="C13" s="99"/>
      <c r="D13" s="99"/>
      <c r="E13" s="99"/>
      <c r="F13" s="99"/>
      <c r="G13" s="99"/>
      <c r="H13" s="99"/>
      <c r="I13" s="99"/>
    </row>
    <row r="14" spans="1:9" x14ac:dyDescent="0.25">
      <c r="A14" s="66"/>
      <c r="B14" s="99"/>
      <c r="C14" s="99"/>
      <c r="D14" s="99"/>
      <c r="E14" s="99"/>
      <c r="F14" s="99"/>
      <c r="G14" s="99"/>
      <c r="H14" s="99"/>
      <c r="I14" s="99"/>
    </row>
    <row r="15" spans="1:9" x14ac:dyDescent="0.25">
      <c r="A15" s="66"/>
      <c r="B15" s="99"/>
      <c r="C15" s="99"/>
      <c r="D15" s="99"/>
      <c r="E15" s="99"/>
      <c r="F15" s="99"/>
      <c r="G15" s="99"/>
      <c r="H15" s="99"/>
      <c r="I15" s="99"/>
    </row>
    <row r="16" spans="1:9" x14ac:dyDescent="0.25">
      <c r="A16" s="66"/>
      <c r="B16" s="99"/>
      <c r="C16" s="99"/>
      <c r="D16" s="99"/>
      <c r="E16" s="99"/>
      <c r="F16" s="99"/>
      <c r="G16" s="99"/>
      <c r="H16" s="99"/>
      <c r="I16" s="99"/>
    </row>
    <row r="17" spans="1:9" x14ac:dyDescent="0.25">
      <c r="A17" s="66"/>
      <c r="B17" s="99"/>
      <c r="C17" s="99"/>
      <c r="D17" s="99"/>
      <c r="E17" s="99"/>
      <c r="F17" s="99"/>
      <c r="G17" s="99"/>
      <c r="H17" s="99"/>
      <c r="I17" s="99"/>
    </row>
    <row r="18" spans="1:9" ht="11.25" customHeight="1" x14ac:dyDescent="0.25">
      <c r="A18" s="66"/>
      <c r="B18" s="99"/>
      <c r="C18" s="99"/>
      <c r="D18" s="99"/>
      <c r="E18" s="99"/>
      <c r="F18" s="99"/>
      <c r="G18" s="99"/>
      <c r="H18" s="99"/>
      <c r="I18" s="99"/>
    </row>
    <row r="19" spans="1:9" ht="15" customHeight="1" x14ac:dyDescent="0.25">
      <c r="A19" s="66"/>
      <c r="B19" s="99"/>
      <c r="C19" s="99"/>
      <c r="D19" s="99"/>
      <c r="E19" s="99"/>
      <c r="F19" s="99"/>
      <c r="G19" s="99"/>
      <c r="H19" s="99"/>
      <c r="I19" s="99"/>
    </row>
  </sheetData>
  <mergeCells count="15">
    <mergeCell ref="F3:I3"/>
    <mergeCell ref="F2:I2"/>
    <mergeCell ref="B12:D12"/>
    <mergeCell ref="B13:I19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" right="0.7" top="0.79027777777777797" bottom="0.8" header="0.51180555555555496" footer="0.51180555555555496"/>
  <pageSetup paperSize="9" scale="59" firstPageNumber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1"/>
  <sheetViews>
    <sheetView topLeftCell="A7" zoomScale="90" zoomScaleNormal="90" workbookViewId="0">
      <selection activeCell="L12" sqref="L12"/>
    </sheetView>
  </sheetViews>
  <sheetFormatPr defaultRowHeight="15" x14ac:dyDescent="0.25"/>
  <cols>
    <col min="1" max="1" width="4.7109375" style="25" customWidth="1"/>
    <col min="2" max="2" width="56.5703125" style="25" customWidth="1"/>
    <col min="3" max="3" width="7.5703125" style="25" customWidth="1"/>
    <col min="4" max="4" width="7.85546875" style="25" customWidth="1"/>
    <col min="5" max="5" width="14.42578125" style="25" customWidth="1"/>
    <col min="6" max="6" width="11.85546875" style="25" customWidth="1"/>
    <col min="7" max="7" width="8.5703125" style="25" bestFit="1" customWidth="1"/>
    <col min="8" max="8" width="13.85546875" style="25" customWidth="1"/>
    <col min="9" max="9" width="13" style="25" bestFit="1" customWidth="1"/>
    <col min="10" max="1025" width="9.140625" style="25" customWidth="1"/>
  </cols>
  <sheetData>
    <row r="1" spans="1:9" ht="21" customHeight="1" x14ac:dyDescent="0.25">
      <c r="A1" s="35"/>
      <c r="B1" s="36"/>
      <c r="C1" s="37"/>
      <c r="D1" s="37"/>
      <c r="E1" s="37"/>
      <c r="F1" s="38"/>
      <c r="G1" s="38"/>
      <c r="H1" s="38"/>
      <c r="I1" s="38" t="s">
        <v>39</v>
      </c>
    </row>
    <row r="2" spans="1:9" ht="19.5" customHeight="1" x14ac:dyDescent="0.25">
      <c r="A2" s="39"/>
      <c r="B2" s="39"/>
      <c r="C2" s="37"/>
      <c r="D2" s="37"/>
      <c r="E2" s="37"/>
      <c r="F2" s="85" t="s">
        <v>75</v>
      </c>
      <c r="G2" s="85"/>
      <c r="H2" s="85"/>
      <c r="I2" s="85"/>
    </row>
    <row r="3" spans="1:9" ht="19.5" customHeight="1" x14ac:dyDescent="0.25">
      <c r="A3" s="39"/>
      <c r="B3" s="39"/>
      <c r="C3" s="37"/>
      <c r="D3" s="37"/>
      <c r="E3" s="37"/>
      <c r="F3" s="85" t="s">
        <v>74</v>
      </c>
      <c r="G3" s="85"/>
      <c r="H3" s="85"/>
      <c r="I3" s="85"/>
    </row>
    <row r="4" spans="1:9" ht="15" customHeight="1" x14ac:dyDescent="0.25">
      <c r="A4" s="39"/>
      <c r="B4" s="39"/>
      <c r="C4" s="37"/>
      <c r="D4" s="37"/>
      <c r="E4" s="37"/>
      <c r="F4" s="85" t="s">
        <v>2</v>
      </c>
      <c r="G4" s="85"/>
      <c r="H4" s="85"/>
      <c r="I4" s="85"/>
    </row>
    <row r="5" spans="1:9" ht="12.75" customHeight="1" x14ac:dyDescent="0.25">
      <c r="A5" s="100" t="s">
        <v>40</v>
      </c>
      <c r="B5" s="100"/>
      <c r="C5" s="100"/>
      <c r="D5" s="100"/>
      <c r="E5" s="100"/>
      <c r="F5" s="100"/>
      <c r="G5" s="100"/>
      <c r="H5" s="100"/>
      <c r="I5" s="100"/>
    </row>
    <row r="6" spans="1:9" x14ac:dyDescent="0.25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2.75" customHeight="1" x14ac:dyDescent="0.25">
      <c r="A7" s="87" t="s">
        <v>4</v>
      </c>
      <c r="B7" s="87" t="s">
        <v>5</v>
      </c>
      <c r="C7" s="87" t="s">
        <v>6</v>
      </c>
      <c r="D7" s="87" t="s">
        <v>7</v>
      </c>
      <c r="E7" s="87" t="s">
        <v>8</v>
      </c>
      <c r="F7" s="87" t="s">
        <v>9</v>
      </c>
      <c r="G7" s="87" t="s">
        <v>10</v>
      </c>
      <c r="H7" s="87" t="s">
        <v>11</v>
      </c>
      <c r="I7" s="87" t="s">
        <v>19</v>
      </c>
    </row>
    <row r="8" spans="1:9" x14ac:dyDescent="0.25">
      <c r="A8" s="87"/>
      <c r="B8" s="87"/>
      <c r="C8" s="87"/>
      <c r="D8" s="87"/>
      <c r="E8" s="87"/>
      <c r="F8" s="87"/>
      <c r="G8" s="87"/>
      <c r="H8" s="87"/>
      <c r="I8" s="87"/>
    </row>
    <row r="9" spans="1:9" ht="17.25" customHeight="1" x14ac:dyDescent="0.25">
      <c r="A9" s="87"/>
      <c r="B9" s="87"/>
      <c r="C9" s="87"/>
      <c r="D9" s="87"/>
      <c r="E9" s="87"/>
      <c r="F9" s="87"/>
      <c r="G9" s="87"/>
      <c r="H9" s="87"/>
      <c r="I9" s="87"/>
    </row>
    <row r="10" spans="1:9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</row>
    <row r="11" spans="1:9" ht="236.25" customHeight="1" x14ac:dyDescent="0.25">
      <c r="A11" s="41" t="s">
        <v>12</v>
      </c>
      <c r="B11" s="75" t="s">
        <v>52</v>
      </c>
      <c r="C11" s="41" t="s">
        <v>13</v>
      </c>
      <c r="D11" s="41">
        <v>400</v>
      </c>
      <c r="E11" s="45"/>
      <c r="F11" s="45">
        <f>ROUND(D11*E11,2)</f>
        <v>0</v>
      </c>
      <c r="G11" s="65"/>
      <c r="H11" s="67">
        <f>ROUND(F11*G11+F11,2)</f>
        <v>0</v>
      </c>
      <c r="I11" s="40"/>
    </row>
    <row r="12" spans="1:9" ht="186.75" customHeight="1" x14ac:dyDescent="0.25">
      <c r="A12" s="41" t="s">
        <v>28</v>
      </c>
      <c r="B12" s="74" t="s">
        <v>53</v>
      </c>
      <c r="C12" s="41" t="s">
        <v>13</v>
      </c>
      <c r="D12" s="41">
        <v>1700</v>
      </c>
      <c r="E12" s="45"/>
      <c r="F12" s="45">
        <f t="shared" ref="F12:F13" si="0">ROUND(D12*E12,2)</f>
        <v>0</v>
      </c>
      <c r="G12" s="65"/>
      <c r="H12" s="67">
        <f t="shared" ref="H12:H13" si="1">ROUND(F12*G12+F12,2)</f>
        <v>0</v>
      </c>
      <c r="I12" s="40"/>
    </row>
    <row r="13" spans="1:9" ht="56.25" customHeight="1" x14ac:dyDescent="0.25">
      <c r="A13" s="41" t="s">
        <v>41</v>
      </c>
      <c r="B13" s="75" t="s">
        <v>76</v>
      </c>
      <c r="C13" s="41" t="s">
        <v>42</v>
      </c>
      <c r="D13" s="60">
        <v>1</v>
      </c>
      <c r="E13" s="45"/>
      <c r="F13" s="45">
        <f t="shared" si="0"/>
        <v>0</v>
      </c>
      <c r="G13" s="46"/>
      <c r="H13" s="67">
        <f t="shared" si="1"/>
        <v>0</v>
      </c>
      <c r="I13" s="41"/>
    </row>
    <row r="14" spans="1:9" ht="30" customHeight="1" x14ac:dyDescent="0.25">
      <c r="A14" s="40"/>
      <c r="B14" s="83" t="s">
        <v>14</v>
      </c>
      <c r="C14" s="83"/>
      <c r="D14" s="83"/>
      <c r="E14" s="40" t="s">
        <v>15</v>
      </c>
      <c r="F14" s="63">
        <f>SUM(F11:F13)</f>
        <v>0</v>
      </c>
      <c r="G14" s="40" t="s">
        <v>16</v>
      </c>
      <c r="H14" s="64">
        <f>SUM(H11:H13)</f>
        <v>0</v>
      </c>
      <c r="I14" s="40"/>
    </row>
    <row r="15" spans="1:9" ht="17.25" customHeight="1" x14ac:dyDescent="0.25">
      <c r="A15" s="66"/>
      <c r="B15" s="99" t="s">
        <v>77</v>
      </c>
      <c r="C15" s="99"/>
      <c r="D15" s="99"/>
      <c r="E15" s="99"/>
      <c r="F15" s="99"/>
      <c r="G15" s="99"/>
      <c r="H15" s="99"/>
      <c r="I15" s="99"/>
    </row>
    <row r="16" spans="1:9" ht="2.25" customHeight="1" x14ac:dyDescent="0.25">
      <c r="A16" s="66"/>
      <c r="B16" s="99"/>
      <c r="C16" s="99"/>
      <c r="D16" s="99"/>
      <c r="E16" s="99"/>
      <c r="F16" s="99"/>
      <c r="G16" s="99"/>
      <c r="H16" s="99"/>
      <c r="I16" s="99"/>
    </row>
    <row r="17" spans="1:9" x14ac:dyDescent="0.25">
      <c r="A17" s="66"/>
      <c r="B17" s="99"/>
      <c r="C17" s="99"/>
      <c r="D17" s="99"/>
      <c r="E17" s="99"/>
      <c r="F17" s="99"/>
      <c r="G17" s="99"/>
      <c r="H17" s="99"/>
      <c r="I17" s="99"/>
    </row>
    <row r="18" spans="1:9" x14ac:dyDescent="0.25">
      <c r="A18" s="66"/>
      <c r="B18" s="99"/>
      <c r="C18" s="99"/>
      <c r="D18" s="99"/>
      <c r="E18" s="99"/>
      <c r="F18" s="99"/>
      <c r="G18" s="99"/>
      <c r="H18" s="99"/>
      <c r="I18" s="99"/>
    </row>
    <row r="19" spans="1:9" ht="23.25" customHeight="1" x14ac:dyDescent="0.25">
      <c r="A19" s="66"/>
      <c r="B19" s="99"/>
      <c r="C19" s="99"/>
      <c r="D19" s="99"/>
      <c r="E19" s="99"/>
      <c r="F19" s="99"/>
      <c r="G19" s="99"/>
      <c r="H19" s="99"/>
      <c r="I19" s="99"/>
    </row>
    <row r="20" spans="1:9" ht="21" customHeight="1" x14ac:dyDescent="0.25">
      <c r="A20" s="66"/>
      <c r="B20" s="99"/>
      <c r="C20" s="99"/>
      <c r="D20" s="99"/>
      <c r="E20" s="99"/>
      <c r="F20" s="99"/>
      <c r="G20" s="99"/>
      <c r="H20" s="99"/>
      <c r="I20" s="99"/>
    </row>
    <row r="21" spans="1:9" ht="48" customHeight="1" x14ac:dyDescent="0.25">
      <c r="A21" s="66"/>
      <c r="B21" s="99"/>
      <c r="C21" s="99"/>
      <c r="D21" s="99"/>
      <c r="E21" s="99"/>
      <c r="F21" s="99"/>
      <c r="G21" s="99"/>
      <c r="H21" s="99"/>
      <c r="I21" s="99"/>
    </row>
  </sheetData>
  <mergeCells count="15">
    <mergeCell ref="F3:I3"/>
    <mergeCell ref="F2:I2"/>
    <mergeCell ref="B14:D14"/>
    <mergeCell ref="B15:I21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" right="0.7" top="0.25972222222222202" bottom="0.8" header="0.51180555555555496" footer="0.51180555555555496"/>
  <pageSetup paperSize="9" scale="83" firstPageNumber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"/>
  <sheetViews>
    <sheetView zoomScaleNormal="100" workbookViewId="0">
      <selection activeCell="K6" sqref="K6"/>
    </sheetView>
  </sheetViews>
  <sheetFormatPr defaultRowHeight="15" x14ac:dyDescent="0.25"/>
  <cols>
    <col min="1" max="1" width="4.7109375" style="25" customWidth="1"/>
    <col min="2" max="2" width="60.42578125" style="25" customWidth="1"/>
    <col min="3" max="3" width="5.28515625" style="25" customWidth="1"/>
    <col min="4" max="4" width="10" style="25" customWidth="1"/>
    <col min="5" max="6" width="13.28515625" style="25" customWidth="1"/>
    <col min="7" max="7" width="10.7109375" style="25" customWidth="1"/>
    <col min="8" max="8" width="13.85546875" style="25" customWidth="1"/>
    <col min="9" max="9" width="12.28515625" style="25" customWidth="1"/>
    <col min="10" max="1025" width="9.140625" style="25" customWidth="1"/>
  </cols>
  <sheetData>
    <row r="1" spans="1:1025" ht="18.75" customHeight="1" x14ac:dyDescent="0.25">
      <c r="A1" s="35"/>
      <c r="B1" s="36"/>
      <c r="C1" s="37"/>
      <c r="D1" s="37"/>
      <c r="E1" s="37"/>
      <c r="F1" s="38"/>
      <c r="G1" s="38"/>
      <c r="H1" s="38"/>
      <c r="I1" s="38" t="s">
        <v>43</v>
      </c>
    </row>
    <row r="2" spans="1:1025" ht="17.25" customHeight="1" x14ac:dyDescent="0.25">
      <c r="A2" s="39"/>
      <c r="B2" s="39"/>
      <c r="C2" s="37"/>
      <c r="D2" s="37"/>
      <c r="E2" s="37"/>
      <c r="F2" s="85" t="s">
        <v>58</v>
      </c>
      <c r="G2" s="85"/>
      <c r="H2" s="85"/>
      <c r="I2" s="85"/>
    </row>
    <row r="3" spans="1:1025" s="69" customFormat="1" ht="18.75" customHeight="1" x14ac:dyDescent="0.25">
      <c r="A3" s="70"/>
      <c r="B3" s="70"/>
      <c r="C3" s="71"/>
      <c r="D3" s="71"/>
      <c r="E3" s="71"/>
      <c r="F3" s="101" t="s">
        <v>78</v>
      </c>
      <c r="G3" s="101"/>
      <c r="H3" s="101"/>
      <c r="I3" s="101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  <c r="TB3" s="68"/>
      <c r="TC3" s="68"/>
      <c r="TD3" s="68"/>
      <c r="TE3" s="68"/>
      <c r="TF3" s="68"/>
      <c r="TG3" s="68"/>
      <c r="TH3" s="68"/>
      <c r="TI3" s="68"/>
      <c r="TJ3" s="68"/>
      <c r="TK3" s="68"/>
      <c r="TL3" s="68"/>
      <c r="TM3" s="68"/>
      <c r="TN3" s="68"/>
      <c r="TO3" s="68"/>
      <c r="TP3" s="68"/>
      <c r="TQ3" s="68"/>
      <c r="TR3" s="68"/>
      <c r="TS3" s="68"/>
      <c r="TT3" s="68"/>
      <c r="TU3" s="68"/>
      <c r="TV3" s="68"/>
      <c r="TW3" s="68"/>
      <c r="TX3" s="68"/>
      <c r="TY3" s="68"/>
      <c r="TZ3" s="68"/>
      <c r="UA3" s="68"/>
      <c r="UB3" s="68"/>
      <c r="UC3" s="68"/>
      <c r="UD3" s="68"/>
      <c r="UE3" s="68"/>
      <c r="UF3" s="68"/>
      <c r="UG3" s="68"/>
      <c r="UH3" s="68"/>
      <c r="UI3" s="68"/>
      <c r="UJ3" s="68"/>
      <c r="UK3" s="68"/>
      <c r="UL3" s="68"/>
      <c r="UM3" s="68"/>
      <c r="UN3" s="68"/>
      <c r="UO3" s="68"/>
      <c r="UP3" s="68"/>
      <c r="UQ3" s="68"/>
      <c r="UR3" s="68"/>
      <c r="US3" s="68"/>
      <c r="UT3" s="68"/>
      <c r="UU3" s="68"/>
      <c r="UV3" s="68"/>
      <c r="UW3" s="68"/>
      <c r="UX3" s="68"/>
      <c r="UY3" s="68"/>
      <c r="UZ3" s="68"/>
      <c r="VA3" s="68"/>
      <c r="VB3" s="68"/>
      <c r="VC3" s="68"/>
      <c r="VD3" s="68"/>
      <c r="VE3" s="68"/>
      <c r="VF3" s="68"/>
      <c r="VG3" s="68"/>
      <c r="VH3" s="68"/>
      <c r="VI3" s="68"/>
      <c r="VJ3" s="68"/>
      <c r="VK3" s="68"/>
      <c r="VL3" s="68"/>
      <c r="VM3" s="68"/>
      <c r="VN3" s="68"/>
      <c r="VO3" s="68"/>
      <c r="VP3" s="68"/>
      <c r="VQ3" s="68"/>
      <c r="VR3" s="68"/>
      <c r="VS3" s="68"/>
      <c r="VT3" s="68"/>
      <c r="VU3" s="68"/>
      <c r="VV3" s="68"/>
      <c r="VW3" s="68"/>
      <c r="VX3" s="68"/>
      <c r="VY3" s="68"/>
      <c r="VZ3" s="68"/>
      <c r="WA3" s="68"/>
      <c r="WB3" s="68"/>
      <c r="WC3" s="68"/>
      <c r="WD3" s="68"/>
      <c r="WE3" s="68"/>
      <c r="WF3" s="68"/>
      <c r="WG3" s="68"/>
      <c r="WH3" s="68"/>
      <c r="WI3" s="68"/>
      <c r="WJ3" s="68"/>
      <c r="WK3" s="68"/>
      <c r="WL3" s="68"/>
      <c r="WM3" s="68"/>
      <c r="WN3" s="68"/>
      <c r="WO3" s="68"/>
      <c r="WP3" s="68"/>
      <c r="WQ3" s="68"/>
      <c r="WR3" s="68"/>
      <c r="WS3" s="68"/>
      <c r="WT3" s="68"/>
      <c r="WU3" s="68"/>
      <c r="WV3" s="68"/>
      <c r="WW3" s="68"/>
      <c r="WX3" s="68"/>
      <c r="WY3" s="68"/>
      <c r="WZ3" s="68"/>
      <c r="XA3" s="68"/>
      <c r="XB3" s="68"/>
      <c r="XC3" s="68"/>
      <c r="XD3" s="68"/>
      <c r="XE3" s="68"/>
      <c r="XF3" s="68"/>
      <c r="XG3" s="68"/>
      <c r="XH3" s="68"/>
      <c r="XI3" s="68"/>
      <c r="XJ3" s="68"/>
      <c r="XK3" s="68"/>
      <c r="XL3" s="68"/>
      <c r="XM3" s="68"/>
      <c r="XN3" s="68"/>
      <c r="XO3" s="68"/>
      <c r="XP3" s="68"/>
      <c r="XQ3" s="68"/>
      <c r="XR3" s="68"/>
      <c r="XS3" s="68"/>
      <c r="XT3" s="68"/>
      <c r="XU3" s="68"/>
      <c r="XV3" s="68"/>
      <c r="XW3" s="68"/>
      <c r="XX3" s="68"/>
      <c r="XY3" s="68"/>
      <c r="XZ3" s="68"/>
      <c r="YA3" s="68"/>
      <c r="YB3" s="68"/>
      <c r="YC3" s="68"/>
      <c r="YD3" s="68"/>
      <c r="YE3" s="68"/>
      <c r="YF3" s="68"/>
      <c r="YG3" s="68"/>
      <c r="YH3" s="68"/>
      <c r="YI3" s="68"/>
      <c r="YJ3" s="68"/>
      <c r="YK3" s="68"/>
      <c r="YL3" s="68"/>
      <c r="YM3" s="68"/>
      <c r="YN3" s="68"/>
      <c r="YO3" s="68"/>
      <c r="YP3" s="68"/>
      <c r="YQ3" s="68"/>
      <c r="YR3" s="68"/>
      <c r="YS3" s="68"/>
      <c r="YT3" s="68"/>
      <c r="YU3" s="68"/>
      <c r="YV3" s="68"/>
      <c r="YW3" s="68"/>
      <c r="YX3" s="68"/>
      <c r="YY3" s="68"/>
      <c r="YZ3" s="68"/>
      <c r="ZA3" s="68"/>
      <c r="ZB3" s="68"/>
      <c r="ZC3" s="68"/>
      <c r="ZD3" s="68"/>
      <c r="ZE3" s="68"/>
      <c r="ZF3" s="68"/>
      <c r="ZG3" s="68"/>
      <c r="ZH3" s="68"/>
      <c r="ZI3" s="68"/>
      <c r="ZJ3" s="68"/>
      <c r="ZK3" s="68"/>
      <c r="ZL3" s="68"/>
      <c r="ZM3" s="68"/>
      <c r="ZN3" s="68"/>
      <c r="ZO3" s="68"/>
      <c r="ZP3" s="68"/>
      <c r="ZQ3" s="68"/>
      <c r="ZR3" s="68"/>
      <c r="ZS3" s="68"/>
      <c r="ZT3" s="68"/>
      <c r="ZU3" s="68"/>
      <c r="ZV3" s="68"/>
      <c r="ZW3" s="68"/>
      <c r="ZX3" s="68"/>
      <c r="ZY3" s="68"/>
      <c r="ZZ3" s="68"/>
      <c r="AAA3" s="68"/>
      <c r="AAB3" s="68"/>
      <c r="AAC3" s="68"/>
      <c r="AAD3" s="68"/>
      <c r="AAE3" s="68"/>
      <c r="AAF3" s="68"/>
      <c r="AAG3" s="68"/>
      <c r="AAH3" s="68"/>
      <c r="AAI3" s="68"/>
      <c r="AAJ3" s="68"/>
      <c r="AAK3" s="68"/>
      <c r="AAL3" s="68"/>
      <c r="AAM3" s="68"/>
      <c r="AAN3" s="68"/>
      <c r="AAO3" s="68"/>
      <c r="AAP3" s="68"/>
      <c r="AAQ3" s="68"/>
      <c r="AAR3" s="68"/>
      <c r="AAS3" s="68"/>
      <c r="AAT3" s="68"/>
      <c r="AAU3" s="68"/>
      <c r="AAV3" s="68"/>
      <c r="AAW3" s="68"/>
      <c r="AAX3" s="68"/>
      <c r="AAY3" s="68"/>
      <c r="AAZ3" s="68"/>
      <c r="ABA3" s="68"/>
      <c r="ABB3" s="68"/>
      <c r="ABC3" s="68"/>
      <c r="ABD3" s="68"/>
      <c r="ABE3" s="68"/>
      <c r="ABF3" s="68"/>
      <c r="ABG3" s="68"/>
      <c r="ABH3" s="68"/>
      <c r="ABI3" s="68"/>
      <c r="ABJ3" s="68"/>
      <c r="ABK3" s="68"/>
      <c r="ABL3" s="68"/>
      <c r="ABM3" s="68"/>
      <c r="ABN3" s="68"/>
      <c r="ABO3" s="68"/>
      <c r="ABP3" s="68"/>
      <c r="ABQ3" s="68"/>
      <c r="ABR3" s="68"/>
      <c r="ABS3" s="68"/>
      <c r="ABT3" s="68"/>
      <c r="ABU3" s="68"/>
      <c r="ABV3" s="68"/>
      <c r="ABW3" s="68"/>
      <c r="ABX3" s="68"/>
      <c r="ABY3" s="68"/>
      <c r="ABZ3" s="68"/>
      <c r="ACA3" s="68"/>
      <c r="ACB3" s="68"/>
      <c r="ACC3" s="68"/>
      <c r="ACD3" s="68"/>
      <c r="ACE3" s="68"/>
      <c r="ACF3" s="68"/>
      <c r="ACG3" s="68"/>
      <c r="ACH3" s="68"/>
      <c r="ACI3" s="68"/>
      <c r="ACJ3" s="68"/>
      <c r="ACK3" s="68"/>
      <c r="ACL3" s="68"/>
      <c r="ACM3" s="68"/>
      <c r="ACN3" s="68"/>
      <c r="ACO3" s="68"/>
      <c r="ACP3" s="68"/>
      <c r="ACQ3" s="68"/>
      <c r="ACR3" s="68"/>
      <c r="ACS3" s="68"/>
      <c r="ACT3" s="68"/>
      <c r="ACU3" s="68"/>
      <c r="ACV3" s="68"/>
      <c r="ACW3" s="68"/>
      <c r="ACX3" s="68"/>
      <c r="ACY3" s="68"/>
      <c r="ACZ3" s="68"/>
      <c r="ADA3" s="68"/>
      <c r="ADB3" s="68"/>
      <c r="ADC3" s="68"/>
      <c r="ADD3" s="68"/>
      <c r="ADE3" s="68"/>
      <c r="ADF3" s="68"/>
      <c r="ADG3" s="68"/>
      <c r="ADH3" s="68"/>
      <c r="ADI3" s="68"/>
      <c r="ADJ3" s="68"/>
      <c r="ADK3" s="68"/>
      <c r="ADL3" s="68"/>
      <c r="ADM3" s="68"/>
      <c r="ADN3" s="68"/>
      <c r="ADO3" s="68"/>
      <c r="ADP3" s="68"/>
      <c r="ADQ3" s="68"/>
      <c r="ADR3" s="68"/>
      <c r="ADS3" s="68"/>
      <c r="ADT3" s="68"/>
      <c r="ADU3" s="68"/>
      <c r="ADV3" s="68"/>
      <c r="ADW3" s="68"/>
      <c r="ADX3" s="68"/>
      <c r="ADY3" s="68"/>
      <c r="ADZ3" s="68"/>
      <c r="AEA3" s="68"/>
      <c r="AEB3" s="68"/>
      <c r="AEC3" s="68"/>
      <c r="AED3" s="68"/>
      <c r="AEE3" s="68"/>
      <c r="AEF3" s="68"/>
      <c r="AEG3" s="68"/>
      <c r="AEH3" s="68"/>
      <c r="AEI3" s="68"/>
      <c r="AEJ3" s="68"/>
      <c r="AEK3" s="68"/>
      <c r="AEL3" s="68"/>
      <c r="AEM3" s="68"/>
      <c r="AEN3" s="68"/>
      <c r="AEO3" s="68"/>
      <c r="AEP3" s="68"/>
      <c r="AEQ3" s="68"/>
      <c r="AER3" s="68"/>
      <c r="AES3" s="68"/>
      <c r="AET3" s="68"/>
      <c r="AEU3" s="68"/>
      <c r="AEV3" s="68"/>
      <c r="AEW3" s="68"/>
      <c r="AEX3" s="68"/>
      <c r="AEY3" s="68"/>
      <c r="AEZ3" s="68"/>
      <c r="AFA3" s="68"/>
      <c r="AFB3" s="68"/>
      <c r="AFC3" s="68"/>
      <c r="AFD3" s="68"/>
      <c r="AFE3" s="68"/>
      <c r="AFF3" s="68"/>
      <c r="AFG3" s="68"/>
      <c r="AFH3" s="68"/>
      <c r="AFI3" s="68"/>
      <c r="AFJ3" s="68"/>
      <c r="AFK3" s="68"/>
      <c r="AFL3" s="68"/>
      <c r="AFM3" s="68"/>
      <c r="AFN3" s="68"/>
      <c r="AFO3" s="68"/>
      <c r="AFP3" s="68"/>
      <c r="AFQ3" s="68"/>
      <c r="AFR3" s="68"/>
      <c r="AFS3" s="68"/>
      <c r="AFT3" s="68"/>
      <c r="AFU3" s="68"/>
      <c r="AFV3" s="68"/>
      <c r="AFW3" s="68"/>
      <c r="AFX3" s="68"/>
      <c r="AFY3" s="68"/>
      <c r="AFZ3" s="68"/>
      <c r="AGA3" s="68"/>
      <c r="AGB3" s="68"/>
      <c r="AGC3" s="68"/>
      <c r="AGD3" s="68"/>
      <c r="AGE3" s="68"/>
      <c r="AGF3" s="68"/>
      <c r="AGG3" s="68"/>
      <c r="AGH3" s="68"/>
      <c r="AGI3" s="68"/>
      <c r="AGJ3" s="68"/>
      <c r="AGK3" s="68"/>
      <c r="AGL3" s="68"/>
      <c r="AGM3" s="68"/>
      <c r="AGN3" s="68"/>
      <c r="AGO3" s="68"/>
      <c r="AGP3" s="68"/>
      <c r="AGQ3" s="68"/>
      <c r="AGR3" s="68"/>
      <c r="AGS3" s="68"/>
      <c r="AGT3" s="68"/>
      <c r="AGU3" s="68"/>
      <c r="AGV3" s="68"/>
      <c r="AGW3" s="68"/>
      <c r="AGX3" s="68"/>
      <c r="AGY3" s="68"/>
      <c r="AGZ3" s="68"/>
      <c r="AHA3" s="68"/>
      <c r="AHB3" s="68"/>
      <c r="AHC3" s="68"/>
      <c r="AHD3" s="68"/>
      <c r="AHE3" s="68"/>
      <c r="AHF3" s="68"/>
      <c r="AHG3" s="68"/>
      <c r="AHH3" s="68"/>
      <c r="AHI3" s="68"/>
      <c r="AHJ3" s="68"/>
      <c r="AHK3" s="68"/>
      <c r="AHL3" s="68"/>
      <c r="AHM3" s="68"/>
      <c r="AHN3" s="68"/>
      <c r="AHO3" s="68"/>
      <c r="AHP3" s="68"/>
      <c r="AHQ3" s="68"/>
      <c r="AHR3" s="68"/>
      <c r="AHS3" s="68"/>
      <c r="AHT3" s="68"/>
      <c r="AHU3" s="68"/>
      <c r="AHV3" s="68"/>
      <c r="AHW3" s="68"/>
      <c r="AHX3" s="68"/>
      <c r="AHY3" s="68"/>
      <c r="AHZ3" s="68"/>
      <c r="AIA3" s="68"/>
      <c r="AIB3" s="68"/>
      <c r="AIC3" s="68"/>
      <c r="AID3" s="68"/>
      <c r="AIE3" s="68"/>
      <c r="AIF3" s="68"/>
      <c r="AIG3" s="68"/>
      <c r="AIH3" s="68"/>
      <c r="AII3" s="68"/>
      <c r="AIJ3" s="68"/>
      <c r="AIK3" s="68"/>
      <c r="AIL3" s="68"/>
      <c r="AIM3" s="68"/>
      <c r="AIN3" s="68"/>
      <c r="AIO3" s="68"/>
      <c r="AIP3" s="68"/>
      <c r="AIQ3" s="68"/>
      <c r="AIR3" s="68"/>
      <c r="AIS3" s="68"/>
      <c r="AIT3" s="68"/>
      <c r="AIU3" s="68"/>
      <c r="AIV3" s="68"/>
      <c r="AIW3" s="68"/>
      <c r="AIX3" s="68"/>
      <c r="AIY3" s="68"/>
      <c r="AIZ3" s="68"/>
      <c r="AJA3" s="68"/>
      <c r="AJB3" s="68"/>
      <c r="AJC3" s="68"/>
      <c r="AJD3" s="68"/>
      <c r="AJE3" s="68"/>
      <c r="AJF3" s="68"/>
      <c r="AJG3" s="68"/>
      <c r="AJH3" s="68"/>
      <c r="AJI3" s="68"/>
      <c r="AJJ3" s="68"/>
      <c r="AJK3" s="68"/>
      <c r="AJL3" s="68"/>
      <c r="AJM3" s="68"/>
      <c r="AJN3" s="68"/>
      <c r="AJO3" s="68"/>
      <c r="AJP3" s="68"/>
      <c r="AJQ3" s="68"/>
      <c r="AJR3" s="68"/>
      <c r="AJS3" s="68"/>
      <c r="AJT3" s="68"/>
      <c r="AJU3" s="68"/>
      <c r="AJV3" s="68"/>
      <c r="AJW3" s="68"/>
      <c r="AJX3" s="68"/>
      <c r="AJY3" s="68"/>
      <c r="AJZ3" s="68"/>
      <c r="AKA3" s="68"/>
      <c r="AKB3" s="68"/>
      <c r="AKC3" s="68"/>
      <c r="AKD3" s="68"/>
      <c r="AKE3" s="68"/>
      <c r="AKF3" s="68"/>
      <c r="AKG3" s="68"/>
      <c r="AKH3" s="68"/>
      <c r="AKI3" s="68"/>
      <c r="AKJ3" s="68"/>
      <c r="AKK3" s="68"/>
      <c r="AKL3" s="68"/>
      <c r="AKM3" s="68"/>
      <c r="AKN3" s="68"/>
      <c r="AKO3" s="68"/>
      <c r="AKP3" s="68"/>
      <c r="AKQ3" s="68"/>
      <c r="AKR3" s="68"/>
      <c r="AKS3" s="68"/>
      <c r="AKT3" s="68"/>
      <c r="AKU3" s="68"/>
      <c r="AKV3" s="68"/>
      <c r="AKW3" s="68"/>
      <c r="AKX3" s="68"/>
      <c r="AKY3" s="68"/>
      <c r="AKZ3" s="68"/>
      <c r="ALA3" s="68"/>
      <c r="ALB3" s="68"/>
      <c r="ALC3" s="68"/>
      <c r="ALD3" s="68"/>
      <c r="ALE3" s="68"/>
      <c r="ALF3" s="68"/>
      <c r="ALG3" s="68"/>
      <c r="ALH3" s="68"/>
      <c r="ALI3" s="68"/>
      <c r="ALJ3" s="68"/>
      <c r="ALK3" s="68"/>
      <c r="ALL3" s="68"/>
      <c r="ALM3" s="68"/>
      <c r="ALN3" s="68"/>
      <c r="ALO3" s="68"/>
      <c r="ALP3" s="68"/>
      <c r="ALQ3" s="68"/>
      <c r="ALR3" s="68"/>
      <c r="ALS3" s="68"/>
      <c r="ALT3" s="68"/>
      <c r="ALU3" s="68"/>
      <c r="ALV3" s="68"/>
      <c r="ALW3" s="68"/>
      <c r="ALX3" s="68"/>
      <c r="ALY3" s="68"/>
      <c r="ALZ3" s="68"/>
      <c r="AMA3" s="68"/>
      <c r="AMB3" s="68"/>
      <c r="AMC3" s="68"/>
      <c r="AMD3" s="68"/>
      <c r="AME3" s="68"/>
      <c r="AMF3" s="68"/>
      <c r="AMG3" s="68"/>
      <c r="AMH3" s="68"/>
      <c r="AMI3" s="68"/>
      <c r="AMJ3" s="68"/>
      <c r="AMK3" s="68"/>
    </row>
    <row r="4" spans="1:1025" ht="15" customHeight="1" x14ac:dyDescent="0.25">
      <c r="A4" s="39"/>
      <c r="B4" s="39"/>
      <c r="C4" s="37"/>
      <c r="D4" s="37"/>
      <c r="E4" s="37"/>
      <c r="F4" s="85" t="s">
        <v>2</v>
      </c>
      <c r="G4" s="85"/>
      <c r="H4" s="85"/>
      <c r="I4" s="85"/>
    </row>
    <row r="5" spans="1:1025" ht="12.75" customHeight="1" x14ac:dyDescent="0.25">
      <c r="A5" s="97" t="s">
        <v>44</v>
      </c>
      <c r="B5" s="97"/>
      <c r="C5" s="97"/>
      <c r="D5" s="97"/>
      <c r="E5" s="97"/>
      <c r="F5" s="97"/>
      <c r="G5" s="97"/>
      <c r="H5" s="97"/>
      <c r="I5" s="97"/>
    </row>
    <row r="6" spans="1:1025" x14ac:dyDescent="0.25">
      <c r="A6" s="97"/>
      <c r="B6" s="97"/>
      <c r="C6" s="97"/>
      <c r="D6" s="97"/>
      <c r="E6" s="97"/>
      <c r="F6" s="97"/>
      <c r="G6" s="97"/>
      <c r="H6" s="97"/>
      <c r="I6" s="97"/>
    </row>
    <row r="7" spans="1:1025" ht="12.75" customHeight="1" x14ac:dyDescent="0.25">
      <c r="A7" s="87" t="s">
        <v>4</v>
      </c>
      <c r="B7" s="87" t="s">
        <v>5</v>
      </c>
      <c r="C7" s="87" t="s">
        <v>6</v>
      </c>
      <c r="D7" s="87" t="s">
        <v>7</v>
      </c>
      <c r="E7" s="87" t="s">
        <v>8</v>
      </c>
      <c r="F7" s="87" t="s">
        <v>9</v>
      </c>
      <c r="G7" s="87" t="s">
        <v>10</v>
      </c>
      <c r="H7" s="87" t="s">
        <v>11</v>
      </c>
      <c r="I7" s="87" t="s">
        <v>45</v>
      </c>
    </row>
    <row r="8" spans="1:1025" x14ac:dyDescent="0.25">
      <c r="A8" s="87"/>
      <c r="B8" s="87"/>
      <c r="C8" s="87"/>
      <c r="D8" s="87"/>
      <c r="E8" s="87"/>
      <c r="F8" s="87"/>
      <c r="G8" s="87"/>
      <c r="H8" s="87"/>
      <c r="I8" s="87"/>
    </row>
    <row r="9" spans="1:1025" ht="24" customHeight="1" x14ac:dyDescent="0.25">
      <c r="A9" s="87"/>
      <c r="B9" s="87"/>
      <c r="C9" s="87"/>
      <c r="D9" s="87"/>
      <c r="E9" s="87"/>
      <c r="F9" s="87"/>
      <c r="G9" s="87"/>
      <c r="H9" s="87"/>
      <c r="I9" s="87"/>
    </row>
    <row r="10" spans="1:1025" x14ac:dyDescent="0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</row>
    <row r="11" spans="1:1025" ht="264" customHeight="1" x14ac:dyDescent="0.25">
      <c r="A11" s="41" t="s">
        <v>12</v>
      </c>
      <c r="B11" s="59" t="s">
        <v>56</v>
      </c>
      <c r="C11" s="41" t="s">
        <v>27</v>
      </c>
      <c r="D11" s="41">
        <v>1200</v>
      </c>
      <c r="E11" s="45"/>
      <c r="F11" s="45">
        <f>D11*E11</f>
        <v>0</v>
      </c>
      <c r="G11" s="65"/>
      <c r="H11" s="45">
        <f>ROUND(F11*G11+F11,2)</f>
        <v>0</v>
      </c>
      <c r="I11" s="40"/>
    </row>
    <row r="12" spans="1:1025" ht="21" customHeight="1" x14ac:dyDescent="0.25">
      <c r="A12" s="40"/>
      <c r="B12" s="83" t="s">
        <v>14</v>
      </c>
      <c r="C12" s="83"/>
      <c r="D12" s="83"/>
      <c r="E12" s="40" t="s">
        <v>15</v>
      </c>
      <c r="F12" s="63">
        <f>SUM(F11:F11)</f>
        <v>0</v>
      </c>
      <c r="G12" s="40" t="s">
        <v>16</v>
      </c>
      <c r="H12" s="64">
        <f>SUM(H11:H11)</f>
        <v>0</v>
      </c>
      <c r="I12" s="40"/>
    </row>
    <row r="13" spans="1:1025" ht="23.25" customHeight="1" x14ac:dyDescent="0.25">
      <c r="A13" s="66"/>
      <c r="B13" s="96" t="s">
        <v>79</v>
      </c>
      <c r="C13" s="96"/>
      <c r="D13" s="96"/>
      <c r="E13" s="96"/>
      <c r="F13" s="96"/>
      <c r="G13" s="96"/>
      <c r="H13" s="96"/>
      <c r="I13" s="96"/>
    </row>
    <row r="14" spans="1:1025" x14ac:dyDescent="0.25">
      <c r="A14" s="66"/>
      <c r="B14" s="96"/>
      <c r="C14" s="96"/>
      <c r="D14" s="96"/>
      <c r="E14" s="96"/>
      <c r="F14" s="96"/>
      <c r="G14" s="96"/>
      <c r="H14" s="96"/>
      <c r="I14" s="96"/>
    </row>
    <row r="15" spans="1:1025" x14ac:dyDescent="0.25">
      <c r="A15" s="66"/>
      <c r="B15" s="96"/>
      <c r="C15" s="96"/>
      <c r="D15" s="96"/>
      <c r="E15" s="96"/>
      <c r="F15" s="96"/>
      <c r="G15" s="96"/>
      <c r="H15" s="96"/>
      <c r="I15" s="96"/>
    </row>
    <row r="16" spans="1:1025" x14ac:dyDescent="0.25">
      <c r="A16" s="66"/>
      <c r="B16" s="96"/>
      <c r="C16" s="96"/>
      <c r="D16" s="96"/>
      <c r="E16" s="96"/>
      <c r="F16" s="96"/>
      <c r="G16" s="96"/>
      <c r="H16" s="96"/>
      <c r="I16" s="96"/>
    </row>
    <row r="17" spans="1:9" ht="12.75" customHeight="1" x14ac:dyDescent="0.25">
      <c r="A17" s="66"/>
      <c r="B17" s="96"/>
      <c r="C17" s="96"/>
      <c r="D17" s="96"/>
      <c r="E17" s="96"/>
      <c r="F17" s="96"/>
      <c r="G17" s="96"/>
      <c r="H17" s="96"/>
      <c r="I17" s="96"/>
    </row>
    <row r="18" spans="1:9" ht="15" customHeight="1" x14ac:dyDescent="0.25">
      <c r="A18" s="66"/>
      <c r="B18" s="96"/>
      <c r="C18" s="96"/>
      <c r="D18" s="96"/>
      <c r="E18" s="96"/>
      <c r="F18" s="96"/>
      <c r="G18" s="96"/>
      <c r="H18" s="96"/>
      <c r="I18" s="96"/>
    </row>
    <row r="19" spans="1:9" ht="18" customHeight="1" x14ac:dyDescent="0.25">
      <c r="A19" s="66"/>
      <c r="B19" s="96"/>
      <c r="C19" s="96"/>
      <c r="D19" s="96"/>
      <c r="E19" s="96"/>
      <c r="F19" s="96"/>
      <c r="G19" s="96"/>
      <c r="H19" s="96"/>
      <c r="I19" s="96"/>
    </row>
    <row r="20" spans="1:9" ht="16.5" customHeight="1" x14ac:dyDescent="0.25"/>
  </sheetData>
  <mergeCells count="15">
    <mergeCell ref="F3:I3"/>
    <mergeCell ref="F2:I2"/>
    <mergeCell ref="B12:D12"/>
    <mergeCell ref="B13:I19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" right="0.7" top="0.79027777777777797" bottom="0.8" header="0.51180555555555496" footer="0.51180555555555496"/>
  <pageSetup paperSize="9" scale="8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Zad. 1</vt:lpstr>
      <vt:lpstr>Zad. 2</vt:lpstr>
      <vt:lpstr>Zad. 3</vt:lpstr>
      <vt:lpstr>Zad. 4</vt:lpstr>
      <vt:lpstr>Zad.5</vt:lpstr>
      <vt:lpstr>Zad. 6</vt:lpstr>
      <vt:lpstr>Zad. 7</vt:lpstr>
      <vt:lpstr>Zad. 8</vt:lpstr>
      <vt:lpstr>Zad.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Sobczak</dc:creator>
  <dc:description/>
  <cp:lastModifiedBy>Agnieszka Bebech</cp:lastModifiedBy>
  <cp:revision>0</cp:revision>
  <cp:lastPrinted>2021-07-30T12:43:04Z</cp:lastPrinted>
  <dcterms:created xsi:type="dcterms:W3CDTF">2020-07-29T06:58:21Z</dcterms:created>
  <dcterms:modified xsi:type="dcterms:W3CDTF">2021-07-30T12:43:24Z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