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AGoraj\Desktop\PRZETARGI\Z.271_MOJE PRZETARGI\2024\Z.271.21.2024_Dostawa energii elektrycznej\"/>
    </mc:Choice>
  </mc:AlternateContent>
  <xr:revisionPtr revIDLastSave="0" documentId="13_ncr:1_{93C01C70-D1AB-48EE-A11D-8917D05BB0A2}" xr6:coauthVersionLast="47" xr6:coauthVersionMax="47" xr10:uidLastSave="{00000000-0000-0000-0000-000000000000}"/>
  <bookViews>
    <workbookView xWindow="2460" yWindow="1275" windowWidth="26340" windowHeight="14325" tabRatio="500" xr2:uid="{00000000-000D-0000-FFFF-FFFF00000000}"/>
  </bookViews>
  <sheets>
    <sheet name="Arkusz1" sheetId="1" r:id="rId1"/>
  </sheets>
  <calcPr calcId="191029" iterateDelta="1E-4"/>
</workbook>
</file>

<file path=xl/calcChain.xml><?xml version="1.0" encoding="utf-8"?>
<calcChain xmlns="http://schemas.openxmlformats.org/spreadsheetml/2006/main">
  <c r="C10" i="1" l="1"/>
  <c r="B10" i="1" l="1"/>
  <c r="D7" i="1"/>
  <c r="F7" i="1" s="1"/>
  <c r="D10" i="1" l="1"/>
  <c r="G7" i="1"/>
  <c r="F10" i="1" l="1"/>
  <c r="F12" i="1" s="1"/>
  <c r="D12" i="1"/>
  <c r="G10" i="1" l="1"/>
  <c r="G12" i="1" s="1"/>
</calcChain>
</file>

<file path=xl/sharedStrings.xml><?xml version="1.0" encoding="utf-8"?>
<sst xmlns="http://schemas.openxmlformats.org/spreadsheetml/2006/main" count="24" uniqueCount="24">
  <si>
    <t>Cena oferty netto w zł</t>
  </si>
  <si>
    <t>Kwota podatku VAT w zł</t>
  </si>
  <si>
    <t>Cena oferty brutto w zł</t>
  </si>
  <si>
    <t>A</t>
  </si>
  <si>
    <t>B</t>
  </si>
  <si>
    <t>C</t>
  </si>
  <si>
    <t>D = B x C</t>
  </si>
  <si>
    <t xml:space="preserve">E </t>
  </si>
  <si>
    <t xml:space="preserve"> F = D x E</t>
  </si>
  <si>
    <t>G = D + F</t>
  </si>
  <si>
    <t>Wyszczególnienie - grupa taryfowa lub okres zamówienia</t>
  </si>
  <si>
    <t>Stawka podatku VAT  %</t>
  </si>
  <si>
    <t>Zużycie energii elektrycznej w trakcie trwania zamówienia w kWh</t>
  </si>
  <si>
    <t>x</t>
  </si>
  <si>
    <t>Zamówienie podstawowe wraz z prawem opcji, suma z Tabeli 1 i 2:</t>
  </si>
  <si>
    <t>Cena jednostkowa netto w zł/kWh*</t>
  </si>
  <si>
    <t>1) Tabela nr 1 zamówienie podstawowe</t>
  </si>
  <si>
    <t>2) Tabela nr 2 prawo opcji</t>
  </si>
  <si>
    <t>Wykonawca może skorzystać z przygotowanego przez Pełnomocnika Zamawiającego kalkulatora stanowiącego Załącznik nr 3.1 do SWZ, przy czym  wyliczenia z kalkulatora nie  stanowią podstawy do jakichkolwiek roszczeń Wykonawcy w stosunku do Zamawiającego i sam kalkulator nie stanowi załącznika do oferty.</t>
  </si>
  <si>
    <t xml:space="preserve">1. Dostawa energii elektrycznej w okresie od 01.01.2025 r. do 31.12.2026 r.  - zamówienie podstawowe </t>
  </si>
  <si>
    <t>„Dostawa energii elektrycznej dla Gminy Puszcza Mariańska oraz jednostek organizacyjnych w okresie od 01.01.2025 r. do 31.12.2026 r.”</t>
  </si>
  <si>
    <t>1. Dla zakupu energii 10% ilości zużycia energii z Tabeli nr 1 pkt 1</t>
  </si>
  <si>
    <t>*cena jednostkowa dla zamówienia podstawowego o i prawa opcji w ramach jednej części zamówienia winna być taka sama.</t>
  </si>
  <si>
    <t>Załącznik nr 10 do SWZ - kalkulator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</si>
</sst>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&quot; zł&quot;_-;\-* #,##0.00&quot; zł&quot;_-;_-* \-??&quot; zł&quot;_-;_-@_-"/>
    <numFmt numFmtId="165" formatCode="0.0000"/>
  </numFmts>
  <fonts count="15">
    <font>
      <sz val="11"/>
      <color rgb="FF000000"/>
      <name val="Calibri"/>
      <family val="2"/>
      <charset val="1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1"/>
    </font>
    <font>
      <sz val="11"/>
      <color theme="1"/>
      <name val="Calibri"/>
      <family val="2"/>
      <scheme val="minor"/>
    </font>
    <font>
      <sz val="11"/>
      <name val="Calibri"/>
      <family val="2"/>
      <charset val="238"/>
    </font>
    <font>
      <sz val="11"/>
      <color theme="1"/>
      <name val="Czcionka tekstu podstawowego"/>
      <family val="2"/>
      <charset val="238"/>
    </font>
    <font>
      <b/>
      <sz val="1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 Light"/>
      <family val="2"/>
      <charset val="238"/>
      <scheme val="major"/>
    </font>
    <font>
      <b/>
      <sz val="11"/>
      <color rgb="FF000000"/>
      <name val="Calibri Light"/>
      <family val="2"/>
      <charset val="238"/>
      <scheme val="major"/>
    </font>
    <font>
      <sz val="11"/>
      <color rgb="FF000000"/>
      <name val="Calibri Light"/>
      <family val="2"/>
      <charset val="238"/>
      <scheme val="major"/>
    </font>
    <font>
      <sz val="11"/>
      <name val="Calibri Light"/>
      <family val="2"/>
      <charset val="238"/>
      <scheme val="major"/>
    </font>
    <font>
      <sz val="11"/>
      <color rgb="FFFF0000"/>
      <name val="Calibri Light"/>
      <family val="2"/>
      <charset val="238"/>
      <scheme val="maj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164" fontId="2" fillId="0" borderId="0" applyBorder="0" applyProtection="0"/>
    <xf numFmtId="0" fontId="3" fillId="0" borderId="0"/>
    <xf numFmtId="0" fontId="1" fillId="0" borderId="0"/>
    <xf numFmtId="0" fontId="5" fillId="0" borderId="0"/>
    <xf numFmtId="0" fontId="4" fillId="0" borderId="0"/>
    <xf numFmtId="0" fontId="4" fillId="0" borderId="0"/>
    <xf numFmtId="0" fontId="4" fillId="0" borderId="0"/>
  </cellStyleXfs>
  <cellXfs count="35">
    <xf numFmtId="0" fontId="0" fillId="0" borderId="0" xfId="0"/>
    <xf numFmtId="0" fontId="7" fillId="0" borderId="0" xfId="0" applyFont="1" applyAlignment="1">
      <alignment vertical="center"/>
    </xf>
    <xf numFmtId="0" fontId="7" fillId="0" borderId="0" xfId="0" applyFont="1"/>
    <xf numFmtId="0" fontId="8" fillId="0" borderId="0" xfId="0" applyFont="1" applyAlignment="1">
      <alignment vertical="center"/>
    </xf>
    <xf numFmtId="0" fontId="8" fillId="0" borderId="0" xfId="0" applyFont="1"/>
    <xf numFmtId="0" fontId="6" fillId="0" borderId="0" xfId="0" applyFont="1" applyAlignment="1">
      <alignment horizontal="left" vertical="center" wrapText="1"/>
    </xf>
    <xf numFmtId="4" fontId="6" fillId="0" borderId="0" xfId="0" applyNumberFormat="1" applyFont="1" applyAlignment="1">
      <alignment vertical="center" wrapText="1"/>
    </xf>
    <xf numFmtId="2" fontId="6" fillId="0" borderId="0" xfId="0" applyNumberFormat="1" applyFont="1" applyAlignment="1">
      <alignment horizontal="right" vertical="center" wrapText="1"/>
    </xf>
    <xf numFmtId="0" fontId="11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vertical="center" wrapText="1"/>
    </xf>
    <xf numFmtId="165" fontId="12" fillId="0" borderId="1" xfId="0" applyNumberFormat="1" applyFont="1" applyBorder="1" applyAlignment="1">
      <alignment horizontal="center" vertical="center" wrapText="1"/>
    </xf>
    <xf numFmtId="3" fontId="12" fillId="0" borderId="1" xfId="0" applyNumberFormat="1" applyFont="1" applyBorder="1" applyAlignment="1">
      <alignment horizontal="right" vertical="center" wrapText="1"/>
    </xf>
    <xf numFmtId="4" fontId="12" fillId="0" borderId="1" xfId="0" applyNumberFormat="1" applyFont="1" applyBorder="1" applyAlignment="1">
      <alignment horizontal="right" vertical="center"/>
    </xf>
    <xf numFmtId="4" fontId="12" fillId="0" borderId="1" xfId="0" applyNumberFormat="1" applyFont="1" applyBorder="1" applyAlignment="1">
      <alignment horizontal="right" vertical="center" wrapText="1"/>
    </xf>
    <xf numFmtId="0" fontId="12" fillId="0" borderId="0" xfId="0" applyFont="1" applyAlignment="1">
      <alignment vertical="center" wrapText="1"/>
    </xf>
    <xf numFmtId="165" fontId="12" fillId="0" borderId="0" xfId="0" applyNumberFormat="1" applyFont="1" applyAlignment="1">
      <alignment horizontal="center" vertical="center" wrapText="1"/>
    </xf>
    <xf numFmtId="3" fontId="13" fillId="0" borderId="0" xfId="0" applyNumberFormat="1" applyFont="1" applyAlignment="1">
      <alignment horizontal="center" vertical="center"/>
    </xf>
    <xf numFmtId="4" fontId="12" fillId="0" borderId="0" xfId="0" applyNumberFormat="1" applyFont="1" applyAlignment="1">
      <alignment horizontal="right" vertical="center" wrapText="1"/>
    </xf>
    <xf numFmtId="0" fontId="11" fillId="0" borderId="0" xfId="0" applyFont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14" fillId="0" borderId="0" xfId="0" applyFont="1" applyAlignment="1">
      <alignment vertical="center" wrapText="1"/>
    </xf>
    <xf numFmtId="4" fontId="10" fillId="0" borderId="1" xfId="0" applyNumberFormat="1" applyFont="1" applyBorder="1" applyAlignment="1">
      <alignment vertical="center" wrapText="1"/>
    </xf>
    <xf numFmtId="2" fontId="10" fillId="0" borderId="1" xfId="0" applyNumberFormat="1" applyFont="1" applyBorder="1" applyAlignment="1">
      <alignment horizontal="right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6" fillId="0" borderId="0" xfId="0" applyFont="1" applyAlignment="1">
      <alignment horizontal="right" vertical="center"/>
    </xf>
    <xf numFmtId="0" fontId="10" fillId="0" borderId="0" xfId="0" applyFont="1" applyAlignment="1">
      <alignment horizontal="center" vertical="center" wrapText="1"/>
    </xf>
    <xf numFmtId="0" fontId="11" fillId="0" borderId="2" xfId="0" applyFont="1" applyBorder="1" applyAlignment="1">
      <alignment horizontal="left" vertical="center"/>
    </xf>
  </cellXfs>
  <cellStyles count="8">
    <cellStyle name="Normalny" xfId="0" builtinId="0"/>
    <cellStyle name="Normalny 14" xfId="3" xr:uid="{263E9F6B-7C72-42B3-982A-9314165263B1}"/>
    <cellStyle name="Normalny 2" xfId="4" xr:uid="{29743A15-26BC-4840-B81D-91D24B4E2AE1}"/>
    <cellStyle name="Normalny 3" xfId="2" xr:uid="{DB0A3D70-2A01-4947-9A52-F2B0ADBD88BF}"/>
    <cellStyle name="Normalny 5" xfId="5" xr:uid="{6FFA1623-7F6E-407B-A3FA-ACD9B8232294}"/>
    <cellStyle name="Normalny 5 2" xfId="6" xr:uid="{5EF59748-5506-4990-BAA9-8B5311BE1E79}"/>
    <cellStyle name="Normalny 6" xfId="7" xr:uid="{19B8388E-B64B-463F-89FF-CC6A5E2FC82E}"/>
    <cellStyle name="Walutowy 2" xfId="1" xr:uid="{00000000-0005-0000-0000-000001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2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2060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K17"/>
  <sheetViews>
    <sheetView tabSelected="1" zoomScale="60" zoomScaleNormal="60" workbookViewId="0">
      <selection sqref="A1:G1"/>
    </sheetView>
  </sheetViews>
  <sheetFormatPr defaultColWidth="8.85546875" defaultRowHeight="15"/>
  <cols>
    <col min="1" max="1" width="36.5703125" style="1" customWidth="1"/>
    <col min="2" max="2" width="11" style="1" customWidth="1"/>
    <col min="3" max="3" width="13.7109375" style="1" customWidth="1"/>
    <col min="4" max="4" width="17.140625" style="1" customWidth="1"/>
    <col min="5" max="5" width="8.140625" style="1" customWidth="1"/>
    <col min="6" max="6" width="14.140625" style="1" customWidth="1"/>
    <col min="7" max="7" width="16.42578125" style="1" customWidth="1"/>
    <col min="8" max="1025" width="9.28515625" style="1" customWidth="1"/>
    <col min="1026" max="16384" width="8.85546875" style="2"/>
  </cols>
  <sheetData>
    <row r="1" spans="1:1025" ht="28.15" customHeight="1">
      <c r="A1" s="32" t="s">
        <v>23</v>
      </c>
      <c r="B1" s="32"/>
      <c r="C1" s="32"/>
      <c r="D1" s="32"/>
      <c r="E1" s="32"/>
      <c r="F1" s="32"/>
      <c r="G1" s="32"/>
    </row>
    <row r="2" spans="1:1025" ht="39.6" customHeight="1">
      <c r="A2" s="33" t="s">
        <v>20</v>
      </c>
      <c r="B2" s="33"/>
      <c r="C2" s="33"/>
      <c r="D2" s="33"/>
      <c r="E2" s="33"/>
      <c r="F2" s="33"/>
      <c r="G2" s="33"/>
    </row>
    <row r="3" spans="1:1025">
      <c r="A3" s="8"/>
      <c r="B3" s="8"/>
      <c r="C3" s="8"/>
      <c r="D3" s="8"/>
      <c r="E3" s="8"/>
      <c r="F3" s="8"/>
      <c r="G3" s="8"/>
    </row>
    <row r="4" spans="1:1025">
      <c r="A4" s="34" t="s">
        <v>16</v>
      </c>
      <c r="B4" s="34"/>
      <c r="C4" s="34"/>
      <c r="D4" s="34"/>
      <c r="E4" s="8"/>
      <c r="F4" s="8"/>
      <c r="G4" s="8"/>
    </row>
    <row r="5" spans="1:1025" s="4" customFormat="1" ht="90">
      <c r="A5" s="9" t="s">
        <v>10</v>
      </c>
      <c r="B5" s="9" t="s">
        <v>15</v>
      </c>
      <c r="C5" s="9" t="s">
        <v>12</v>
      </c>
      <c r="D5" s="9" t="s">
        <v>0</v>
      </c>
      <c r="E5" s="9" t="s">
        <v>11</v>
      </c>
      <c r="F5" s="9" t="s">
        <v>1</v>
      </c>
      <c r="G5" s="9" t="s">
        <v>2</v>
      </c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3"/>
      <c r="IR5" s="3"/>
      <c r="IS5" s="3"/>
      <c r="IT5" s="3"/>
      <c r="IU5" s="3"/>
      <c r="IV5" s="3"/>
      <c r="IW5" s="3"/>
      <c r="IX5" s="3"/>
      <c r="IY5" s="3"/>
      <c r="IZ5" s="3"/>
      <c r="JA5" s="3"/>
      <c r="JB5" s="3"/>
      <c r="JC5" s="3"/>
      <c r="JD5" s="3"/>
      <c r="JE5" s="3"/>
      <c r="JF5" s="3"/>
      <c r="JG5" s="3"/>
      <c r="JH5" s="3"/>
      <c r="JI5" s="3"/>
      <c r="JJ5" s="3"/>
      <c r="JK5" s="3"/>
      <c r="JL5" s="3"/>
      <c r="JM5" s="3"/>
      <c r="JN5" s="3"/>
      <c r="JO5" s="3"/>
      <c r="JP5" s="3"/>
      <c r="JQ5" s="3"/>
      <c r="JR5" s="3"/>
      <c r="JS5" s="3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  <c r="NX5" s="3"/>
      <c r="NY5" s="3"/>
      <c r="NZ5" s="3"/>
      <c r="OA5" s="3"/>
      <c r="OB5" s="3"/>
      <c r="OC5" s="3"/>
      <c r="OD5" s="3"/>
      <c r="OE5" s="3"/>
      <c r="OF5" s="3"/>
      <c r="OG5" s="3"/>
      <c r="OH5" s="3"/>
      <c r="OI5" s="3"/>
      <c r="OJ5" s="3"/>
      <c r="OK5" s="3"/>
      <c r="OL5" s="3"/>
      <c r="OM5" s="3"/>
      <c r="ON5" s="3"/>
      <c r="OO5" s="3"/>
      <c r="OP5" s="3"/>
      <c r="OQ5" s="3"/>
      <c r="OR5" s="3"/>
      <c r="OS5" s="3"/>
      <c r="OT5" s="3"/>
      <c r="OU5" s="3"/>
      <c r="OV5" s="3"/>
      <c r="OW5" s="3"/>
      <c r="OX5" s="3"/>
      <c r="OY5" s="3"/>
      <c r="OZ5" s="3"/>
      <c r="PA5" s="3"/>
      <c r="PB5" s="3"/>
      <c r="PC5" s="3"/>
      <c r="PD5" s="3"/>
      <c r="PE5" s="3"/>
      <c r="PF5" s="3"/>
      <c r="PG5" s="3"/>
      <c r="PH5" s="3"/>
      <c r="PI5" s="3"/>
      <c r="PJ5" s="3"/>
      <c r="PK5" s="3"/>
      <c r="PL5" s="3"/>
      <c r="PM5" s="3"/>
      <c r="PN5" s="3"/>
      <c r="PO5" s="3"/>
      <c r="PP5" s="3"/>
      <c r="PQ5" s="3"/>
      <c r="PR5" s="3"/>
      <c r="PS5" s="3"/>
      <c r="PT5" s="3"/>
      <c r="PU5" s="3"/>
      <c r="PV5" s="3"/>
      <c r="PW5" s="3"/>
      <c r="PX5" s="3"/>
      <c r="PY5" s="3"/>
      <c r="PZ5" s="3"/>
      <c r="QA5" s="3"/>
      <c r="QB5" s="3"/>
      <c r="QC5" s="3"/>
      <c r="QD5" s="3"/>
      <c r="QE5" s="3"/>
      <c r="QF5" s="3"/>
      <c r="QG5" s="3"/>
      <c r="QH5" s="3"/>
      <c r="QI5" s="3"/>
      <c r="QJ5" s="3"/>
      <c r="QK5" s="3"/>
      <c r="QL5" s="3"/>
      <c r="QM5" s="3"/>
      <c r="QN5" s="3"/>
      <c r="QO5" s="3"/>
      <c r="QP5" s="3"/>
      <c r="QQ5" s="3"/>
      <c r="QR5" s="3"/>
      <c r="QS5" s="3"/>
      <c r="QT5" s="3"/>
      <c r="QU5" s="3"/>
      <c r="QV5" s="3"/>
      <c r="QW5" s="3"/>
      <c r="QX5" s="3"/>
      <c r="QY5" s="3"/>
      <c r="QZ5" s="3"/>
      <c r="RA5" s="3"/>
      <c r="RB5" s="3"/>
      <c r="RC5" s="3"/>
      <c r="RD5" s="3"/>
      <c r="RE5" s="3"/>
      <c r="RF5" s="3"/>
      <c r="RG5" s="3"/>
      <c r="RH5" s="3"/>
      <c r="RI5" s="3"/>
      <c r="RJ5" s="3"/>
      <c r="RK5" s="3"/>
      <c r="RL5" s="3"/>
      <c r="RM5" s="3"/>
      <c r="RN5" s="3"/>
      <c r="RO5" s="3"/>
      <c r="RP5" s="3"/>
      <c r="RQ5" s="3"/>
      <c r="RR5" s="3"/>
      <c r="RS5" s="3"/>
      <c r="RT5" s="3"/>
      <c r="RU5" s="3"/>
      <c r="RV5" s="3"/>
      <c r="RW5" s="3"/>
      <c r="RX5" s="3"/>
      <c r="RY5" s="3"/>
      <c r="RZ5" s="3"/>
      <c r="SA5" s="3"/>
      <c r="SB5" s="3"/>
      <c r="SC5" s="3"/>
      <c r="SD5" s="3"/>
      <c r="SE5" s="3"/>
      <c r="SF5" s="3"/>
      <c r="SG5" s="3"/>
      <c r="SH5" s="3"/>
      <c r="SI5" s="3"/>
      <c r="SJ5" s="3"/>
      <c r="SK5" s="3"/>
      <c r="SL5" s="3"/>
      <c r="SM5" s="3"/>
      <c r="SN5" s="3"/>
      <c r="SO5" s="3"/>
      <c r="SP5" s="3"/>
      <c r="SQ5" s="3"/>
      <c r="SR5" s="3"/>
      <c r="SS5" s="3"/>
      <c r="ST5" s="3"/>
      <c r="SU5" s="3"/>
      <c r="SV5" s="3"/>
      <c r="SW5" s="3"/>
      <c r="SX5" s="3"/>
      <c r="SY5" s="3"/>
      <c r="SZ5" s="3"/>
      <c r="TA5" s="3"/>
      <c r="TB5" s="3"/>
      <c r="TC5" s="3"/>
      <c r="TD5" s="3"/>
      <c r="TE5" s="3"/>
      <c r="TF5" s="3"/>
      <c r="TG5" s="3"/>
      <c r="TH5" s="3"/>
      <c r="TI5" s="3"/>
      <c r="TJ5" s="3"/>
      <c r="TK5" s="3"/>
      <c r="TL5" s="3"/>
      <c r="TM5" s="3"/>
      <c r="TN5" s="3"/>
      <c r="TO5" s="3"/>
      <c r="TP5" s="3"/>
      <c r="TQ5" s="3"/>
      <c r="TR5" s="3"/>
      <c r="TS5" s="3"/>
      <c r="TT5" s="3"/>
      <c r="TU5" s="3"/>
      <c r="TV5" s="3"/>
      <c r="TW5" s="3"/>
      <c r="TX5" s="3"/>
      <c r="TY5" s="3"/>
      <c r="TZ5" s="3"/>
      <c r="UA5" s="3"/>
      <c r="UB5" s="3"/>
      <c r="UC5" s="3"/>
      <c r="UD5" s="3"/>
      <c r="UE5" s="3"/>
      <c r="UF5" s="3"/>
      <c r="UG5" s="3"/>
      <c r="UH5" s="3"/>
      <c r="UI5" s="3"/>
      <c r="UJ5" s="3"/>
      <c r="UK5" s="3"/>
      <c r="UL5" s="3"/>
      <c r="UM5" s="3"/>
      <c r="UN5" s="3"/>
      <c r="UO5" s="3"/>
      <c r="UP5" s="3"/>
      <c r="UQ5" s="3"/>
      <c r="UR5" s="3"/>
      <c r="US5" s="3"/>
      <c r="UT5" s="3"/>
      <c r="UU5" s="3"/>
      <c r="UV5" s="3"/>
      <c r="UW5" s="3"/>
      <c r="UX5" s="3"/>
      <c r="UY5" s="3"/>
      <c r="UZ5" s="3"/>
      <c r="VA5" s="3"/>
      <c r="VB5" s="3"/>
      <c r="VC5" s="3"/>
      <c r="VD5" s="3"/>
      <c r="VE5" s="3"/>
      <c r="VF5" s="3"/>
      <c r="VG5" s="3"/>
      <c r="VH5" s="3"/>
      <c r="VI5" s="3"/>
      <c r="VJ5" s="3"/>
      <c r="VK5" s="3"/>
      <c r="VL5" s="3"/>
      <c r="VM5" s="3"/>
      <c r="VN5" s="3"/>
      <c r="VO5" s="3"/>
      <c r="VP5" s="3"/>
      <c r="VQ5" s="3"/>
      <c r="VR5" s="3"/>
      <c r="VS5" s="3"/>
      <c r="VT5" s="3"/>
      <c r="VU5" s="3"/>
      <c r="VV5" s="3"/>
      <c r="VW5" s="3"/>
      <c r="VX5" s="3"/>
      <c r="VY5" s="3"/>
      <c r="VZ5" s="3"/>
      <c r="WA5" s="3"/>
      <c r="WB5" s="3"/>
      <c r="WC5" s="3"/>
      <c r="WD5" s="3"/>
      <c r="WE5" s="3"/>
      <c r="WF5" s="3"/>
      <c r="WG5" s="3"/>
      <c r="WH5" s="3"/>
      <c r="WI5" s="3"/>
      <c r="WJ5" s="3"/>
      <c r="WK5" s="3"/>
      <c r="WL5" s="3"/>
      <c r="WM5" s="3"/>
      <c r="WN5" s="3"/>
      <c r="WO5" s="3"/>
      <c r="WP5" s="3"/>
      <c r="WQ5" s="3"/>
      <c r="WR5" s="3"/>
      <c r="WS5" s="3"/>
      <c r="WT5" s="3"/>
      <c r="WU5" s="3"/>
      <c r="WV5" s="3"/>
      <c r="WW5" s="3"/>
      <c r="WX5" s="3"/>
      <c r="WY5" s="3"/>
      <c r="WZ5" s="3"/>
      <c r="XA5" s="3"/>
      <c r="XB5" s="3"/>
      <c r="XC5" s="3"/>
      <c r="XD5" s="3"/>
      <c r="XE5" s="3"/>
      <c r="XF5" s="3"/>
      <c r="XG5" s="3"/>
      <c r="XH5" s="3"/>
      <c r="XI5" s="3"/>
      <c r="XJ5" s="3"/>
      <c r="XK5" s="3"/>
      <c r="XL5" s="3"/>
      <c r="XM5" s="3"/>
      <c r="XN5" s="3"/>
      <c r="XO5" s="3"/>
      <c r="XP5" s="3"/>
      <c r="XQ5" s="3"/>
      <c r="XR5" s="3"/>
      <c r="XS5" s="3"/>
      <c r="XT5" s="3"/>
      <c r="XU5" s="3"/>
      <c r="XV5" s="3"/>
      <c r="XW5" s="3"/>
      <c r="XX5" s="3"/>
      <c r="XY5" s="3"/>
      <c r="XZ5" s="3"/>
      <c r="YA5" s="3"/>
      <c r="YB5" s="3"/>
      <c r="YC5" s="3"/>
      <c r="YD5" s="3"/>
      <c r="YE5" s="3"/>
      <c r="YF5" s="3"/>
      <c r="YG5" s="3"/>
      <c r="YH5" s="3"/>
      <c r="YI5" s="3"/>
      <c r="YJ5" s="3"/>
      <c r="YK5" s="3"/>
      <c r="YL5" s="3"/>
      <c r="YM5" s="3"/>
      <c r="YN5" s="3"/>
      <c r="YO5" s="3"/>
      <c r="YP5" s="3"/>
      <c r="YQ5" s="3"/>
      <c r="YR5" s="3"/>
      <c r="YS5" s="3"/>
      <c r="YT5" s="3"/>
      <c r="YU5" s="3"/>
      <c r="YV5" s="3"/>
      <c r="YW5" s="3"/>
      <c r="YX5" s="3"/>
      <c r="YY5" s="3"/>
      <c r="YZ5" s="3"/>
      <c r="ZA5" s="3"/>
      <c r="ZB5" s="3"/>
      <c r="ZC5" s="3"/>
      <c r="ZD5" s="3"/>
      <c r="ZE5" s="3"/>
      <c r="ZF5" s="3"/>
      <c r="ZG5" s="3"/>
      <c r="ZH5" s="3"/>
      <c r="ZI5" s="3"/>
      <c r="ZJ5" s="3"/>
      <c r="ZK5" s="3"/>
      <c r="ZL5" s="3"/>
      <c r="ZM5" s="3"/>
      <c r="ZN5" s="3"/>
      <c r="ZO5" s="3"/>
      <c r="ZP5" s="3"/>
      <c r="ZQ5" s="3"/>
      <c r="ZR5" s="3"/>
      <c r="ZS5" s="3"/>
      <c r="ZT5" s="3"/>
      <c r="ZU5" s="3"/>
      <c r="ZV5" s="3"/>
      <c r="ZW5" s="3"/>
      <c r="ZX5" s="3"/>
      <c r="ZY5" s="3"/>
      <c r="ZZ5" s="3"/>
      <c r="AAA5" s="3"/>
      <c r="AAB5" s="3"/>
      <c r="AAC5" s="3"/>
      <c r="AAD5" s="3"/>
      <c r="AAE5" s="3"/>
      <c r="AAF5" s="3"/>
      <c r="AAG5" s="3"/>
      <c r="AAH5" s="3"/>
      <c r="AAI5" s="3"/>
      <c r="AAJ5" s="3"/>
      <c r="AAK5" s="3"/>
      <c r="AAL5" s="3"/>
      <c r="AAM5" s="3"/>
      <c r="AAN5" s="3"/>
      <c r="AAO5" s="3"/>
      <c r="AAP5" s="3"/>
      <c r="AAQ5" s="3"/>
      <c r="AAR5" s="3"/>
      <c r="AAS5" s="3"/>
      <c r="AAT5" s="3"/>
      <c r="AAU5" s="3"/>
      <c r="AAV5" s="3"/>
      <c r="AAW5" s="3"/>
      <c r="AAX5" s="3"/>
      <c r="AAY5" s="3"/>
      <c r="AAZ5" s="3"/>
      <c r="ABA5" s="3"/>
      <c r="ABB5" s="3"/>
      <c r="ABC5" s="3"/>
      <c r="ABD5" s="3"/>
      <c r="ABE5" s="3"/>
      <c r="ABF5" s="3"/>
      <c r="ABG5" s="3"/>
      <c r="ABH5" s="3"/>
      <c r="ABI5" s="3"/>
      <c r="ABJ5" s="3"/>
      <c r="ABK5" s="3"/>
      <c r="ABL5" s="3"/>
      <c r="ABM5" s="3"/>
      <c r="ABN5" s="3"/>
      <c r="ABO5" s="3"/>
      <c r="ABP5" s="3"/>
      <c r="ABQ5" s="3"/>
      <c r="ABR5" s="3"/>
      <c r="ABS5" s="3"/>
      <c r="ABT5" s="3"/>
      <c r="ABU5" s="3"/>
      <c r="ABV5" s="3"/>
      <c r="ABW5" s="3"/>
      <c r="ABX5" s="3"/>
      <c r="ABY5" s="3"/>
      <c r="ABZ5" s="3"/>
      <c r="ACA5" s="3"/>
      <c r="ACB5" s="3"/>
      <c r="ACC5" s="3"/>
      <c r="ACD5" s="3"/>
      <c r="ACE5" s="3"/>
      <c r="ACF5" s="3"/>
      <c r="ACG5" s="3"/>
      <c r="ACH5" s="3"/>
      <c r="ACI5" s="3"/>
      <c r="ACJ5" s="3"/>
      <c r="ACK5" s="3"/>
      <c r="ACL5" s="3"/>
      <c r="ACM5" s="3"/>
      <c r="ACN5" s="3"/>
      <c r="ACO5" s="3"/>
      <c r="ACP5" s="3"/>
      <c r="ACQ5" s="3"/>
      <c r="ACR5" s="3"/>
      <c r="ACS5" s="3"/>
      <c r="ACT5" s="3"/>
      <c r="ACU5" s="3"/>
      <c r="ACV5" s="3"/>
      <c r="ACW5" s="3"/>
      <c r="ACX5" s="3"/>
      <c r="ACY5" s="3"/>
      <c r="ACZ5" s="3"/>
      <c r="ADA5" s="3"/>
      <c r="ADB5" s="3"/>
      <c r="ADC5" s="3"/>
      <c r="ADD5" s="3"/>
      <c r="ADE5" s="3"/>
      <c r="ADF5" s="3"/>
      <c r="ADG5" s="3"/>
      <c r="ADH5" s="3"/>
      <c r="ADI5" s="3"/>
      <c r="ADJ5" s="3"/>
      <c r="ADK5" s="3"/>
      <c r="ADL5" s="3"/>
      <c r="ADM5" s="3"/>
      <c r="ADN5" s="3"/>
      <c r="ADO5" s="3"/>
      <c r="ADP5" s="3"/>
      <c r="ADQ5" s="3"/>
      <c r="ADR5" s="3"/>
      <c r="ADS5" s="3"/>
      <c r="ADT5" s="3"/>
      <c r="ADU5" s="3"/>
      <c r="ADV5" s="3"/>
      <c r="ADW5" s="3"/>
      <c r="ADX5" s="3"/>
      <c r="ADY5" s="3"/>
      <c r="ADZ5" s="3"/>
      <c r="AEA5" s="3"/>
      <c r="AEB5" s="3"/>
      <c r="AEC5" s="3"/>
      <c r="AED5" s="3"/>
      <c r="AEE5" s="3"/>
      <c r="AEF5" s="3"/>
      <c r="AEG5" s="3"/>
      <c r="AEH5" s="3"/>
      <c r="AEI5" s="3"/>
      <c r="AEJ5" s="3"/>
      <c r="AEK5" s="3"/>
      <c r="AEL5" s="3"/>
      <c r="AEM5" s="3"/>
      <c r="AEN5" s="3"/>
      <c r="AEO5" s="3"/>
      <c r="AEP5" s="3"/>
      <c r="AEQ5" s="3"/>
      <c r="AER5" s="3"/>
      <c r="AES5" s="3"/>
      <c r="AET5" s="3"/>
      <c r="AEU5" s="3"/>
      <c r="AEV5" s="3"/>
      <c r="AEW5" s="3"/>
      <c r="AEX5" s="3"/>
      <c r="AEY5" s="3"/>
      <c r="AEZ5" s="3"/>
      <c r="AFA5" s="3"/>
      <c r="AFB5" s="3"/>
      <c r="AFC5" s="3"/>
      <c r="AFD5" s="3"/>
      <c r="AFE5" s="3"/>
      <c r="AFF5" s="3"/>
      <c r="AFG5" s="3"/>
      <c r="AFH5" s="3"/>
      <c r="AFI5" s="3"/>
      <c r="AFJ5" s="3"/>
      <c r="AFK5" s="3"/>
      <c r="AFL5" s="3"/>
      <c r="AFM5" s="3"/>
      <c r="AFN5" s="3"/>
      <c r="AFO5" s="3"/>
      <c r="AFP5" s="3"/>
      <c r="AFQ5" s="3"/>
      <c r="AFR5" s="3"/>
      <c r="AFS5" s="3"/>
      <c r="AFT5" s="3"/>
      <c r="AFU5" s="3"/>
      <c r="AFV5" s="3"/>
      <c r="AFW5" s="3"/>
      <c r="AFX5" s="3"/>
      <c r="AFY5" s="3"/>
      <c r="AFZ5" s="3"/>
      <c r="AGA5" s="3"/>
      <c r="AGB5" s="3"/>
      <c r="AGC5" s="3"/>
      <c r="AGD5" s="3"/>
      <c r="AGE5" s="3"/>
      <c r="AGF5" s="3"/>
      <c r="AGG5" s="3"/>
      <c r="AGH5" s="3"/>
      <c r="AGI5" s="3"/>
      <c r="AGJ5" s="3"/>
      <c r="AGK5" s="3"/>
      <c r="AGL5" s="3"/>
      <c r="AGM5" s="3"/>
      <c r="AGN5" s="3"/>
      <c r="AGO5" s="3"/>
      <c r="AGP5" s="3"/>
      <c r="AGQ5" s="3"/>
      <c r="AGR5" s="3"/>
      <c r="AGS5" s="3"/>
      <c r="AGT5" s="3"/>
      <c r="AGU5" s="3"/>
      <c r="AGV5" s="3"/>
      <c r="AGW5" s="3"/>
      <c r="AGX5" s="3"/>
      <c r="AGY5" s="3"/>
      <c r="AGZ5" s="3"/>
      <c r="AHA5" s="3"/>
      <c r="AHB5" s="3"/>
      <c r="AHC5" s="3"/>
      <c r="AHD5" s="3"/>
      <c r="AHE5" s="3"/>
      <c r="AHF5" s="3"/>
      <c r="AHG5" s="3"/>
      <c r="AHH5" s="3"/>
      <c r="AHI5" s="3"/>
      <c r="AHJ5" s="3"/>
      <c r="AHK5" s="3"/>
      <c r="AHL5" s="3"/>
      <c r="AHM5" s="3"/>
      <c r="AHN5" s="3"/>
      <c r="AHO5" s="3"/>
      <c r="AHP5" s="3"/>
      <c r="AHQ5" s="3"/>
      <c r="AHR5" s="3"/>
      <c r="AHS5" s="3"/>
      <c r="AHT5" s="3"/>
      <c r="AHU5" s="3"/>
      <c r="AHV5" s="3"/>
      <c r="AHW5" s="3"/>
      <c r="AHX5" s="3"/>
      <c r="AHY5" s="3"/>
      <c r="AHZ5" s="3"/>
      <c r="AIA5" s="3"/>
      <c r="AIB5" s="3"/>
      <c r="AIC5" s="3"/>
      <c r="AID5" s="3"/>
      <c r="AIE5" s="3"/>
      <c r="AIF5" s="3"/>
      <c r="AIG5" s="3"/>
      <c r="AIH5" s="3"/>
      <c r="AII5" s="3"/>
      <c r="AIJ5" s="3"/>
      <c r="AIK5" s="3"/>
      <c r="AIL5" s="3"/>
      <c r="AIM5" s="3"/>
      <c r="AIN5" s="3"/>
      <c r="AIO5" s="3"/>
      <c r="AIP5" s="3"/>
      <c r="AIQ5" s="3"/>
      <c r="AIR5" s="3"/>
      <c r="AIS5" s="3"/>
      <c r="AIT5" s="3"/>
      <c r="AIU5" s="3"/>
      <c r="AIV5" s="3"/>
      <c r="AIW5" s="3"/>
      <c r="AIX5" s="3"/>
      <c r="AIY5" s="3"/>
      <c r="AIZ5" s="3"/>
      <c r="AJA5" s="3"/>
      <c r="AJB5" s="3"/>
      <c r="AJC5" s="3"/>
      <c r="AJD5" s="3"/>
      <c r="AJE5" s="3"/>
      <c r="AJF5" s="3"/>
      <c r="AJG5" s="3"/>
      <c r="AJH5" s="3"/>
      <c r="AJI5" s="3"/>
      <c r="AJJ5" s="3"/>
      <c r="AJK5" s="3"/>
      <c r="AJL5" s="3"/>
      <c r="AJM5" s="3"/>
      <c r="AJN5" s="3"/>
      <c r="AJO5" s="3"/>
      <c r="AJP5" s="3"/>
      <c r="AJQ5" s="3"/>
      <c r="AJR5" s="3"/>
      <c r="AJS5" s="3"/>
      <c r="AJT5" s="3"/>
      <c r="AJU5" s="3"/>
      <c r="AJV5" s="3"/>
      <c r="AJW5" s="3"/>
      <c r="AJX5" s="3"/>
      <c r="AJY5" s="3"/>
      <c r="AJZ5" s="3"/>
      <c r="AKA5" s="3"/>
      <c r="AKB5" s="3"/>
      <c r="AKC5" s="3"/>
      <c r="AKD5" s="3"/>
      <c r="AKE5" s="3"/>
      <c r="AKF5" s="3"/>
      <c r="AKG5" s="3"/>
      <c r="AKH5" s="3"/>
      <c r="AKI5" s="3"/>
      <c r="AKJ5" s="3"/>
      <c r="AKK5" s="3"/>
      <c r="AKL5" s="3"/>
      <c r="AKM5" s="3"/>
      <c r="AKN5" s="3"/>
      <c r="AKO5" s="3"/>
      <c r="AKP5" s="3"/>
      <c r="AKQ5" s="3"/>
      <c r="AKR5" s="3"/>
      <c r="AKS5" s="3"/>
      <c r="AKT5" s="3"/>
      <c r="AKU5" s="3"/>
      <c r="AKV5" s="3"/>
      <c r="AKW5" s="3"/>
      <c r="AKX5" s="3"/>
      <c r="AKY5" s="3"/>
      <c r="AKZ5" s="3"/>
      <c r="ALA5" s="3"/>
      <c r="ALB5" s="3"/>
      <c r="ALC5" s="3"/>
      <c r="ALD5" s="3"/>
      <c r="ALE5" s="3"/>
      <c r="ALF5" s="3"/>
      <c r="ALG5" s="3"/>
      <c r="ALH5" s="3"/>
      <c r="ALI5" s="3"/>
      <c r="ALJ5" s="3"/>
      <c r="ALK5" s="3"/>
      <c r="ALL5" s="3"/>
      <c r="ALM5" s="3"/>
      <c r="ALN5" s="3"/>
      <c r="ALO5" s="3"/>
      <c r="ALP5" s="3"/>
      <c r="ALQ5" s="3"/>
      <c r="ALR5" s="3"/>
      <c r="ALS5" s="3"/>
      <c r="ALT5" s="3"/>
      <c r="ALU5" s="3"/>
      <c r="ALV5" s="3"/>
      <c r="ALW5" s="3"/>
      <c r="ALX5" s="3"/>
      <c r="ALY5" s="3"/>
      <c r="ALZ5" s="3"/>
      <c r="AMA5" s="3"/>
      <c r="AMB5" s="3"/>
      <c r="AMC5" s="3"/>
      <c r="AMD5" s="3"/>
      <c r="AME5" s="3"/>
      <c r="AMF5" s="3"/>
      <c r="AMG5" s="3"/>
      <c r="AMH5" s="3"/>
      <c r="AMI5" s="3"/>
      <c r="AMJ5" s="3"/>
      <c r="AMK5" s="3"/>
    </row>
    <row r="6" spans="1:1025">
      <c r="A6" s="9" t="s">
        <v>3</v>
      </c>
      <c r="B6" s="9" t="s">
        <v>4</v>
      </c>
      <c r="C6" s="9" t="s">
        <v>5</v>
      </c>
      <c r="D6" s="9" t="s">
        <v>6</v>
      </c>
      <c r="E6" s="9" t="s">
        <v>7</v>
      </c>
      <c r="F6" s="9" t="s">
        <v>8</v>
      </c>
      <c r="G6" s="9" t="s">
        <v>9</v>
      </c>
    </row>
    <row r="7" spans="1:1025" ht="60">
      <c r="A7" s="10" t="s">
        <v>19</v>
      </c>
      <c r="B7" s="11">
        <v>0.58499999999999996</v>
      </c>
      <c r="C7" s="12">
        <v>1395656</v>
      </c>
      <c r="D7" s="13">
        <f t="shared" ref="D7" si="0">ROUND(B7*C7,2)</f>
        <v>816458.76</v>
      </c>
      <c r="E7" s="14">
        <v>23</v>
      </c>
      <c r="F7" s="14">
        <f t="shared" ref="F7" si="1">ROUND(D7*0.23,2)</f>
        <v>187785.51</v>
      </c>
      <c r="G7" s="14">
        <f t="shared" ref="G7" si="2">D7+F7</f>
        <v>1004244.27</v>
      </c>
    </row>
    <row r="8" spans="1:1025">
      <c r="A8" s="15"/>
      <c r="B8" s="16"/>
      <c r="C8" s="17"/>
      <c r="D8" s="18"/>
      <c r="E8" s="18"/>
      <c r="F8" s="18"/>
      <c r="G8" s="18"/>
    </row>
    <row r="9" spans="1:1025">
      <c r="A9" s="19" t="s">
        <v>17</v>
      </c>
      <c r="B9" s="16"/>
      <c r="C9" s="17"/>
      <c r="D9" s="18"/>
      <c r="E9" s="18"/>
      <c r="F9" s="18"/>
      <c r="G9" s="18"/>
    </row>
    <row r="10" spans="1:1025" ht="30">
      <c r="A10" s="20" t="s">
        <v>21</v>
      </c>
      <c r="B10" s="11">
        <f>B7</f>
        <v>0.58499999999999996</v>
      </c>
      <c r="C10" s="12">
        <f>ROUND(C7*0.1,0)</f>
        <v>139566</v>
      </c>
      <c r="D10" s="13">
        <f t="shared" ref="D10" si="3">ROUND(B10*C10,2)</f>
        <v>81646.11</v>
      </c>
      <c r="E10" s="14">
        <v>23</v>
      </c>
      <c r="F10" s="14">
        <f>ROUND(D10*0.23,2)</f>
        <v>18778.61</v>
      </c>
      <c r="G10" s="14">
        <f>D10+F10</f>
        <v>100424.72</v>
      </c>
    </row>
    <row r="11" spans="1:1025">
      <c r="A11" s="21"/>
      <c r="B11" s="21"/>
      <c r="C11" s="21"/>
      <c r="D11" s="21"/>
      <c r="E11" s="21"/>
      <c r="F11" s="21"/>
      <c r="G11" s="21"/>
    </row>
    <row r="12" spans="1:1025">
      <c r="A12" s="31" t="s">
        <v>14</v>
      </c>
      <c r="B12" s="31"/>
      <c r="C12" s="31"/>
      <c r="D12" s="22">
        <f>SUM(D7+D10)</f>
        <v>898104.87</v>
      </c>
      <c r="E12" s="23" t="s">
        <v>13</v>
      </c>
      <c r="F12" s="22">
        <f t="shared" ref="F12:G12" si="4">SUM(F7+F10)</f>
        <v>206564.12</v>
      </c>
      <c r="G12" s="22">
        <f t="shared" si="4"/>
        <v>1104668.99</v>
      </c>
    </row>
    <row r="13" spans="1:1025">
      <c r="A13" s="5"/>
      <c r="B13" s="5"/>
      <c r="C13" s="5"/>
      <c r="D13" s="6"/>
      <c r="E13" s="7"/>
      <c r="F13" s="6"/>
      <c r="G13" s="6"/>
    </row>
    <row r="14" spans="1:1025" ht="22.15" customHeight="1">
      <c r="A14" s="30" t="s">
        <v>22</v>
      </c>
      <c r="B14" s="30"/>
      <c r="C14" s="30"/>
      <c r="D14" s="30"/>
      <c r="E14" s="30"/>
      <c r="F14" s="30"/>
      <c r="G14" s="30"/>
    </row>
    <row r="16" spans="1:1025">
      <c r="A16" s="24" t="s">
        <v>18</v>
      </c>
      <c r="B16" s="25"/>
      <c r="C16" s="25"/>
      <c r="D16" s="25"/>
      <c r="E16" s="25"/>
      <c r="F16" s="25"/>
      <c r="G16" s="26"/>
    </row>
    <row r="17" spans="1:7" ht="38.450000000000003" customHeight="1">
      <c r="A17" s="27"/>
      <c r="B17" s="28"/>
      <c r="C17" s="28"/>
      <c r="D17" s="28"/>
      <c r="E17" s="28"/>
      <c r="F17" s="28"/>
      <c r="G17" s="29"/>
    </row>
  </sheetData>
  <mergeCells count="6">
    <mergeCell ref="A16:G17"/>
    <mergeCell ref="A14:G14"/>
    <mergeCell ref="A12:C12"/>
    <mergeCell ref="A1:G1"/>
    <mergeCell ref="A2:G2"/>
    <mergeCell ref="A4:D4"/>
  </mergeCells>
  <pageMargins left="0.7" right="0.7" top="0.75" bottom="0.75" header="0.51180555555555496" footer="0.51180555555555496"/>
  <pageSetup paperSize="9" firstPageNumber="0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dc:description/>
  <cp:lastModifiedBy>Aleksandra Góraj</cp:lastModifiedBy>
  <cp:revision>2</cp:revision>
  <cp:lastPrinted>2024-10-10T08:03:45Z</cp:lastPrinted>
  <dcterms:created xsi:type="dcterms:W3CDTF">2015-06-05T18:19:34Z</dcterms:created>
  <dcterms:modified xsi:type="dcterms:W3CDTF">2024-10-10T08:03:47Z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