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C.Kocjan\Desktop\GAZ UMOWY\2023\ogłoszenie o przetargu I\"/>
    </mc:Choice>
  </mc:AlternateContent>
  <xr:revisionPtr revIDLastSave="0" documentId="13_ncr:1_{0554204D-18E5-4AC5-917E-BA3AE13394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a punktów poboru" sheetId="1" r:id="rId1"/>
  </sheets>
  <definedNames>
    <definedName name="_xlnm._FilterDatabase" localSheetId="0" hidden="1">'Lista punktów poboru'!$A$3:$R$3</definedName>
  </definedNames>
  <calcPr calcId="191029" iterateDelta="1E-4"/>
</workbook>
</file>

<file path=xl/calcChain.xml><?xml version="1.0" encoding="utf-8"?>
<calcChain xmlns="http://schemas.openxmlformats.org/spreadsheetml/2006/main">
  <c r="A5" i="1" l="1"/>
  <c r="S5" i="1"/>
  <c r="S7" i="1" l="1"/>
  <c r="S6" i="1"/>
  <c r="G11" i="1"/>
  <c r="H11" i="1"/>
  <c r="I11" i="1"/>
  <c r="S8" i="1" s="1"/>
  <c r="J11" i="1"/>
  <c r="K11" i="1"/>
  <c r="L11" i="1"/>
  <c r="M11" i="1"/>
  <c r="N11" i="1"/>
  <c r="O11" i="1"/>
  <c r="P11" i="1"/>
  <c r="Q11" i="1"/>
  <c r="R11" i="1"/>
  <c r="A6" i="1"/>
  <c r="A7" i="1" s="1"/>
</calcChain>
</file>

<file path=xl/sharedStrings.xml><?xml version="1.0" encoding="utf-8"?>
<sst xmlns="http://schemas.openxmlformats.org/spreadsheetml/2006/main" count="65" uniqueCount="55">
  <si>
    <t>Lp.</t>
  </si>
  <si>
    <t>Nazwa Obiektu</t>
  </si>
  <si>
    <t>Adres</t>
  </si>
  <si>
    <t>NIP</t>
  </si>
  <si>
    <t>Taryfa</t>
  </si>
  <si>
    <t>Moc umowna zamówiona</t>
  </si>
  <si>
    <t>637-19-98-042</t>
  </si>
  <si>
    <t>Podlesie 63C, 32-300 Olkusz</t>
  </si>
  <si>
    <t>Urząd Miasta i Gminy</t>
  </si>
  <si>
    <t>Olkusz, Rynek 1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</si>
  <si>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</si>
  <si>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</si>
  <si>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</si>
  <si>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</si>
  <si>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</si>
  <si>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</si>
  <si>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</si>
  <si>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</si>
  <si>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</si>
  <si>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 xml:space="preserve">październik  </t>
  </si>
  <si>
    <t>listopad</t>
  </si>
  <si>
    <t>grudzień</t>
  </si>
  <si>
    <t>Szacow. Zużycie średnioroczne MWh</t>
  </si>
  <si>
    <t>W-5.1</t>
  </si>
  <si>
    <t>W-3.6</t>
  </si>
  <si>
    <t xml:space="preserve">Troks 46, 32-300 </t>
  </si>
  <si>
    <t>Budynek byłej szkoły</t>
  </si>
  <si>
    <t>5</t>
  </si>
  <si>
    <t>Podlesie 63C Świetlica dz. nr. 178/1</t>
  </si>
  <si>
    <t>Budynek Mieszkalny Witosa 6</t>
  </si>
  <si>
    <t>Olkusz, ul. Witosa 6</t>
  </si>
  <si>
    <t>Olkusz ,Szpitalna 9</t>
  </si>
  <si>
    <t>Dane w tabeli dotyczą szacowanego zużycia w roku 2022 i 2023 (zależnie od miesiąca)</t>
  </si>
  <si>
    <t>Budynek ul. Szpitalna 9</t>
  </si>
  <si>
    <t>W-2.1</t>
  </si>
  <si>
    <t xml:space="preserve"> </t>
  </si>
  <si>
    <t>0.532</t>
  </si>
  <si>
    <t>Olkusz, ul. 29 Listopada 12B</t>
  </si>
  <si>
    <t>8018590365500011202573</t>
  </si>
  <si>
    <t>W-4</t>
  </si>
  <si>
    <t>Olkusz, ul. 29 Listopada 12C</t>
  </si>
  <si>
    <t>8018590365500052545547</t>
  </si>
  <si>
    <t>141,000</t>
  </si>
  <si>
    <t>6</t>
  </si>
  <si>
    <t>Budynek MOSiR</t>
  </si>
  <si>
    <t>7</t>
  </si>
  <si>
    <t>Budynek MOSIR</t>
  </si>
  <si>
    <t>Prognozowane zużycie gazu xxxxxx</t>
  </si>
  <si>
    <t>Załącznik nr 4 do SWZ</t>
  </si>
  <si>
    <t>8018590365500000022571</t>
  </si>
  <si>
    <t>8018590365500032484477</t>
  </si>
  <si>
    <t>8018590365500011604599</t>
  </si>
  <si>
    <t>8018590365500011483644</t>
  </si>
  <si>
    <t>8018590365500019447877</t>
  </si>
  <si>
    <t>nr punktu poboru gazu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</si>
</sst>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.000_-;\-* #,##0.0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1" fillId="2" borderId="0" xfId="0" applyNumberFormat="1" applyFont="1" applyFill="1"/>
    <xf numFmtId="2" fontId="1" fillId="2" borderId="0" xfId="0" applyNumberFormat="1" applyFont="1" applyFill="1"/>
    <xf numFmtId="2" fontId="1" fillId="2" borderId="2" xfId="0" applyNumberFormat="1" applyFont="1" applyFill="1" applyBorder="1"/>
    <xf numFmtId="49" fontId="3" fillId="3" borderId="6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3" xfId="0" applyNumberFormat="1" applyFont="1" applyFill="1" applyBorder="1"/>
    <xf numFmtId="2" fontId="1" fillId="2" borderId="4" xfId="0" applyNumberFormat="1" applyFont="1" applyFill="1" applyBorder="1"/>
    <xf numFmtId="2" fontId="1" fillId="2" borderId="5" xfId="0" applyNumberFormat="1" applyFont="1" applyFill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"/>
  <sheetViews>
    <sheetView tabSelected="1" topLeftCell="C1" zoomScaleNormal="100" workbookViewId="0">
      <pane ySplit="3" topLeftCell="A4" activePane="bottomLeft" state="frozen"/>
      <selection pane="bottomLeft" activeCell="E16" sqref="E16"/>
    </sheetView>
  </sheetViews>
  <sheetFormatPr defaultRowHeight="17.25" customHeight="1" x14ac:dyDescent="0.3"/>
  <cols>
    <col min="1" max="1" width="5.109375" style="1" customWidth="1"/>
    <col min="2" max="2" width="25.44140625" customWidth="1"/>
    <col min="3" max="3" width="18.109375" style="2" customWidth="1"/>
    <col min="4" max="4" width="14.5546875" customWidth="1"/>
    <col min="5" max="5" width="27.6640625" customWidth="1"/>
    <col min="6" max="6" width="11" customWidth="1"/>
    <col min="7" max="7" width="8.88671875" customWidth="1"/>
    <col min="8" max="8" width="10.109375" customWidth="1"/>
    <col min="9" max="9" width="10.33203125" customWidth="1"/>
    <col min="10" max="18" width="8.88671875" customWidth="1"/>
    <col min="19" max="19" width="12.5546875" customWidth="1"/>
    <col min="20" max="20" width="7.88671875" customWidth="1"/>
  </cols>
  <sheetData>
    <row r="1" spans="1:20" ht="17.25" customHeight="1" x14ac:dyDescent="0.3">
      <c r="A1" s="10"/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 t="s">
        <v>48</v>
      </c>
      <c r="R1" s="11"/>
      <c r="S1" s="11"/>
      <c r="T1" s="11"/>
    </row>
    <row r="2" spans="1:20" ht="17.25" customHeight="1" x14ac:dyDescent="0.3">
      <c r="A2" s="10"/>
      <c r="B2" s="11"/>
      <c r="C2" s="12"/>
      <c r="D2" s="11"/>
      <c r="E2" s="11"/>
      <c r="F2" s="11" t="s">
        <v>47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54.75" customHeight="1" x14ac:dyDescent="0.3">
      <c r="A3" s="7" t="s">
        <v>0</v>
      </c>
      <c r="B3" s="8" t="s">
        <v>1</v>
      </c>
      <c r="C3" s="9" t="s">
        <v>2</v>
      </c>
      <c r="D3" s="8" t="s">
        <v>3</v>
      </c>
      <c r="E3" s="9" t="s">
        <v>54</v>
      </c>
      <c r="F3" s="9" t="s">
        <v>5</v>
      </c>
      <c r="G3" s="9" t="s">
        <v>10</v>
      </c>
      <c r="H3" s="8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4</v>
      </c>
    </row>
    <row r="4" spans="1:20" ht="17.25" customHeight="1" x14ac:dyDescent="0.3">
      <c r="A4" s="13">
        <v>1</v>
      </c>
      <c r="B4" s="14" t="s">
        <v>8</v>
      </c>
      <c r="C4" s="14" t="s">
        <v>9</v>
      </c>
      <c r="D4" s="14" t="s">
        <v>6</v>
      </c>
      <c r="E4" s="10" t="s">
        <v>49</v>
      </c>
      <c r="F4" s="14">
        <v>285</v>
      </c>
      <c r="G4" s="15">
        <v>90.234999999999999</v>
      </c>
      <c r="H4" s="15">
        <v>70.334999999999994</v>
      </c>
      <c r="I4" s="15">
        <v>65.400000000000006</v>
      </c>
      <c r="J4" s="15">
        <v>42.655999999999999</v>
      </c>
      <c r="K4" s="15">
        <v>15.518000000000001</v>
      </c>
      <c r="L4" s="15">
        <v>7.4450000000000003</v>
      </c>
      <c r="M4" s="15">
        <v>6.5010000000000003</v>
      </c>
      <c r="N4" s="15">
        <v>7.1109999999999998</v>
      </c>
      <c r="O4" s="15">
        <v>15.154999999999999</v>
      </c>
      <c r="P4" s="15">
        <v>40.377000000000002</v>
      </c>
      <c r="Q4" s="15">
        <v>65.885000000000005</v>
      </c>
      <c r="R4" s="15" t="s">
        <v>35</v>
      </c>
      <c r="S4" s="15">
        <v>426.61799999999999</v>
      </c>
      <c r="T4" s="14" t="s">
        <v>23</v>
      </c>
    </row>
    <row r="5" spans="1:20" ht="17.25" customHeight="1" x14ac:dyDescent="0.3">
      <c r="A5" s="13">
        <f>A4+1</f>
        <v>2</v>
      </c>
      <c r="B5" s="14" t="s">
        <v>33</v>
      </c>
      <c r="C5" s="14" t="s">
        <v>31</v>
      </c>
      <c r="D5" s="14" t="s">
        <v>6</v>
      </c>
      <c r="E5" s="13" t="s">
        <v>50</v>
      </c>
      <c r="F5" s="14">
        <v>110</v>
      </c>
      <c r="G5" s="15">
        <v>5.2</v>
      </c>
      <c r="H5" s="15">
        <v>3.89</v>
      </c>
      <c r="I5" s="15">
        <v>3.89</v>
      </c>
      <c r="J5" s="15">
        <v>4.46</v>
      </c>
      <c r="K5" s="15">
        <v>5.52</v>
      </c>
      <c r="L5" s="15">
        <v>0.79</v>
      </c>
      <c r="M5" s="15">
        <v>0.79</v>
      </c>
      <c r="N5" s="15">
        <v>0.53200000000000003</v>
      </c>
      <c r="O5" s="15" t="s">
        <v>36</v>
      </c>
      <c r="P5" s="15">
        <v>0.53200000000000003</v>
      </c>
      <c r="Q5" s="15">
        <v>0.53200000000000003</v>
      </c>
      <c r="R5" s="15">
        <v>0.52</v>
      </c>
      <c r="S5" s="15">
        <f>SUM(G5:R5)</f>
        <v>26.655999999999999</v>
      </c>
      <c r="T5" s="14" t="s">
        <v>24</v>
      </c>
    </row>
    <row r="6" spans="1:20" ht="17.25" customHeight="1" x14ac:dyDescent="0.3">
      <c r="A6" s="13">
        <f>A5+1</f>
        <v>3</v>
      </c>
      <c r="B6" s="14" t="s">
        <v>28</v>
      </c>
      <c r="C6" s="14" t="s">
        <v>7</v>
      </c>
      <c r="D6" s="14" t="s">
        <v>6</v>
      </c>
      <c r="E6" s="13" t="s">
        <v>51</v>
      </c>
      <c r="F6" s="14">
        <v>110</v>
      </c>
      <c r="G6" s="15">
        <v>0.52</v>
      </c>
      <c r="H6" s="15">
        <v>0.38900000000000001</v>
      </c>
      <c r="I6" s="15">
        <v>0.38900000000000001</v>
      </c>
      <c r="J6" s="15">
        <v>4.1500000000000004</v>
      </c>
      <c r="K6" s="15">
        <v>0.79100000000000004</v>
      </c>
      <c r="L6" s="15">
        <v>3.4729999999999999</v>
      </c>
      <c r="M6" s="15">
        <v>3.3</v>
      </c>
      <c r="N6" s="15">
        <v>0.51300000000000001</v>
      </c>
      <c r="O6" s="15">
        <v>0.5</v>
      </c>
      <c r="P6" s="15">
        <v>0.53200000000000003</v>
      </c>
      <c r="Q6" s="15">
        <v>0.53200000000000003</v>
      </c>
      <c r="R6" s="15">
        <v>0.52</v>
      </c>
      <c r="S6" s="15">
        <f t="shared" ref="S6:S8" si="0">SUM(G6:R6)</f>
        <v>15.609</v>
      </c>
      <c r="T6" s="14" t="s">
        <v>34</v>
      </c>
    </row>
    <row r="7" spans="1:20" ht="17.25" customHeight="1" x14ac:dyDescent="0.3">
      <c r="A7" s="13">
        <f>A6+1</f>
        <v>4</v>
      </c>
      <c r="B7" s="14" t="s">
        <v>26</v>
      </c>
      <c r="C7" s="14" t="s">
        <v>25</v>
      </c>
      <c r="D7" s="14" t="s">
        <v>6</v>
      </c>
      <c r="E7" s="13" t="s">
        <v>52</v>
      </c>
      <c r="F7" s="14">
        <v>110</v>
      </c>
      <c r="G7" s="15">
        <v>10.712</v>
      </c>
      <c r="H7" s="15">
        <v>5.2270000000000003</v>
      </c>
      <c r="I7" s="15">
        <v>5.2270000000000003</v>
      </c>
      <c r="J7" s="15">
        <v>4.1500000000000004</v>
      </c>
      <c r="K7" s="15">
        <v>0.79100000000000004</v>
      </c>
      <c r="L7" s="15">
        <v>3.4729999999999999</v>
      </c>
      <c r="M7" s="15">
        <v>3.1</v>
      </c>
      <c r="N7" s="15">
        <v>0.51300000000000001</v>
      </c>
      <c r="O7" s="15">
        <v>0.5</v>
      </c>
      <c r="P7" s="15">
        <v>3.6259999999999999</v>
      </c>
      <c r="Q7" s="15">
        <v>3.6259999999999999</v>
      </c>
      <c r="R7" s="15">
        <v>4.5839999999999996</v>
      </c>
      <c r="S7" s="15">
        <f t="shared" si="0"/>
        <v>45.528999999999996</v>
      </c>
      <c r="T7" s="14" t="s">
        <v>24</v>
      </c>
    </row>
    <row r="8" spans="1:20" ht="17.25" customHeight="1" x14ac:dyDescent="0.3">
      <c r="A8" s="13" t="s">
        <v>27</v>
      </c>
      <c r="B8" s="14" t="s">
        <v>29</v>
      </c>
      <c r="C8" s="14" t="s">
        <v>30</v>
      </c>
      <c r="D8" s="14" t="s">
        <v>6</v>
      </c>
      <c r="E8" s="10" t="s">
        <v>53</v>
      </c>
      <c r="F8" s="14">
        <v>110</v>
      </c>
      <c r="G8" s="15">
        <v>14.593</v>
      </c>
      <c r="H8" s="15">
        <v>13.555</v>
      </c>
      <c r="I8" s="15">
        <v>13.302</v>
      </c>
      <c r="J8" s="15">
        <v>9.5190000000000001</v>
      </c>
      <c r="K8" s="15">
        <v>6.4779999999999998</v>
      </c>
      <c r="L8" s="15">
        <v>4.3810000000000002</v>
      </c>
      <c r="M8" s="15">
        <v>4.2919999999999998</v>
      </c>
      <c r="N8" s="15">
        <v>4.0910000000000002</v>
      </c>
      <c r="O8" s="15">
        <v>5.0350000000000001</v>
      </c>
      <c r="P8" s="15">
        <v>8.5180000000000007</v>
      </c>
      <c r="Q8" s="15">
        <v>11.44</v>
      </c>
      <c r="R8" s="15">
        <v>16.233000000000001</v>
      </c>
      <c r="S8" s="15">
        <f t="shared" si="0"/>
        <v>111.437</v>
      </c>
      <c r="T8" s="14" t="s">
        <v>39</v>
      </c>
    </row>
    <row r="9" spans="1:20" ht="17.25" customHeight="1" thickBot="1" x14ac:dyDescent="0.35">
      <c r="A9" s="13" t="s">
        <v>43</v>
      </c>
      <c r="B9" s="14" t="s">
        <v>44</v>
      </c>
      <c r="C9" s="14" t="s">
        <v>37</v>
      </c>
      <c r="D9" s="14" t="s">
        <v>6</v>
      </c>
      <c r="E9" s="6" t="s">
        <v>38</v>
      </c>
      <c r="F9" s="16">
        <v>110000</v>
      </c>
      <c r="G9" s="17">
        <v>25</v>
      </c>
      <c r="H9" s="18">
        <v>19</v>
      </c>
      <c r="I9" s="18">
        <v>17</v>
      </c>
      <c r="J9" s="19">
        <v>11</v>
      </c>
      <c r="K9" s="19">
        <v>3</v>
      </c>
      <c r="L9" s="19">
        <v>2</v>
      </c>
      <c r="M9" s="19">
        <v>2</v>
      </c>
      <c r="N9" s="19">
        <v>2</v>
      </c>
      <c r="O9" s="19">
        <v>3</v>
      </c>
      <c r="P9" s="20">
        <v>12</v>
      </c>
      <c r="Q9" s="19">
        <v>19</v>
      </c>
      <c r="R9" s="19">
        <v>26</v>
      </c>
      <c r="S9" s="13" t="s">
        <v>42</v>
      </c>
      <c r="T9" s="14" t="s">
        <v>39</v>
      </c>
    </row>
    <row r="10" spans="1:20" ht="17.25" customHeight="1" thickBot="1" x14ac:dyDescent="0.35">
      <c r="A10" s="13" t="s">
        <v>45</v>
      </c>
      <c r="B10" s="14" t="s">
        <v>46</v>
      </c>
      <c r="C10" s="14" t="s">
        <v>40</v>
      </c>
      <c r="D10" s="14" t="s">
        <v>6</v>
      </c>
      <c r="E10" s="6" t="s">
        <v>41</v>
      </c>
      <c r="F10" s="16">
        <v>110000</v>
      </c>
      <c r="G10" s="15">
        <v>12.9</v>
      </c>
      <c r="H10" s="15">
        <v>10.1</v>
      </c>
      <c r="I10" s="15">
        <v>8.1999999999999993</v>
      </c>
      <c r="J10" s="15">
        <v>6.6</v>
      </c>
      <c r="K10" s="15">
        <v>2.2000000000000002</v>
      </c>
      <c r="L10" s="15">
        <v>1.8</v>
      </c>
      <c r="M10" s="15">
        <v>1.8</v>
      </c>
      <c r="N10" s="15">
        <v>1.8</v>
      </c>
      <c r="O10" s="15">
        <v>2.74</v>
      </c>
      <c r="P10" s="15">
        <v>7.3</v>
      </c>
      <c r="Q10" s="15">
        <v>10.1</v>
      </c>
      <c r="R10" s="21">
        <v>12.9</v>
      </c>
      <c r="S10" s="16">
        <v>78440</v>
      </c>
      <c r="T10" s="14" t="s">
        <v>24</v>
      </c>
    </row>
    <row r="11" spans="1:20" ht="17.25" customHeight="1" x14ac:dyDescent="0.3">
      <c r="A11" s="13"/>
      <c r="B11" s="14"/>
      <c r="C11" s="14"/>
      <c r="D11" s="14"/>
      <c r="E11" s="14"/>
      <c r="F11" s="14"/>
      <c r="G11" s="15">
        <f t="shared" ref="G11:R11" si="1">SUM(G4:G8)</f>
        <v>121.26</v>
      </c>
      <c r="H11" s="15">
        <f t="shared" si="1"/>
        <v>93.395999999999987</v>
      </c>
      <c r="I11" s="15">
        <f>SUM(I4:I8)</f>
        <v>88.207999999999998</v>
      </c>
      <c r="J11" s="15">
        <f t="shared" si="1"/>
        <v>64.935000000000002</v>
      </c>
      <c r="K11" s="15">
        <f t="shared" si="1"/>
        <v>29.097999999999999</v>
      </c>
      <c r="L11" s="15">
        <f t="shared" si="1"/>
        <v>19.561999999999998</v>
      </c>
      <c r="M11" s="15">
        <f t="shared" si="1"/>
        <v>17.983000000000001</v>
      </c>
      <c r="N11" s="15">
        <f t="shared" si="1"/>
        <v>12.760000000000002</v>
      </c>
      <c r="O11" s="15">
        <f t="shared" si="1"/>
        <v>21.19</v>
      </c>
      <c r="P11" s="15">
        <f t="shared" si="1"/>
        <v>53.585000000000001</v>
      </c>
      <c r="Q11" s="15">
        <f t="shared" si="1"/>
        <v>82.015000000000001</v>
      </c>
      <c r="R11" s="15">
        <f t="shared" si="1"/>
        <v>21.856999999999999</v>
      </c>
      <c r="S11" s="15">
        <v>845.28899999999999</v>
      </c>
      <c r="T11" s="14"/>
    </row>
    <row r="12" spans="1:20" ht="17.25" customHeight="1" x14ac:dyDescent="0.3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</row>
    <row r="13" spans="1:20" ht="17.25" customHeight="1" x14ac:dyDescent="0.3">
      <c r="A13" s="3"/>
      <c r="B13" s="4"/>
      <c r="C13" s="22" t="s">
        <v>32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</row>
    <row r="14" spans="1:20" ht="17.25" customHeight="1" x14ac:dyDescent="0.3">
      <c r="A14" s="3"/>
      <c r="B14" s="4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</row>
    <row r="16" spans="1:20" ht="17.25" customHeight="1" x14ac:dyDescent="0.3">
      <c r="K16" t="s">
        <v>35</v>
      </c>
    </row>
  </sheetData>
  <protectedRanges>
    <protectedRange sqref="G4:R4" name="Rozstęp5"/>
  </protectedRanges>
  <autoFilter ref="A3:R3" xr:uid="{00000000-0009-0000-0000-000000000000}"/>
  <mergeCells count="2">
    <mergeCell ref="C13:T13"/>
    <mergeCell ref="C14:T14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punktów poboru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</dc:creator>
  <cp:lastModifiedBy>C.Kocjan</cp:lastModifiedBy>
  <cp:lastPrinted>2023-10-05T06:20:03Z</cp:lastPrinted>
  <dcterms:created xsi:type="dcterms:W3CDTF">2014-12-05T07:32:27Z</dcterms:created>
  <dcterms:modified xsi:type="dcterms:W3CDTF">2023-10-25T08:20:24Z</dcterms:modified>
</cp:coreProperties>
</file>