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\zamowienia\Grzesiek\Przetargi 2023\produkty medyczne 1\"/>
    </mc:Choice>
  </mc:AlternateContent>
  <xr:revisionPtr revIDLastSave="0" documentId="13_ncr:1_{B82D5D46-6C5A-4CA0-BA77-D6FA57C19078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listy rozwijane" sheetId="4" r:id="rId1"/>
    <sheet name="OPZ naczyniowy" sheetId="5" r:id="rId2"/>
  </sheets>
  <definedNames>
    <definedName name="_xlnm.Print_Area" localSheetId="1">'OPZ naczyniowy'!$A$1:$K$18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5" l="1"/>
  <c r="I14" i="5"/>
  <c r="I15" i="5"/>
  <c r="I12" i="5"/>
  <c r="J12" i="5" s="1"/>
  <c r="H12" i="5"/>
  <c r="K12" i="5" s="1"/>
  <c r="I10" i="5" l="1"/>
  <c r="I11" i="5"/>
  <c r="I9" i="5"/>
  <c r="J15" i="5" l="1"/>
  <c r="H15" i="5"/>
  <c r="K15" i="5" s="1"/>
  <c r="J14" i="5"/>
  <c r="H14" i="5"/>
  <c r="K14" i="5" s="1"/>
  <c r="J13" i="5"/>
  <c r="H13" i="5"/>
  <c r="K13" i="5" s="1"/>
  <c r="J11" i="5"/>
  <c r="H11" i="5"/>
  <c r="K11" i="5" s="1"/>
  <c r="J10" i="5"/>
  <c r="H10" i="5"/>
  <c r="K10" i="5" s="1"/>
  <c r="J9" i="5"/>
  <c r="H9" i="5"/>
  <c r="K9" i="5" s="1"/>
</calcChain>
</file>

<file path=xl/sharedStrings.xml><?xml version="1.0" encoding="utf-8"?>
<sst xmlns="http://schemas.openxmlformats.org/spreadsheetml/2006/main" count="60" uniqueCount="43">
  <si>
    <t>L.p.</t>
  </si>
  <si>
    <t>Opis</t>
  </si>
  <si>
    <t>Rozmiar</t>
  </si>
  <si>
    <t>Jednostka zamówienia</t>
  </si>
  <si>
    <t>Cena brutto</t>
  </si>
  <si>
    <t>Wartość brutto</t>
  </si>
  <si>
    <t>1 sztuka</t>
  </si>
  <si>
    <t>1 opakowanie</t>
  </si>
  <si>
    <t>1 rolka</t>
  </si>
  <si>
    <t>1 metr</t>
  </si>
  <si>
    <t>VAT</t>
  </si>
  <si>
    <t>Wartość netto</t>
  </si>
  <si>
    <t>Wartość VAT</t>
  </si>
  <si>
    <t>* w przypadku gdyby ilość wierszy okazał się niewystarczajaca, wykorzystaj poniższą tabelę zachowując nazwę pakietu i kolejną numerację wierszy</t>
  </si>
  <si>
    <t>OPIS PRZEDMIOTU ZAMÓWIENIA ............................</t>
  </si>
  <si>
    <t>RAZEM:</t>
  </si>
  <si>
    <t>Nazwa jaka będzie na fakturze</t>
  </si>
  <si>
    <t>Nr katalogowy</t>
  </si>
  <si>
    <r>
      <t xml:space="preserve">Uwaga: </t>
    </r>
    <r>
      <rPr>
        <b/>
        <i/>
        <u/>
        <sz val="10"/>
        <color rgb="FFFF0000"/>
        <rFont val="Arial"/>
        <family val="2"/>
        <charset val="238"/>
      </rPr>
      <t>WYPEŁNIJ  BIAŁE  POLA</t>
    </r>
  </si>
  <si>
    <t>Jednostka</t>
  </si>
  <si>
    <t>1 kilogram</t>
  </si>
  <si>
    <t>1 komplet</t>
  </si>
  <si>
    <t>Rodzaj umowy</t>
  </si>
  <si>
    <t>Zakupowa</t>
  </si>
  <si>
    <t>Komisowa</t>
  </si>
  <si>
    <t xml:space="preserve">Cena netto </t>
  </si>
  <si>
    <t xml:space="preserve">Produkt do embolizacji typu Flow Diverter ,powierzchnia w technologii BlueXide, </t>
  </si>
  <si>
    <t xml:space="preserve"> długość użytkowa balonu – 8.0 mm,   długość użytkowa cewnika - 150 cm, elastyczna strefa dystalna – długość 300 mm, sztywna strefa proksymalna – długość 1200 mm, długość elastycznej końcówki – 10 mm, 3 markery – dystalny marker dla elastycznej końcówki umieszczony w celu kontrolowania pozycji cewnika, 2 markery oznaczające nominalną długość balonu, dostępne rozmiary średnica: 1.5/2.0/2.5/3.0/3.5/4.0mm</t>
  </si>
  <si>
    <t>Balon na cewniku przeznaczony do dylatacji zwężeń naczyń mózgowych w celu poprawy perfuzji.</t>
  </si>
  <si>
    <t>Nitynolowy stent pleciony, dobrze widoczny na całej długości , zgodny z mikrocewnikiem 0.0165-0.017”, wykończenie w technologii BlueXide,rekomendowany do naczyń o średnicy 1,5-4,5 mm, repozycjonowalny aż do 95% długości stentu</t>
  </si>
  <si>
    <t xml:space="preserve">Cewnik aspiracyjny oraz do wprowadzania sprzętu interwencyjnego i diagnostycznego do naczyń mózgowych, obwodowych, wieńcowych o podwójnej powłoce hydrofilnej
</t>
  </si>
  <si>
    <t xml:space="preserve">Nitynolowy elastyczny stent samorozprężalny do leczenia zwężeń wewnątrzczaszkowych dostarczane przez cewnik balonowy  </t>
  </si>
  <si>
    <t xml:space="preserve">Nitinolowy stent  samorozprężalny, laserowo cięty zamkniętokomórkowy o atraumatycznej końcówce do naczyń mózgowych
</t>
  </si>
  <si>
    <t xml:space="preserve">Stent retriver o wysokiej widoczności służący do przeprowadzenia procedury mechanicznej trombektomii </t>
  </si>
  <si>
    <t xml:space="preserve">
konstrukcja wielopolimerowa składa się z 5 różnych stref: bardzo miękkiego końca (0-40mm), miękkiej strefy dystalnej (40-80mm), średnio miękkiej strefy środkowej (80-130mm), wspierającej strefy przejściowej (130-200mm), bardzo stabilnej strefy proksymalnej (200-prox.), co zapewnia precyzyjną i optymalną kontrolę nawigowania,
wielozadaniowa miękka, okrągła i elastyczna końcówka, o stopniu zakrzywienia 25, oznaczona markerem umożliwia łatwe i bezpieczne pozycjonowanie cewnika oraz atraumatyczny dostęp nawet przez bardzo kręte naczynia,
światło ID cewnika o rozmiarze 0.065" umożliwia wprowadzenie jednocześnie dwóch mikrocewników. Pierwszego mikrocewnika o rozmiarze 0.021" oraz drugiego mikrocewnika o rozmiarze 0.017" lub jednego cewnika o rozmiarze 0.039"                                                                                                        rozmiary 0.039", 0.052", 0.065", 
długości całkowita od 120 do 150 cm</t>
  </si>
  <si>
    <t xml:space="preserve">rozmiary: średnica 2.5/3.5/4.5/6.0 mm długość 16/28/30/40/50 mm, 
rekomendowany do naczyń o średnicy 1.0 do 5.5mm, kompatybilny z mikrocewnikiem 0.0165" i 0.021" ID 
zaopatrzony w trzy platynowe markery dystalne i dwa platynowe markery proksymalne oraz DFT dwa platynowe mikrofilamenty biegnące spiralnie przez całą długość urządzenia 
budowa hybrydowa – otwarto oraz zamkniętokomórkowa jednocześnie 
budowa segmentowa stentu ułatwiająca dopasowanie długości urządzenia do wielkości zakrzepu 
dokładne pozycjonowanie w wyniku zastosowania prowadnika wykonanego w technologii s.e.c.u.r.e. GP z możliwością wycofania produktu </t>
  </si>
  <si>
    <t>Ilość na okres do 04.01.2023</t>
  </si>
  <si>
    <t>rozmiary średnica: 2.5/3.0/3.5/4.0/4.5/5.0/5.5/6.0/7.0/8.0mm; długość: 10,15,20,25,30,40,50 przeznaczony do naczyń o średnicy od 2.5 do 8.0 mm,  długość użytkowa produktu od 15 do 82 mm. Dostępność wersji urządzenia z powłoką składającą się z sieci fibryn z osadzonymi cząstkami heparyny , imitującą ostatni etap hemostazy.</t>
  </si>
  <si>
    <t>posiada 3 markery dystalne, 3 markery proksymalne i 1 marker środkowy, rozmiary średnica: 2.5/3.0/3.5/4.0mm długość: 10/15/20/25mm. Dostępność wersji urządzenia z powłoką składającą się z sieci fibryn z osadzonymi cząstkami heparyny, imitującą ostatni etap hemostazy.</t>
  </si>
  <si>
    <t>Dostępny w rozmiarach średnica: 3.0/4.0/5.0mm, dedykowany do naczyń o średnicy 2.0-4.5mm, posiada 3 markery dystalne, 3 markery proksymalne oraz marker na nici dostawczej, możliwość repozycjonowania aż do 90% długości stentu. Dostępność wersji urządzenia z powłoką składającą się z sieci fibryn z osadzonymi cząstkami heparyny , imitującą ostatni etap hemostazy.</t>
  </si>
  <si>
    <t>rozmiary średnica: 3.0/3.5/4.0/4.5/5.0/5.5/6.5/8.0mm długość 15-60 mm
dopasowujący się do naczyń o średnicy od 1.5 do 7.0 mm
zaopatrzony w trzy dystalne oraz trzy proksymalne markery platynowo-irydowe oraz marker centralny
na prowadniku trzy markery ułatwiające pozycjonowanie stentu – dystalny, centralny oraz proksymalny,
dedykowane mikrocewniki w rozmiarach 0.0165" – 0.027” ID
stent repozycjonowalny do 90% uwolnienia. Dostępność wersji urządzenia z powłoką składającą się z sieci fibryn z osadzonymi cząstkami heparyny , imitującą ostatni etap hemostazy.</t>
  </si>
  <si>
    <t xml:space="preserve">PAKIET nr 1 Zestaw stentów do leczenia zwężeń tętnic wewnątrzczaszkowych </t>
  </si>
  <si>
    <t>* wykonawca odpowiada za prawidłowe wyliczenie ceny w formularzu cenowym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</si>
</sst>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00\ [$zł-415];[Red]\-#,##0.0000\ [$zł-415]"/>
    <numFmt numFmtId="165" formatCode="#,##0.00\ [$zł-415];[Red]\-#,##0.00\ [$zł-415]"/>
    <numFmt numFmtId="166" formatCode="#,##0.00\ &quot;zł&quot;"/>
    <numFmt numFmtId="167" formatCode="#,##0.0000&quot; &quot;[$zł-415];[Red]&quot;-&quot;#,##0.0000&quot; &quot;[$zł-415]"/>
    <numFmt numFmtId="168" formatCode="#,##0.00&quot; &quot;[$zł-415];[Red]&quot;-&quot;#,##0.00&quot; &quot;[$zł-415]"/>
    <numFmt numFmtId="169" formatCode="[$-415]General"/>
    <numFmt numFmtId="170" formatCode="&quot; &quot;#,##0.00&quot; &quot;;&quot;-&quot;#,##0.00&quot; &quot;;&quot; -&quot;#&quot; &quot;;&quot; &quot;@&quot; &quot;"/>
    <numFmt numFmtId="171" formatCode="#,##0.00\ [$zł-415]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u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9" fontId="4" fillId="0" borderId="0"/>
    <xf numFmtId="170" fontId="4" fillId="0" borderId="0" applyBorder="0" applyProtection="0"/>
  </cellStyleXfs>
  <cellXfs count="55">
    <xf numFmtId="0" fontId="0" fillId="0" borderId="0" xfId="0"/>
    <xf numFmtId="166" fontId="3" fillId="2" borderId="2" xfId="0" applyNumberFormat="1" applyFont="1" applyFill="1" applyBorder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 wrapText="1"/>
      <protection locked="0"/>
    </xf>
    <xf numFmtId="167" fontId="3" fillId="0" borderId="2" xfId="0" applyNumberFormat="1" applyFont="1" applyBorder="1" applyAlignment="1" applyProtection="1">
      <alignment horizontal="center" vertical="center" wrapText="1"/>
      <protection locked="0"/>
    </xf>
    <xf numFmtId="168" fontId="3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66" fontId="2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66" fontId="8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9" fontId="8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66" fontId="2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6" fontId="8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9" fontId="2" fillId="0" borderId="4" xfId="0" applyNumberFormat="1" applyFont="1" applyBorder="1" applyAlignment="1" applyProtection="1">
      <alignment horizontal="right" vertical="center"/>
      <protection locked="0"/>
    </xf>
    <xf numFmtId="165" fontId="2" fillId="0" borderId="3" xfId="0" applyNumberFormat="1" applyFont="1" applyBorder="1" applyAlignment="1">
      <alignment horizontal="right" vertical="center"/>
    </xf>
    <xf numFmtId="166" fontId="2" fillId="0" borderId="2" xfId="0" applyNumberFormat="1" applyFont="1" applyBorder="1" applyAlignment="1">
      <alignment horizontal="right"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165" fontId="2" fillId="0" borderId="0" xfId="0" applyNumberFormat="1" applyFont="1" applyAlignment="1" applyProtection="1">
      <alignment horizontal="right" vertical="center"/>
      <protection locked="0"/>
    </xf>
    <xf numFmtId="166" fontId="3" fillId="0" borderId="2" xfId="0" applyNumberFormat="1" applyFont="1" applyBorder="1" applyAlignment="1">
      <alignment horizontal="right" vertical="center"/>
    </xf>
    <xf numFmtId="3" fontId="2" fillId="0" borderId="0" xfId="0" applyNumberFormat="1" applyFont="1" applyAlignment="1" applyProtection="1">
      <alignment horizontal="right" vertical="center"/>
      <protection locked="0"/>
    </xf>
    <xf numFmtId="165" fontId="2" fillId="0" borderId="0" xfId="0" applyNumberFormat="1" applyFont="1" applyAlignment="1" applyProtection="1">
      <alignment horizontal="right" vertical="center" wrapText="1"/>
      <protection locked="0"/>
    </xf>
    <xf numFmtId="166" fontId="2" fillId="0" borderId="0" xfId="0" applyNumberFormat="1" applyFont="1" applyAlignment="1" applyProtection="1">
      <alignment horizontal="right" vertical="center" wrapText="1"/>
      <protection locked="0"/>
    </xf>
    <xf numFmtId="0" fontId="9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 wrapText="1"/>
    </xf>
    <xf numFmtId="171" fontId="8" fillId="3" borderId="6" xfId="0" applyNumberFormat="1" applyFont="1" applyFill="1" applyBorder="1" applyAlignment="1" applyProtection="1">
      <alignment horizontal="right" vertical="center"/>
      <protection locked="0"/>
    </xf>
    <xf numFmtId="3" fontId="8" fillId="3" borderId="8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</cellXfs>
  <cellStyles count="3">
    <cellStyle name="Excel Built-in Comma" xfId="2" xr:uid="{00000000-0005-0000-0000-000000000000}"/>
    <cellStyle name="Excel Built-in Normal" xfId="1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6927</xdr:colOff>
      <xdr:row>11</xdr:row>
      <xdr:rowOff>0</xdr:rowOff>
    </xdr:from>
    <xdr:to>
      <xdr:col>1</xdr:col>
      <xdr:colOff>2667000</xdr:colOff>
      <xdr:row>11</xdr:row>
      <xdr:rowOff>9621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41D0369A-193E-42F6-8ED4-DF4FC850AA33}"/>
            </a:ext>
          </a:extLst>
        </xdr:cNvPr>
        <xdr:cNvCxnSpPr/>
      </xdr:nvCxnSpPr>
      <xdr:spPr>
        <a:xfrm flipV="1">
          <a:off x="378402" y="9610725"/>
          <a:ext cx="2660073" cy="2238471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120B3-A75C-4754-B2F5-B719A0EFE496}">
  <dimension ref="A1:C8"/>
  <sheetViews>
    <sheetView workbookViewId="0">
      <selection activeCell="G14" sqref="G14"/>
    </sheetView>
  </sheetViews>
  <sheetFormatPr defaultRowHeight="15" x14ac:dyDescent="0.25"/>
  <cols>
    <col min="1" max="1" width="12.28515625" bestFit="1" customWidth="1"/>
  </cols>
  <sheetData>
    <row r="1" spans="1:3" ht="25.5" x14ac:dyDescent="0.25">
      <c r="A1" s="18" t="s">
        <v>19</v>
      </c>
      <c r="B1" s="19" t="s">
        <v>10</v>
      </c>
      <c r="C1" s="20" t="s">
        <v>22</v>
      </c>
    </row>
    <row r="2" spans="1:3" x14ac:dyDescent="0.25">
      <c r="A2" s="14" t="s">
        <v>6</v>
      </c>
      <c r="B2" s="17">
        <v>0</v>
      </c>
      <c r="C2" s="14" t="s">
        <v>24</v>
      </c>
    </row>
    <row r="3" spans="1:3" x14ac:dyDescent="0.25">
      <c r="A3" s="14" t="s">
        <v>7</v>
      </c>
      <c r="B3" s="17">
        <v>0.05</v>
      </c>
      <c r="C3" s="14" t="s">
        <v>23</v>
      </c>
    </row>
    <row r="4" spans="1:3" x14ac:dyDescent="0.25">
      <c r="A4" s="14" t="s">
        <v>9</v>
      </c>
      <c r="B4" s="17">
        <v>0.08</v>
      </c>
    </row>
    <row r="5" spans="1:3" x14ac:dyDescent="0.25">
      <c r="A5" s="14" t="s">
        <v>20</v>
      </c>
      <c r="B5" s="17">
        <v>0.23</v>
      </c>
    </row>
    <row r="6" spans="1:3" x14ac:dyDescent="0.25">
      <c r="A6" s="14" t="s">
        <v>8</v>
      </c>
      <c r="B6" s="14"/>
    </row>
    <row r="7" spans="1:3" x14ac:dyDescent="0.25">
      <c r="A7" s="14" t="s">
        <v>21</v>
      </c>
      <c r="B7" s="14"/>
    </row>
    <row r="8" spans="1:3" x14ac:dyDescent="0.25">
      <c r="A8" s="14"/>
      <c r="B8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903FF-4E6B-4B21-85EB-6A46FF5A1544}">
  <dimension ref="A1:AB18"/>
  <sheetViews>
    <sheetView tabSelected="1" topLeftCell="B1" zoomScaleNormal="100" workbookViewId="0">
      <pane ySplit="1" topLeftCell="A2" activePane="bottomLeft" state="frozen"/>
      <selection pane="bottomLeft" activeCell="B5" sqref="B5"/>
    </sheetView>
  </sheetViews>
  <sheetFormatPr defaultColWidth="9.140625" defaultRowHeight="12.75" x14ac:dyDescent="0.25"/>
  <cols>
    <col min="1" max="1" width="4.7109375" style="2" customWidth="1"/>
    <col min="2" max="2" width="56.85546875" style="3" customWidth="1"/>
    <col min="3" max="3" width="34.5703125" style="12" customWidth="1"/>
    <col min="4" max="4" width="13.140625" style="2" bestFit="1" customWidth="1"/>
    <col min="5" max="5" width="10.85546875" style="11" customWidth="1"/>
    <col min="6" max="6" width="11.5703125" style="11" bestFit="1" customWidth="1"/>
    <col min="7" max="7" width="6.7109375" style="11" bestFit="1" customWidth="1"/>
    <col min="8" max="9" width="14.42578125" style="3" customWidth="1"/>
    <col min="10" max="10" width="15.85546875" style="3" customWidth="1"/>
    <col min="11" max="11" width="17.28515625" style="3" customWidth="1"/>
    <col min="12" max="13" width="13.7109375" style="3" customWidth="1"/>
    <col min="14" max="14" width="12.140625" style="3" customWidth="1"/>
    <col min="15" max="15" width="7" style="3" customWidth="1"/>
    <col min="16" max="17" width="9.140625" style="3" customWidth="1"/>
    <col min="18" max="18" width="13.28515625" style="3" customWidth="1"/>
    <col min="19" max="19" width="13.85546875" style="3" bestFit="1" customWidth="1"/>
    <col min="20" max="20" width="10.42578125" style="3" customWidth="1"/>
    <col min="21" max="21" width="13.28515625" style="3" customWidth="1"/>
    <col min="22" max="23" width="10.140625" style="3" bestFit="1" customWidth="1"/>
    <col min="24" max="16384" width="9.140625" style="3"/>
  </cols>
  <sheetData>
    <row r="1" spans="1:28" ht="27" customHeight="1" x14ac:dyDescent="0.25">
      <c r="B1" s="52" t="s">
        <v>14</v>
      </c>
      <c r="C1" s="52"/>
      <c r="D1" s="52"/>
      <c r="E1" s="52"/>
      <c r="F1" s="52"/>
      <c r="G1" s="52"/>
      <c r="H1" s="52"/>
      <c r="K1" s="24"/>
      <c r="O1" s="14"/>
      <c r="P1" s="14"/>
      <c r="Q1" s="14"/>
      <c r="R1" s="14"/>
      <c r="S1" s="14"/>
      <c r="T1" s="14"/>
      <c r="U1" s="14"/>
      <c r="V1" s="14"/>
      <c r="W1" s="14"/>
    </row>
    <row r="2" spans="1:28" ht="14.45" customHeight="1" x14ac:dyDescent="0.25">
      <c r="B2" s="23"/>
      <c r="C2" s="23"/>
      <c r="D2" s="23"/>
      <c r="E2" s="23"/>
      <c r="F2" s="23"/>
      <c r="G2" s="23"/>
      <c r="H2" s="23"/>
      <c r="O2" s="14"/>
      <c r="P2" s="14"/>
      <c r="Q2" s="14"/>
      <c r="S2" s="14"/>
      <c r="T2" s="14"/>
      <c r="U2" s="14"/>
      <c r="V2" s="14"/>
      <c r="W2" s="14"/>
    </row>
    <row r="3" spans="1:28" ht="14.45" customHeight="1" x14ac:dyDescent="0.25">
      <c r="B3" s="4" t="s">
        <v>18</v>
      </c>
      <c r="C3" s="23"/>
      <c r="D3" s="23"/>
      <c r="E3" s="23"/>
      <c r="F3" s="23"/>
      <c r="G3" s="23"/>
      <c r="H3" s="23"/>
      <c r="J3" s="24"/>
      <c r="O3" s="14"/>
      <c r="P3" s="14"/>
      <c r="Q3" s="14"/>
      <c r="S3" s="14"/>
      <c r="T3" s="14"/>
      <c r="U3" s="14"/>
      <c r="V3" s="14"/>
      <c r="W3" s="14"/>
    </row>
    <row r="4" spans="1:28" ht="14.45" customHeight="1" x14ac:dyDescent="0.25">
      <c r="B4" s="53" t="s">
        <v>13</v>
      </c>
      <c r="C4" s="53"/>
      <c r="D4" s="53"/>
      <c r="E4" s="53"/>
      <c r="F4" s="53"/>
      <c r="G4" s="53"/>
      <c r="H4" s="53"/>
      <c r="O4" s="14"/>
      <c r="P4" s="14"/>
      <c r="Q4" s="14"/>
      <c r="S4" s="14"/>
      <c r="T4" s="14"/>
      <c r="U4" s="14"/>
      <c r="V4" s="14"/>
      <c r="W4" s="14"/>
    </row>
    <row r="5" spans="1:28" ht="14.45" customHeight="1" x14ac:dyDescent="0.25">
      <c r="B5" s="12" t="s">
        <v>42</v>
      </c>
      <c r="D5" s="12"/>
      <c r="E5" s="12"/>
      <c r="F5" s="12"/>
      <c r="G5" s="12"/>
      <c r="H5" s="1" t="s">
        <v>15</v>
      </c>
      <c r="I5" s="1"/>
      <c r="J5" s="1"/>
      <c r="K5" s="1"/>
      <c r="O5" s="14"/>
      <c r="P5" s="14"/>
      <c r="Q5" s="14"/>
      <c r="R5" s="14"/>
      <c r="S5" s="15"/>
      <c r="T5" s="14"/>
      <c r="U5" s="14"/>
      <c r="V5" s="14"/>
      <c r="W5" s="14"/>
    </row>
    <row r="6" spans="1:28" x14ac:dyDescent="0.25">
      <c r="K6" s="24"/>
      <c r="L6" s="2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2.75" customHeight="1" x14ac:dyDescent="0.25">
      <c r="A7" s="54" t="s">
        <v>41</v>
      </c>
      <c r="B7" s="54"/>
      <c r="C7" s="54"/>
      <c r="D7" s="54"/>
      <c r="E7" s="54"/>
      <c r="F7" s="54"/>
      <c r="G7" s="54"/>
      <c r="H7" s="54"/>
      <c r="I7" s="54"/>
      <c r="J7" s="54"/>
      <c r="K7" s="5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55.5" customHeight="1" x14ac:dyDescent="0.25">
      <c r="A8" s="5" t="s">
        <v>0</v>
      </c>
      <c r="B8" s="6" t="s">
        <v>1</v>
      </c>
      <c r="C8" s="5" t="s">
        <v>2</v>
      </c>
      <c r="D8" s="5" t="s">
        <v>3</v>
      </c>
      <c r="E8" s="5" t="s">
        <v>36</v>
      </c>
      <c r="F8" s="7" t="s">
        <v>25</v>
      </c>
      <c r="G8" s="28" t="s">
        <v>10</v>
      </c>
      <c r="H8" s="8" t="s">
        <v>4</v>
      </c>
      <c r="I8" s="5" t="s">
        <v>11</v>
      </c>
      <c r="J8" s="5" t="s">
        <v>12</v>
      </c>
      <c r="K8" s="9" t="s">
        <v>5</v>
      </c>
      <c r="L8" s="9" t="s">
        <v>16</v>
      </c>
      <c r="M8" s="9" t="s">
        <v>17</v>
      </c>
      <c r="N8" s="9" t="s">
        <v>22</v>
      </c>
      <c r="O8" s="22"/>
      <c r="P8" s="21"/>
      <c r="Q8" s="21"/>
      <c r="R8" s="21"/>
      <c r="S8" s="16"/>
      <c r="T8" s="16"/>
      <c r="U8" s="25"/>
      <c r="V8" s="14"/>
      <c r="W8" s="14"/>
      <c r="X8" s="14"/>
      <c r="Y8" s="14"/>
      <c r="Z8" s="14"/>
      <c r="AA8" s="14"/>
      <c r="AB8" s="14"/>
    </row>
    <row r="9" spans="1:28" ht="130.5" customHeight="1" x14ac:dyDescent="0.25">
      <c r="A9" s="29">
        <v>1</v>
      </c>
      <c r="B9" s="40" t="s">
        <v>26</v>
      </c>
      <c r="C9" s="40" t="s">
        <v>37</v>
      </c>
      <c r="D9" s="30" t="s">
        <v>6</v>
      </c>
      <c r="E9" s="45">
        <v>20</v>
      </c>
      <c r="F9" s="44"/>
      <c r="G9" s="31">
        <v>0.08</v>
      </c>
      <c r="H9" s="32">
        <f t="shared" ref="H9:H15" si="0">F9+(F9*G9)</f>
        <v>0</v>
      </c>
      <c r="I9" s="33">
        <f t="shared" ref="I9:I11" si="1">F9*E9</f>
        <v>0</v>
      </c>
      <c r="J9" s="33">
        <f>I9*G9</f>
        <v>0</v>
      </c>
      <c r="K9" s="33">
        <f t="shared" ref="K9:K11" si="2">H9*E9</f>
        <v>0</v>
      </c>
      <c r="L9" s="10"/>
      <c r="M9" s="10"/>
      <c r="N9" s="10" t="s">
        <v>24</v>
      </c>
      <c r="O9" s="15"/>
      <c r="P9" s="14"/>
      <c r="Q9" s="14"/>
      <c r="R9" s="14"/>
      <c r="S9" s="26"/>
      <c r="T9" s="26"/>
      <c r="U9" s="27"/>
      <c r="V9" s="14"/>
      <c r="W9" s="14"/>
      <c r="X9" s="14"/>
      <c r="Y9" s="14"/>
      <c r="Z9" s="14"/>
      <c r="AA9" s="14"/>
      <c r="AB9" s="14"/>
    </row>
    <row r="10" spans="1:28" ht="159.75" customHeight="1" x14ac:dyDescent="0.25">
      <c r="A10" s="29">
        <v>2</v>
      </c>
      <c r="B10" s="46" t="s">
        <v>28</v>
      </c>
      <c r="C10" s="41" t="s">
        <v>27</v>
      </c>
      <c r="D10" s="30" t="s">
        <v>6</v>
      </c>
      <c r="E10" s="45">
        <v>6</v>
      </c>
      <c r="F10" s="44"/>
      <c r="G10" s="31">
        <v>0.08</v>
      </c>
      <c r="H10" s="32">
        <f t="shared" si="0"/>
        <v>0</v>
      </c>
      <c r="I10" s="33">
        <f t="shared" si="1"/>
        <v>0</v>
      </c>
      <c r="J10" s="33">
        <f t="shared" ref="J10:J15" si="3">I10*G10</f>
        <v>0</v>
      </c>
      <c r="K10" s="33">
        <f t="shared" si="2"/>
        <v>0</v>
      </c>
      <c r="L10" s="10"/>
      <c r="M10" s="10"/>
      <c r="N10" s="10" t="s">
        <v>24</v>
      </c>
      <c r="O10" s="15"/>
      <c r="P10" s="14"/>
      <c r="Q10" s="14"/>
      <c r="R10" s="14"/>
      <c r="S10" s="26"/>
      <c r="T10" s="26"/>
      <c r="U10" s="27"/>
      <c r="V10" s="14"/>
      <c r="W10" s="14"/>
      <c r="X10" s="14"/>
      <c r="Y10" s="14"/>
      <c r="Z10" s="14"/>
      <c r="AA10" s="14"/>
      <c r="AB10" s="14"/>
    </row>
    <row r="11" spans="1:28" ht="108.75" customHeight="1" x14ac:dyDescent="0.25">
      <c r="A11" s="29">
        <v>3</v>
      </c>
      <c r="B11" s="46" t="s">
        <v>29</v>
      </c>
      <c r="C11" s="40" t="s">
        <v>38</v>
      </c>
      <c r="D11" s="30" t="s">
        <v>6</v>
      </c>
      <c r="E11" s="45">
        <v>5</v>
      </c>
      <c r="F11" s="44"/>
      <c r="G11" s="31">
        <v>0.08</v>
      </c>
      <c r="H11" s="32">
        <f t="shared" si="0"/>
        <v>0</v>
      </c>
      <c r="I11" s="33">
        <f t="shared" si="1"/>
        <v>0</v>
      </c>
      <c r="J11" s="33">
        <f t="shared" si="3"/>
        <v>0</v>
      </c>
      <c r="K11" s="33">
        <f t="shared" si="2"/>
        <v>0</v>
      </c>
      <c r="L11" s="10"/>
      <c r="M11" s="10"/>
      <c r="N11" s="10" t="s">
        <v>24</v>
      </c>
      <c r="O11" s="15"/>
      <c r="P11" s="14"/>
      <c r="Q11" s="14"/>
      <c r="R11" s="14"/>
      <c r="S11" s="26"/>
      <c r="T11" s="26"/>
      <c r="U11" s="27"/>
      <c r="V11" s="14"/>
      <c r="W11" s="14"/>
      <c r="X11" s="14"/>
      <c r="Y11" s="14"/>
      <c r="Z11" s="14"/>
      <c r="AA11" s="14"/>
      <c r="AB11" s="14"/>
    </row>
    <row r="12" spans="1:28" ht="351.75" customHeight="1" x14ac:dyDescent="0.25">
      <c r="A12" s="29">
        <v>4</v>
      </c>
      <c r="B12" s="43" t="s">
        <v>30</v>
      </c>
      <c r="C12" s="43" t="s">
        <v>34</v>
      </c>
      <c r="D12" s="30" t="s">
        <v>6</v>
      </c>
      <c r="E12" s="45">
        <v>1</v>
      </c>
      <c r="F12" s="44"/>
      <c r="G12" s="31">
        <v>0.08</v>
      </c>
      <c r="H12" s="32">
        <f t="shared" ref="H12" si="4">F12+(F12*G12)</f>
        <v>0</v>
      </c>
      <c r="I12" s="33">
        <f t="shared" ref="I12:I15" si="5">F12*E12</f>
        <v>0</v>
      </c>
      <c r="J12" s="33">
        <f t="shared" ref="J12" si="6">I12*G12</f>
        <v>0</v>
      </c>
      <c r="K12" s="33">
        <f t="shared" ref="K12:K15" si="7">H12*E12</f>
        <v>0</v>
      </c>
      <c r="L12" s="10"/>
      <c r="M12" s="10"/>
      <c r="N12" s="10" t="s">
        <v>24</v>
      </c>
      <c r="O12" s="15"/>
      <c r="P12" s="14"/>
      <c r="Q12" s="14"/>
      <c r="R12" s="14"/>
      <c r="S12" s="26"/>
      <c r="T12" s="26"/>
      <c r="U12" s="27"/>
      <c r="V12" s="14"/>
      <c r="W12" s="14"/>
      <c r="X12" s="14"/>
      <c r="Y12" s="14"/>
      <c r="Z12" s="14"/>
      <c r="AA12" s="14"/>
      <c r="AB12" s="14"/>
    </row>
    <row r="13" spans="1:28" ht="138" customHeight="1" x14ac:dyDescent="0.25">
      <c r="A13" s="29">
        <v>5</v>
      </c>
      <c r="B13" s="47" t="s">
        <v>31</v>
      </c>
      <c r="C13" s="42" t="s">
        <v>39</v>
      </c>
      <c r="D13" s="30" t="s">
        <v>6</v>
      </c>
      <c r="E13" s="45">
        <v>7</v>
      </c>
      <c r="F13" s="44"/>
      <c r="G13" s="31">
        <v>0.08</v>
      </c>
      <c r="H13" s="32">
        <f t="shared" si="0"/>
        <v>0</v>
      </c>
      <c r="I13" s="33">
        <f t="shared" si="5"/>
        <v>0</v>
      </c>
      <c r="J13" s="33">
        <f t="shared" si="3"/>
        <v>0</v>
      </c>
      <c r="K13" s="33">
        <f t="shared" si="7"/>
        <v>0</v>
      </c>
      <c r="L13" s="10"/>
      <c r="M13" s="10"/>
      <c r="N13" s="10" t="s">
        <v>24</v>
      </c>
      <c r="O13" s="15"/>
      <c r="P13" s="14"/>
      <c r="Q13" s="14"/>
      <c r="R13" s="14"/>
      <c r="S13" s="26"/>
      <c r="T13" s="26"/>
      <c r="U13" s="27"/>
      <c r="V13" s="14"/>
      <c r="W13" s="14"/>
      <c r="X13" s="14"/>
      <c r="Y13" s="14"/>
      <c r="Z13" s="14"/>
      <c r="AA13" s="14"/>
      <c r="AB13" s="14"/>
    </row>
    <row r="14" spans="1:28" ht="231" customHeight="1" x14ac:dyDescent="0.25">
      <c r="A14" s="48">
        <v>6</v>
      </c>
      <c r="B14" s="49" t="s">
        <v>32</v>
      </c>
      <c r="C14" s="49" t="s">
        <v>40</v>
      </c>
      <c r="D14" s="30" t="s">
        <v>6</v>
      </c>
      <c r="E14" s="45">
        <v>4</v>
      </c>
      <c r="F14" s="44"/>
      <c r="G14" s="31">
        <v>0.08</v>
      </c>
      <c r="H14" s="32">
        <f t="shared" si="0"/>
        <v>0</v>
      </c>
      <c r="I14" s="33">
        <f t="shared" si="5"/>
        <v>0</v>
      </c>
      <c r="J14" s="33">
        <f t="shared" si="3"/>
        <v>0</v>
      </c>
      <c r="K14" s="33">
        <f t="shared" si="7"/>
        <v>0</v>
      </c>
      <c r="L14" s="10"/>
      <c r="M14" s="10"/>
      <c r="N14" s="10" t="s">
        <v>24</v>
      </c>
      <c r="O14" s="15"/>
      <c r="P14" s="14"/>
      <c r="Q14" s="14"/>
      <c r="R14" s="14"/>
      <c r="S14" s="26"/>
      <c r="T14" s="26"/>
      <c r="U14" s="27"/>
      <c r="V14" s="14"/>
      <c r="W14" s="14"/>
      <c r="X14" s="14"/>
      <c r="Y14" s="14"/>
      <c r="Z14" s="14"/>
      <c r="AA14" s="14"/>
      <c r="AB14" s="14"/>
    </row>
    <row r="15" spans="1:28" ht="260.25" customHeight="1" x14ac:dyDescent="0.25">
      <c r="A15" s="50">
        <v>7</v>
      </c>
      <c r="B15" s="51" t="s">
        <v>33</v>
      </c>
      <c r="C15" s="51" t="s">
        <v>35</v>
      </c>
      <c r="D15" s="30" t="s">
        <v>6</v>
      </c>
      <c r="E15" s="45">
        <v>2</v>
      </c>
      <c r="F15" s="44"/>
      <c r="G15" s="31">
        <v>0.08</v>
      </c>
      <c r="H15" s="32">
        <f t="shared" si="0"/>
        <v>0</v>
      </c>
      <c r="I15" s="33">
        <f t="shared" si="5"/>
        <v>0</v>
      </c>
      <c r="J15" s="33">
        <f t="shared" si="3"/>
        <v>0</v>
      </c>
      <c r="K15" s="33">
        <f t="shared" si="7"/>
        <v>0</v>
      </c>
      <c r="L15" s="10"/>
      <c r="M15" s="10"/>
      <c r="N15" s="10" t="s">
        <v>24</v>
      </c>
      <c r="O15" s="15"/>
      <c r="P15" s="14"/>
      <c r="Q15" s="14"/>
      <c r="R15" s="14"/>
      <c r="S15" s="26"/>
      <c r="T15" s="26"/>
      <c r="U15" s="27"/>
      <c r="V15" s="14"/>
      <c r="W15" s="14"/>
      <c r="X15" s="14"/>
      <c r="Y15" s="14"/>
      <c r="Z15" s="14"/>
      <c r="AA15" s="14"/>
      <c r="AB15" s="14"/>
    </row>
    <row r="16" spans="1:28" x14ac:dyDescent="0.25">
      <c r="B16" s="12"/>
      <c r="F16" s="34"/>
      <c r="G16" s="35"/>
      <c r="H16" s="36" t="s">
        <v>15</v>
      </c>
      <c r="I16" s="36"/>
      <c r="J16" s="36"/>
      <c r="K16" s="36"/>
      <c r="O16" s="14"/>
      <c r="P16" s="14"/>
      <c r="Q16" s="14"/>
      <c r="R16" s="14"/>
      <c r="S16" s="15"/>
      <c r="T16" s="14"/>
      <c r="U16" s="14"/>
      <c r="V16" s="14"/>
      <c r="W16" s="14"/>
      <c r="X16" s="14"/>
      <c r="Y16" s="14"/>
      <c r="Z16" s="14"/>
      <c r="AA16" s="14"/>
      <c r="AB16" s="14"/>
    </row>
    <row r="17" spans="2:28" x14ac:dyDescent="0.25">
      <c r="B17" s="12"/>
      <c r="F17" s="34"/>
      <c r="G17" s="35"/>
      <c r="J17" s="24"/>
      <c r="K17" s="2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2:28" x14ac:dyDescent="0.25">
      <c r="B18" s="12"/>
      <c r="E18" s="37"/>
      <c r="F18" s="38"/>
      <c r="G18" s="35"/>
      <c r="H18" s="39"/>
      <c r="K18" s="13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</sheetData>
  <sheetProtection formatCells="0"/>
  <mergeCells count="3">
    <mergeCell ref="B1:H1"/>
    <mergeCell ref="B4:H4"/>
    <mergeCell ref="A7:K7"/>
  </mergeCells>
  <phoneticPr fontId="11" type="noConversion"/>
  <pageMargins left="0.7" right="0.7" top="0.75" bottom="0.75" header="0.3" footer="0.3"/>
  <pageSetup paperSize="9" scale="43" orientation="portrait" r:id="rId1"/>
  <colBreaks count="1" manualBreakCount="1">
    <brk id="14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xWindow="912" yWindow="777" count="3">
        <x14:dataValidation type="list" allowBlank="1" showInputMessage="1" showErrorMessage="1" error="wybierz z listy" prompt="wybierz z listy" xr:uid="{8DA58008-7E82-4C97-BD86-5B1285E70AEA}">
          <x14:formula1>
            <xm:f>'listy rozwijane'!$A$2:$A$7</xm:f>
          </x14:formula1>
          <xm:sqref>D9:D15</xm:sqref>
        </x14:dataValidation>
        <x14:dataValidation type="list" allowBlank="1" showInputMessage="1" showErrorMessage="1" prompt="wybierz z listy" xr:uid="{46290B36-B445-4B73-822A-EB7E4BD8BA6C}">
          <x14:formula1>
            <xm:f>'listy rozwijane'!$C$2:$C$3</xm:f>
          </x14:formula1>
          <xm:sqref>N9:N15</xm:sqref>
        </x14:dataValidation>
        <x14:dataValidation type="list" allowBlank="1" showInputMessage="1" showErrorMessage="1" error="wybierz z listy" prompt="wybierz z listy" xr:uid="{1689D1FD-6EA5-4574-8207-C9B3D87A15DC}">
          <x14:formula1>
            <xm:f>'listy rozwijane'!$B$2:$B$5</xm:f>
          </x14:formula1>
          <xm:sqref>G9:G15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listy rozwijane</vt:lpstr>
      <vt:lpstr>OPZ naczyniowy</vt:lpstr>
      <vt:lpstr>'OPZ naczyniowy'!Obszar_wydruku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Zamównia publiczne</dc:creator>
  <cp:lastModifiedBy>Grzegorz Kołbuś</cp:lastModifiedBy>
  <cp:lastPrinted>2023-05-16T10:38:56Z</cp:lastPrinted>
  <dcterms:created xsi:type="dcterms:W3CDTF">2021-03-17T07:08:33Z</dcterms:created>
  <dcterms:modified xsi:type="dcterms:W3CDTF">2023-06-02T13:06:09Z</dcterms:modified>
</cp:coreProperties>
</file>