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<sst xmlns="http://schemas.openxmlformats.org/spreadsheetml/2006/main" count="170" uniqueCount="90">
  <si>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</si>
  <si>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</si>
  <si>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</si>
  <si>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</si>
  <si>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</si>
  <si>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</si>
  <si>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</si>
  <si>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</si>
  <si>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</si>
  <si>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</si>
  <si>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</si>
  <si>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</si>
  <si>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</si>
  <si>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</si>
  <si>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</si>
  <si>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</si>
  <si>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</si>
  <si>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12</t>
  </si>
  <si>
    <t>GODZ PILA</t>
  </si>
  <si>
    <t>Prace wykonywane ręcznie z użyciem pilarki</t>
  </si>
  <si>
    <t>H</t>
  </si>
  <si>
    <t xml:space="preserve"> 52</t>
  </si>
  <si>
    <t>WYK-TAL60</t>
  </si>
  <si>
    <t>Zdarcie pokrywy na talerzach 60 cm x 60 cm</t>
  </si>
  <si>
    <t>TSZT</t>
  </si>
  <si>
    <t xml:space="preserve"> 57</t>
  </si>
  <si>
    <t>PRZ-TALSA</t>
  </si>
  <si>
    <t>Przekopanie gleby na talerzach w miejscu sadzenia</t>
  </si>
  <si>
    <t xml:space="preserve"> 93</t>
  </si>
  <si>
    <t>SADZ-JAMK</t>
  </si>
  <si>
    <t>Sadzenie wielolatek w jamkę</t>
  </si>
  <si>
    <t>103</t>
  </si>
  <si>
    <t>DOW-SADZ</t>
  </si>
  <si>
    <t>Dowóz sadzonek</t>
  </si>
  <si>
    <t>105</t>
  </si>
  <si>
    <t>MOT-TAL</t>
  </si>
  <si>
    <t>Zniszczenie chwastów (zmotyczenie) wokół sadzonek na talerzach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</si>
  <si>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</si>
  <si>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</si>
  <si>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</si>
  <si>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</si>
  <si>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</si>
  <si>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</si>
  <si>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</si>
  <si>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</si>
  <si>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</si>
  <si>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</si>
  <si>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</si>
  <si>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</si>
  <si>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</si>
  <si>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154</t>
  </si>
  <si>
    <t>ZAW-BUD</t>
  </si>
  <si>
    <t>Wywieszanie nowych budek lęgowych i schronów dla nietoperzy</t>
  </si>
  <si>
    <t>SZT</t>
  </si>
  <si>
    <t>156</t>
  </si>
  <si>
    <t>CZYSZ-BUD</t>
  </si>
  <si>
    <t>Czyszczenie budek lęgowych i schronów dla nietoperzy</t>
  </si>
  <si>
    <t>159</t>
  </si>
  <si>
    <t>DRZ-ZGRYZ</t>
  </si>
  <si>
    <t>Wykładanie drzew zgryzowych</t>
  </si>
  <si>
    <t>212</t>
  </si>
  <si>
    <t>ŁR-KOSZR</t>
  </si>
  <si>
    <t>Koszenie trawy</t>
  </si>
  <si>
    <t xml:space="preserve"> 11, 117, 156.02, 157, 161, 163, 165, 167, 169, 171, 175.04, 180, 183, 209, 223.01, 307, 308.43, 336, 340, 343, 351, 386</t>
  </si>
  <si>
    <t>GODZ RH8</t>
  </si>
  <si>
    <t>Prace godzinowe ręczne (8% VAT)</t>
  </si>
  <si>
    <t>187.01, 357</t>
  </si>
  <si>
    <t>GODZ RU23</t>
  </si>
  <si>
    <t>Prace godzinowe ręczne z urządzeniem (23% VAT)</t>
  </si>
  <si>
    <t>118, 13, 158, 164, 166, 168, 170, 172, 181, 185, 210, 223.03, 306, 308.41, 337, 342, 353, 388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</si>
  <si>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</si>
  <si>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</si>
  <si>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</si>
  <si>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</si>
  <si>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</si>
  <si>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</si>
  <si>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</si>
  <si>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</si>
  <si>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 xml:space="preserve">33-340 Stary Sącz; Magazynowa;5                  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</si>
  <si>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</si>
  <si>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</si>
  <si>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</si>
  <si>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</si>
  <si>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</si>
  <si>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</si>
  <si>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</si>
  <si>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</si>
  <si>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>Nadleśnictwo Stary Sącz</t>
  </si>
  <si>
    <t>SA.270.1.2022</t>
  </si>
  <si>
    <t>Odpowiadając na ogłoszenie o przetargu nieograniczonym na „Wykonywanie usług z zakresu gospodarki leśnej na terenie Nadleśnictwa Stary Sącz w roku 2022 - II postępowanie''  składamy niniejszym ofertę na pakiet Pakiet nr 2 - leśnictwo Łososina Dolna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</si>
</sst>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#,##0.00"/>
    <numFmt numFmtId="173" formatCode="###,\ ###,##0.00"/>
    <numFmt numFmtId="174" formatCode="#,##0.00_ ;\-#,##0.00\ "/>
  </numFmts>
  <fonts count="46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2"/>
    </font>
    <font>
      <i/>
      <sz val="10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/>
    </xf>
    <xf numFmtId="17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left" vertical="center"/>
    </xf>
    <xf numFmtId="49" fontId="2" fillId="33" borderId="10" xfId="0" applyNumberFormat="1" applyFont="1" applyFill="1" applyBorder="1" applyAlignment="1">
      <alignment horizontal="right" vertical="center"/>
    </xf>
    <xf numFmtId="10" fontId="2" fillId="33" borderId="10" xfId="0" applyNumberFormat="1" applyFont="1" applyFill="1" applyBorder="1" applyAlignment="1">
      <alignment vertical="center"/>
    </xf>
    <xf numFmtId="1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49" fontId="8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49" fontId="7" fillId="33" borderId="0" xfId="0" applyNumberFormat="1" applyFont="1" applyFill="1" applyAlignment="1">
      <alignment horizontal="left" vertical="center"/>
    </xf>
    <xf numFmtId="49" fontId="6" fillId="34" borderId="10" xfId="0" applyNumberFormat="1" applyFont="1" applyFill="1" applyBorder="1" applyAlignment="1">
      <alignment horizontal="right" vertical="center"/>
    </xf>
    <xf numFmtId="172" fontId="6" fillId="33" borderId="12" xfId="0" applyNumberFormat="1" applyFont="1" applyFill="1" applyBorder="1" applyAlignment="1">
      <alignment horizontal="right" vertical="center"/>
    </xf>
    <xf numFmtId="172" fontId="6" fillId="33" borderId="13" xfId="0" applyNumberFormat="1" applyFont="1" applyFill="1" applyBorder="1" applyAlignment="1">
      <alignment horizontal="right" vertical="center"/>
    </xf>
    <xf numFmtId="172" fontId="6" fillId="33" borderId="14" xfId="0" applyNumberFormat="1" applyFont="1" applyFill="1" applyBorder="1" applyAlignment="1">
      <alignment horizontal="right" vertical="center"/>
    </xf>
    <xf numFmtId="172" fontId="6" fillId="33" borderId="12" xfId="0" applyNumberFormat="1" applyFont="1" applyFill="1" applyBorder="1" applyAlignment="1">
      <alignment vertical="center"/>
    </xf>
    <xf numFmtId="172" fontId="6" fillId="33" borderId="13" xfId="0" applyNumberFormat="1" applyFont="1" applyFill="1" applyBorder="1" applyAlignment="1">
      <alignment vertical="center"/>
    </xf>
    <xf numFmtId="172" fontId="6" fillId="33" borderId="14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horizontal="right" vertical="center"/>
    </xf>
    <xf numFmtId="0" fontId="7" fillId="33" borderId="15" xfId="0" applyFont="1" applyFill="1" applyBorder="1" applyAlignment="1">
      <alignment vertical="center"/>
    </xf>
    <xf numFmtId="49" fontId="5" fillId="33" borderId="0" xfId="0" applyNumberFormat="1" applyFont="1" applyFill="1" applyAlignment="1">
      <alignment horizontal="center" vertical="top"/>
    </xf>
    <xf numFmtId="0" fontId="10" fillId="33" borderId="0" xfId="0" applyFont="1" applyFill="1" applyAlignment="1">
      <alignment horizontal="right"/>
    </xf>
    <xf numFmtId="0" fontId="11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0"/>
  <sheetViews>
    <sheetView tabSelected="1" zoomScalePageLayoutView="0" workbookViewId="0" topLeftCell="A67">
      <selection activeCell="F71" sqref="F71"/>
    </sheetView>
  </sheetViews>
  <sheetFormatPr defaultColWidth="9.140625" defaultRowHeight="12.75"/>
  <cols>
    <col min="1" max="1" width="0.13671875" style="0" customWidth="1"/>
    <col min="2" max="2" width="13.28125" style="0" customWidth="1"/>
    <col min="3" max="3" width="11.140625" style="0" customWidth="1"/>
    <col min="4" max="4" width="51.8515625" style="0" customWidth="1"/>
    <col min="5" max="5" width="5.8515625" style="0" customWidth="1"/>
    <col min="6" max="7" width="10.7109375" style="0" customWidth="1"/>
    <col min="8" max="8" width="11.7109375" style="0" customWidth="1"/>
    <col min="9" max="9" width="7.8515625" style="0" customWidth="1"/>
    <col min="10" max="11" width="10.7109375" style="0" customWidth="1"/>
    <col min="12" max="12" width="0.85546875" style="0" customWidth="1"/>
    <col min="13" max="13" width="0.2890625" style="0" customWidth="1"/>
  </cols>
  <sheetData>
    <row r="1" s="1" customFormat="1" ht="1.5" customHeight="1"/>
    <row r="2" spans="8:12" s="1" customFormat="1" ht="17.25" customHeight="1">
      <c r="H2" s="30" t="s">
        <v>85</v>
      </c>
      <c r="I2" s="30"/>
      <c r="J2" s="30"/>
      <c r="K2" s="30"/>
      <c r="L2" s="30"/>
    </row>
    <row r="3" spans="9:11" s="1" customFormat="1" ht="15.75" customHeight="1">
      <c r="I3" s="33" t="s">
        <v>88</v>
      </c>
      <c r="J3" s="34"/>
      <c r="K3" s="34"/>
    </row>
    <row r="4" spans="2:3" s="1" customFormat="1" ht="2.25" customHeight="1">
      <c r="B4" s="31"/>
      <c r="C4" s="31"/>
    </row>
    <row r="5" s="1" customFormat="1" ht="29.25" customHeight="1"/>
    <row r="6" spans="2:3" s="1" customFormat="1" ht="2.25" customHeight="1">
      <c r="B6" s="31"/>
      <c r="C6" s="31"/>
    </row>
    <row r="7" s="1" customFormat="1" ht="18.75" customHeight="1"/>
    <row r="8" spans="6:11" s="1" customFormat="1" ht="10.5" customHeight="1">
      <c r="F8" s="22" t="s">
        <v>74</v>
      </c>
      <c r="G8" s="22"/>
      <c r="H8" s="22"/>
      <c r="I8" s="22"/>
      <c r="J8" s="22"/>
      <c r="K8" s="22"/>
    </row>
    <row r="9" spans="2:11" s="1" customFormat="1" ht="2.25" customHeight="1">
      <c r="B9" s="31"/>
      <c r="C9" s="31"/>
      <c r="F9" s="22"/>
      <c r="G9" s="22"/>
      <c r="H9" s="22"/>
      <c r="I9" s="22"/>
      <c r="J9" s="22"/>
      <c r="K9" s="22"/>
    </row>
    <row r="10" spans="6:11" s="1" customFormat="1" ht="3" customHeight="1">
      <c r="F10" s="22"/>
      <c r="G10" s="22"/>
      <c r="H10" s="22"/>
      <c r="I10" s="22"/>
      <c r="J10" s="22"/>
      <c r="K10" s="22"/>
    </row>
    <row r="11" spans="2:11" s="1" customFormat="1" ht="3.75" customHeight="1">
      <c r="B11" s="32" t="s">
        <v>75</v>
      </c>
      <c r="C11" s="32"/>
      <c r="F11" s="22"/>
      <c r="G11" s="22"/>
      <c r="H11" s="22"/>
      <c r="I11" s="22"/>
      <c r="J11" s="22"/>
      <c r="K11" s="22"/>
    </row>
    <row r="12" spans="2:3" s="1" customFormat="1" ht="15.75" customHeight="1">
      <c r="B12" s="32"/>
      <c r="C12" s="32"/>
    </row>
    <row r="13" s="1" customFormat="1" ht="47.25" customHeight="1"/>
    <row r="14" spans="4:5" s="1" customFormat="1" ht="23.25" customHeight="1">
      <c r="D14" s="20" t="s">
        <v>86</v>
      </c>
      <c r="E14" s="20"/>
    </row>
    <row r="15" s="1" customFormat="1" ht="55.5" customHeight="1"/>
    <row r="16" s="1" customFormat="1" ht="20.25" customHeight="1">
      <c r="B16" s="13" t="s">
        <v>76</v>
      </c>
    </row>
    <row r="17" s="1" customFormat="1" ht="3" customHeight="1"/>
    <row r="18" s="1" customFormat="1" ht="20.25" customHeight="1">
      <c r="B18" s="13" t="s">
        <v>77</v>
      </c>
    </row>
    <row r="19" s="1" customFormat="1" ht="3.75" customHeight="1"/>
    <row r="20" s="1" customFormat="1" ht="20.25" customHeight="1">
      <c r="B20" s="13" t="s">
        <v>87</v>
      </c>
    </row>
    <row r="21" s="1" customFormat="1" ht="3" customHeight="1"/>
    <row r="22" s="1" customFormat="1" ht="20.25" customHeight="1">
      <c r="B22" s="13" t="s">
        <v>78</v>
      </c>
    </row>
    <row r="23" s="1" customFormat="1" ht="58.5" customHeight="1"/>
    <row r="24" spans="2:10" s="1" customFormat="1" ht="48.75" customHeight="1">
      <c r="B24" s="21" t="s">
        <v>89</v>
      </c>
      <c r="C24" s="21"/>
      <c r="D24" s="21"/>
      <c r="E24" s="21"/>
      <c r="F24" s="21"/>
      <c r="G24" s="21"/>
      <c r="H24" s="21"/>
      <c r="I24" s="21"/>
      <c r="J24" s="21"/>
    </row>
    <row r="25" s="1" customFormat="1" ht="51" customHeight="1"/>
    <row r="26" s="1" customFormat="1" ht="3" customHeight="1"/>
    <row r="27" spans="2:4" s="1" customFormat="1" ht="20.25" customHeight="1">
      <c r="B27" s="22" t="s">
        <v>79</v>
      </c>
      <c r="C27" s="22"/>
      <c r="D27" s="22"/>
    </row>
    <row r="28" s="1" customFormat="1" ht="9.75" customHeight="1"/>
    <row r="29" spans="2:11" s="1" customFormat="1" ht="57.75" customHeight="1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5" customHeight="1">
      <c r="B30" s="4" t="s">
        <v>10</v>
      </c>
      <c r="C30" s="4" t="s">
        <v>11</v>
      </c>
      <c r="D30" s="5" t="s">
        <v>12</v>
      </c>
      <c r="E30" s="4" t="s">
        <v>13</v>
      </c>
      <c r="F30" s="6">
        <v>408</v>
      </c>
      <c r="G30" s="14"/>
      <c r="H30" s="17">
        <f>ROUND(($F30*G30),2)</f>
        <v>0</v>
      </c>
      <c r="I30" s="15">
        <v>0.08</v>
      </c>
      <c r="J30" s="7">
        <f>ROUND((H30*I30),2)</f>
        <v>0</v>
      </c>
      <c r="K30" s="7">
        <f>H30+J30</f>
        <v>0</v>
      </c>
    </row>
    <row r="31" spans="2:11" s="1" customFormat="1" ht="19.5" customHeight="1">
      <c r="B31" s="4" t="s">
        <v>14</v>
      </c>
      <c r="C31" s="4" t="s">
        <v>15</v>
      </c>
      <c r="D31" s="5" t="s">
        <v>16</v>
      </c>
      <c r="E31" s="4" t="s">
        <v>13</v>
      </c>
      <c r="F31" s="6">
        <v>1501</v>
      </c>
      <c r="G31" s="14"/>
      <c r="H31" s="17">
        <f>ROUND(($F31*G31),2)</f>
        <v>0</v>
      </c>
      <c r="I31" s="15">
        <v>0.08</v>
      </c>
      <c r="J31" s="7">
        <f>ROUND((H31*I31),2)</f>
        <v>0</v>
      </c>
      <c r="K31" s="7">
        <f>H31+J31</f>
        <v>0</v>
      </c>
    </row>
    <row r="32" s="1" customFormat="1" ht="0.75" customHeight="1"/>
    <row r="33" s="1" customFormat="1" ht="3" customHeight="1"/>
    <row r="34" spans="2:4" s="1" customFormat="1" ht="20.25" customHeight="1">
      <c r="B34" s="22" t="s">
        <v>80</v>
      </c>
      <c r="C34" s="22"/>
      <c r="D34" s="22"/>
    </row>
    <row r="35" s="1" customFormat="1" ht="9.75" customHeight="1"/>
    <row r="36" spans="2:11" s="1" customFormat="1" ht="59.25" customHeight="1">
      <c r="B36" s="2" t="s">
        <v>0</v>
      </c>
      <c r="C36" s="3" t="s">
        <v>1</v>
      </c>
      <c r="D36" s="3" t="s">
        <v>2</v>
      </c>
      <c r="E36" s="3" t="s">
        <v>3</v>
      </c>
      <c r="F36" s="3" t="s">
        <v>4</v>
      </c>
      <c r="G36" s="3" t="s">
        <v>5</v>
      </c>
      <c r="H36" s="2" t="s">
        <v>6</v>
      </c>
      <c r="I36" s="3" t="s">
        <v>7</v>
      </c>
      <c r="J36" s="3" t="s">
        <v>8</v>
      </c>
      <c r="K36" s="2" t="s">
        <v>9</v>
      </c>
    </row>
    <row r="37" spans="2:11" s="1" customFormat="1" ht="19.5" customHeight="1">
      <c r="B37" s="4" t="s">
        <v>10</v>
      </c>
      <c r="C37" s="4" t="s">
        <v>11</v>
      </c>
      <c r="D37" s="5" t="s">
        <v>12</v>
      </c>
      <c r="E37" s="4" t="s">
        <v>13</v>
      </c>
      <c r="F37" s="6">
        <v>1720</v>
      </c>
      <c r="G37" s="14"/>
      <c r="H37" s="17">
        <f>ROUND(($F37*G37),2)</f>
        <v>0</v>
      </c>
      <c r="I37" s="15">
        <v>0.08</v>
      </c>
      <c r="J37" s="7">
        <f>ROUND((H37*I37),2)</f>
        <v>0</v>
      </c>
      <c r="K37" s="7">
        <f>H37+J37</f>
        <v>0</v>
      </c>
    </row>
    <row r="38" spans="2:11" s="1" customFormat="1" ht="19.5" customHeight="1">
      <c r="B38" s="4" t="s">
        <v>14</v>
      </c>
      <c r="C38" s="4" t="s">
        <v>15</v>
      </c>
      <c r="D38" s="5" t="s">
        <v>16</v>
      </c>
      <c r="E38" s="4" t="s">
        <v>13</v>
      </c>
      <c r="F38" s="6">
        <v>272</v>
      </c>
      <c r="G38" s="14"/>
      <c r="H38" s="17">
        <f>ROUND(($F38*G38),2)</f>
        <v>0</v>
      </c>
      <c r="I38" s="15">
        <v>0.08</v>
      </c>
      <c r="J38" s="7">
        <f>ROUND((H38*I38),2)</f>
        <v>0</v>
      </c>
      <c r="K38" s="7">
        <f>H38+J38</f>
        <v>0</v>
      </c>
    </row>
    <row r="39" s="1" customFormat="1" ht="0.75" customHeight="1"/>
    <row r="40" s="1" customFormat="1" ht="3" customHeight="1"/>
    <row r="41" spans="2:4" s="1" customFormat="1" ht="20.25" customHeight="1">
      <c r="B41" s="22" t="s">
        <v>81</v>
      </c>
      <c r="C41" s="22"/>
      <c r="D41" s="22"/>
    </row>
    <row r="42" s="1" customFormat="1" ht="9.75" customHeight="1"/>
    <row r="43" spans="2:11" s="1" customFormat="1" ht="54.75" customHeight="1">
      <c r="B43" s="2" t="s">
        <v>0</v>
      </c>
      <c r="C43" s="3" t="s">
        <v>1</v>
      </c>
      <c r="D43" s="3" t="s">
        <v>2</v>
      </c>
      <c r="E43" s="3" t="s">
        <v>3</v>
      </c>
      <c r="F43" s="3" t="s">
        <v>4</v>
      </c>
      <c r="G43" s="3" t="s">
        <v>5</v>
      </c>
      <c r="H43" s="2" t="s">
        <v>6</v>
      </c>
      <c r="I43" s="3" t="s">
        <v>7</v>
      </c>
      <c r="J43" s="3" t="s">
        <v>8</v>
      </c>
      <c r="K43" s="2" t="s">
        <v>9</v>
      </c>
    </row>
    <row r="44" spans="2:11" s="1" customFormat="1" ht="19.5" customHeight="1">
      <c r="B44" s="4" t="s">
        <v>10</v>
      </c>
      <c r="C44" s="4" t="s">
        <v>11</v>
      </c>
      <c r="D44" s="5" t="s">
        <v>12</v>
      </c>
      <c r="E44" s="4" t="s">
        <v>13</v>
      </c>
      <c r="F44" s="6">
        <v>114</v>
      </c>
      <c r="G44" s="14"/>
      <c r="H44" s="17">
        <f>ROUND(($F44*G44),2)</f>
        <v>0</v>
      </c>
      <c r="I44" s="15">
        <v>0.08</v>
      </c>
      <c r="J44" s="7">
        <f>ROUND((H44*I44),2)</f>
        <v>0</v>
      </c>
      <c r="K44" s="7">
        <f>H44+J44</f>
        <v>0</v>
      </c>
    </row>
    <row r="45" s="1" customFormat="1" ht="0.75" customHeight="1"/>
    <row r="46" s="1" customFormat="1" ht="3" customHeight="1"/>
    <row r="47" spans="2:4" s="1" customFormat="1" ht="20.25" customHeight="1">
      <c r="B47" s="22" t="s">
        <v>82</v>
      </c>
      <c r="C47" s="22"/>
      <c r="D47" s="22"/>
    </row>
    <row r="48" s="1" customFormat="1" ht="9.75" customHeight="1"/>
    <row r="49" spans="2:11" s="1" customFormat="1" ht="63" customHeight="1">
      <c r="B49" s="2" t="s">
        <v>0</v>
      </c>
      <c r="C49" s="3" t="s">
        <v>1</v>
      </c>
      <c r="D49" s="3" t="s">
        <v>2</v>
      </c>
      <c r="E49" s="3" t="s">
        <v>3</v>
      </c>
      <c r="F49" s="3" t="s">
        <v>4</v>
      </c>
      <c r="G49" s="3" t="s">
        <v>5</v>
      </c>
      <c r="H49" s="2" t="s">
        <v>6</v>
      </c>
      <c r="I49" s="3" t="s">
        <v>7</v>
      </c>
      <c r="J49" s="3" t="s">
        <v>8</v>
      </c>
      <c r="K49" s="2" t="s">
        <v>9</v>
      </c>
    </row>
    <row r="50" spans="2:11" s="1" customFormat="1" ht="19.5" customHeight="1">
      <c r="B50" s="4" t="s">
        <v>14</v>
      </c>
      <c r="C50" s="4" t="s">
        <v>15</v>
      </c>
      <c r="D50" s="5" t="s">
        <v>16</v>
      </c>
      <c r="E50" s="4" t="s">
        <v>13</v>
      </c>
      <c r="F50" s="6">
        <v>704</v>
      </c>
      <c r="G50" s="14"/>
      <c r="H50" s="17">
        <f>ROUND(($F50*G50),2)</f>
        <v>0</v>
      </c>
      <c r="I50" s="15">
        <v>0.08</v>
      </c>
      <c r="J50" s="7">
        <f>ROUND((H50*I50),2)</f>
        <v>0</v>
      </c>
      <c r="K50" s="7">
        <f>H50+J50</f>
        <v>0</v>
      </c>
    </row>
    <row r="51" s="1" customFormat="1" ht="0.75" customHeight="1"/>
    <row r="52" s="1" customFormat="1" ht="12.75" customHeight="1"/>
    <row r="53" spans="2:11" s="1" customFormat="1" ht="63.75" customHeight="1">
      <c r="B53" s="2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2" t="s">
        <v>6</v>
      </c>
      <c r="I53" s="3" t="s">
        <v>7</v>
      </c>
      <c r="J53" s="3" t="s">
        <v>8</v>
      </c>
      <c r="K53" s="2" t="s">
        <v>9</v>
      </c>
    </row>
    <row r="54" spans="2:11" s="1" customFormat="1" ht="19.5" customHeight="1">
      <c r="B54" s="4" t="s">
        <v>17</v>
      </c>
      <c r="C54" s="4" t="s">
        <v>18</v>
      </c>
      <c r="D54" s="5" t="s">
        <v>19</v>
      </c>
      <c r="E54" s="4" t="s">
        <v>20</v>
      </c>
      <c r="F54" s="6">
        <v>10</v>
      </c>
      <c r="G54" s="14"/>
      <c r="H54" s="14">
        <f aca="true" t="shared" si="0" ref="H54:H67">ROUND(($F54*G54),2)</f>
        <v>0</v>
      </c>
      <c r="I54" s="15">
        <v>0.08</v>
      </c>
      <c r="J54" s="7">
        <f aca="true" t="shared" si="1" ref="J54:J67">ROUND((H54*I54),2)</f>
        <v>0</v>
      </c>
      <c r="K54" s="7">
        <f aca="true" t="shared" si="2" ref="K54:K67">H54+J54</f>
        <v>0</v>
      </c>
    </row>
    <row r="55" spans="2:11" s="1" customFormat="1" ht="19.5" customHeight="1">
      <c r="B55" s="4" t="s">
        <v>21</v>
      </c>
      <c r="C55" s="4" t="s">
        <v>22</v>
      </c>
      <c r="D55" s="5" t="s">
        <v>23</v>
      </c>
      <c r="E55" s="4" t="s">
        <v>24</v>
      </c>
      <c r="F55" s="6">
        <v>1.5</v>
      </c>
      <c r="G55" s="14"/>
      <c r="H55" s="14">
        <f t="shared" si="0"/>
        <v>0</v>
      </c>
      <c r="I55" s="15">
        <v>0.08</v>
      </c>
      <c r="J55" s="7">
        <f t="shared" si="1"/>
        <v>0</v>
      </c>
      <c r="K55" s="7">
        <f t="shared" si="2"/>
        <v>0</v>
      </c>
    </row>
    <row r="56" spans="2:11" s="1" customFormat="1" ht="19.5" customHeight="1">
      <c r="B56" s="4" t="s">
        <v>25</v>
      </c>
      <c r="C56" s="4" t="s">
        <v>26</v>
      </c>
      <c r="D56" s="5" t="s">
        <v>27</v>
      </c>
      <c r="E56" s="4" t="s">
        <v>24</v>
      </c>
      <c r="F56" s="6">
        <v>1.5</v>
      </c>
      <c r="G56" s="14"/>
      <c r="H56" s="14">
        <f t="shared" si="0"/>
        <v>0</v>
      </c>
      <c r="I56" s="15">
        <v>0.08</v>
      </c>
      <c r="J56" s="7">
        <f t="shared" si="1"/>
        <v>0</v>
      </c>
      <c r="K56" s="7">
        <f t="shared" si="2"/>
        <v>0</v>
      </c>
    </row>
    <row r="57" spans="2:11" s="1" customFormat="1" ht="19.5" customHeight="1">
      <c r="B57" s="4" t="s">
        <v>28</v>
      </c>
      <c r="C57" s="4" t="s">
        <v>29</v>
      </c>
      <c r="D57" s="5" t="s">
        <v>30</v>
      </c>
      <c r="E57" s="4" t="s">
        <v>24</v>
      </c>
      <c r="F57" s="6">
        <v>1.5</v>
      </c>
      <c r="G57" s="14"/>
      <c r="H57" s="14">
        <f t="shared" si="0"/>
        <v>0</v>
      </c>
      <c r="I57" s="15">
        <v>0.08</v>
      </c>
      <c r="J57" s="7">
        <f t="shared" si="1"/>
        <v>0</v>
      </c>
      <c r="K57" s="7">
        <f t="shared" si="2"/>
        <v>0</v>
      </c>
    </row>
    <row r="58" spans="2:11" s="1" customFormat="1" ht="19.5" customHeight="1">
      <c r="B58" s="4" t="s">
        <v>31</v>
      </c>
      <c r="C58" s="4" t="s">
        <v>32</v>
      </c>
      <c r="D58" s="5" t="s">
        <v>33</v>
      </c>
      <c r="E58" s="4" t="s">
        <v>24</v>
      </c>
      <c r="F58" s="6">
        <v>1.5</v>
      </c>
      <c r="G58" s="14"/>
      <c r="H58" s="14">
        <f t="shared" si="0"/>
        <v>0</v>
      </c>
      <c r="I58" s="15">
        <v>0.08</v>
      </c>
      <c r="J58" s="7">
        <f t="shared" si="1"/>
        <v>0</v>
      </c>
      <c r="K58" s="7">
        <f t="shared" si="2"/>
        <v>0</v>
      </c>
    </row>
    <row r="59" spans="2:11" s="1" customFormat="1" ht="19.5" customHeight="1">
      <c r="B59" s="4" t="s">
        <v>34</v>
      </c>
      <c r="C59" s="4" t="s">
        <v>35</v>
      </c>
      <c r="D59" s="5" t="s">
        <v>36</v>
      </c>
      <c r="E59" s="4" t="s">
        <v>24</v>
      </c>
      <c r="F59" s="6">
        <v>0.5</v>
      </c>
      <c r="G59" s="14"/>
      <c r="H59" s="14">
        <f t="shared" si="0"/>
        <v>0</v>
      </c>
      <c r="I59" s="15">
        <v>0.08</v>
      </c>
      <c r="J59" s="7">
        <f t="shared" si="1"/>
        <v>0</v>
      </c>
      <c r="K59" s="7">
        <f t="shared" si="2"/>
        <v>0</v>
      </c>
    </row>
    <row r="60" spans="2:11" s="1" customFormat="1" ht="28.5" customHeight="1">
      <c r="B60" s="4" t="s">
        <v>37</v>
      </c>
      <c r="C60" s="4" t="s">
        <v>38</v>
      </c>
      <c r="D60" s="5" t="s">
        <v>39</v>
      </c>
      <c r="E60" s="4" t="s">
        <v>40</v>
      </c>
      <c r="F60" s="6">
        <v>2.45</v>
      </c>
      <c r="G60" s="14"/>
      <c r="H60" s="14">
        <f t="shared" si="0"/>
        <v>0</v>
      </c>
      <c r="I60" s="15">
        <v>0.08</v>
      </c>
      <c r="J60" s="7">
        <f t="shared" si="1"/>
        <v>0</v>
      </c>
      <c r="K60" s="7">
        <f t="shared" si="2"/>
        <v>0</v>
      </c>
    </row>
    <row r="61" spans="2:11" s="1" customFormat="1" ht="19.5" customHeight="1">
      <c r="B61" s="4" t="s">
        <v>41</v>
      </c>
      <c r="C61" s="4" t="s">
        <v>42</v>
      </c>
      <c r="D61" s="5" t="s">
        <v>43</v>
      </c>
      <c r="E61" s="4" t="s">
        <v>40</v>
      </c>
      <c r="F61" s="6">
        <v>5.44</v>
      </c>
      <c r="G61" s="14"/>
      <c r="H61" s="14">
        <f t="shared" si="0"/>
        <v>0</v>
      </c>
      <c r="I61" s="15">
        <v>0.08</v>
      </c>
      <c r="J61" s="7">
        <f t="shared" si="1"/>
        <v>0</v>
      </c>
      <c r="K61" s="7">
        <f t="shared" si="2"/>
        <v>0</v>
      </c>
    </row>
    <row r="62" spans="2:11" s="1" customFormat="1" ht="19.5" customHeight="1">
      <c r="B62" s="4" t="s">
        <v>44</v>
      </c>
      <c r="C62" s="4" t="s">
        <v>45</v>
      </c>
      <c r="D62" s="5" t="s">
        <v>46</v>
      </c>
      <c r="E62" s="4" t="s">
        <v>40</v>
      </c>
      <c r="F62" s="6">
        <v>24.35</v>
      </c>
      <c r="G62" s="14"/>
      <c r="H62" s="14">
        <f t="shared" si="0"/>
        <v>0</v>
      </c>
      <c r="I62" s="15">
        <v>0.08</v>
      </c>
      <c r="J62" s="7">
        <f t="shared" si="1"/>
        <v>0</v>
      </c>
      <c r="K62" s="7">
        <f t="shared" si="2"/>
        <v>0</v>
      </c>
    </row>
    <row r="63" spans="2:11" s="1" customFormat="1" ht="19.5" customHeight="1">
      <c r="B63" s="4" t="s">
        <v>47</v>
      </c>
      <c r="C63" s="4" t="s">
        <v>48</v>
      </c>
      <c r="D63" s="5" t="s">
        <v>49</v>
      </c>
      <c r="E63" s="4" t="s">
        <v>40</v>
      </c>
      <c r="F63" s="6">
        <v>3.8</v>
      </c>
      <c r="G63" s="14"/>
      <c r="H63" s="14">
        <f t="shared" si="0"/>
        <v>0</v>
      </c>
      <c r="I63" s="15">
        <v>0.08</v>
      </c>
      <c r="J63" s="7">
        <f t="shared" si="1"/>
        <v>0</v>
      </c>
      <c r="K63" s="7">
        <f t="shared" si="2"/>
        <v>0</v>
      </c>
    </row>
    <row r="64" spans="2:11" s="1" customFormat="1" ht="19.5" customHeight="1">
      <c r="B64" s="4" t="s">
        <v>50</v>
      </c>
      <c r="C64" s="4" t="s">
        <v>51</v>
      </c>
      <c r="D64" s="5" t="s">
        <v>52</v>
      </c>
      <c r="E64" s="4" t="s">
        <v>53</v>
      </c>
      <c r="F64" s="6">
        <v>20</v>
      </c>
      <c r="G64" s="14"/>
      <c r="H64" s="14">
        <f t="shared" si="0"/>
        <v>0</v>
      </c>
      <c r="I64" s="15">
        <v>0.08</v>
      </c>
      <c r="J64" s="7">
        <f t="shared" si="1"/>
        <v>0</v>
      </c>
      <c r="K64" s="7">
        <f t="shared" si="2"/>
        <v>0</v>
      </c>
    </row>
    <row r="65" spans="2:11" s="1" customFormat="1" ht="19.5" customHeight="1">
      <c r="B65" s="4" t="s">
        <v>54</v>
      </c>
      <c r="C65" s="4" t="s">
        <v>55</v>
      </c>
      <c r="D65" s="5" t="s">
        <v>56</v>
      </c>
      <c r="E65" s="4" t="s">
        <v>53</v>
      </c>
      <c r="F65" s="6">
        <v>100</v>
      </c>
      <c r="G65" s="14"/>
      <c r="H65" s="14">
        <f t="shared" si="0"/>
        <v>0</v>
      </c>
      <c r="I65" s="15">
        <v>0.08</v>
      </c>
      <c r="J65" s="7">
        <f t="shared" si="1"/>
        <v>0</v>
      </c>
      <c r="K65" s="7">
        <f t="shared" si="2"/>
        <v>0</v>
      </c>
    </row>
    <row r="66" spans="2:11" s="1" customFormat="1" ht="19.5" customHeight="1">
      <c r="B66" s="4" t="s">
        <v>57</v>
      </c>
      <c r="C66" s="4" t="s">
        <v>58</v>
      </c>
      <c r="D66" s="5" t="s">
        <v>59</v>
      </c>
      <c r="E66" s="4" t="s">
        <v>53</v>
      </c>
      <c r="F66" s="6">
        <v>7</v>
      </c>
      <c r="G66" s="14"/>
      <c r="H66" s="14">
        <f t="shared" si="0"/>
        <v>0</v>
      </c>
      <c r="I66" s="15">
        <v>0.08</v>
      </c>
      <c r="J66" s="7">
        <f t="shared" si="1"/>
        <v>0</v>
      </c>
      <c r="K66" s="7">
        <f t="shared" si="2"/>
        <v>0</v>
      </c>
    </row>
    <row r="67" spans="2:11" s="1" customFormat="1" ht="19.5" customHeight="1">
      <c r="B67" s="4" t="s">
        <v>60</v>
      </c>
      <c r="C67" s="4" t="s">
        <v>61</v>
      </c>
      <c r="D67" s="5" t="s">
        <v>62</v>
      </c>
      <c r="E67" s="4" t="s">
        <v>40</v>
      </c>
      <c r="F67" s="6">
        <v>0.3</v>
      </c>
      <c r="G67" s="14"/>
      <c r="H67" s="14">
        <f t="shared" si="0"/>
        <v>0</v>
      </c>
      <c r="I67" s="15">
        <v>0.08</v>
      </c>
      <c r="J67" s="7">
        <f t="shared" si="1"/>
        <v>0</v>
      </c>
      <c r="K67" s="7">
        <f t="shared" si="2"/>
        <v>0</v>
      </c>
    </row>
    <row r="68" s="1" customFormat="1" ht="0.75" customHeight="1"/>
    <row r="69" s="1" customFormat="1" ht="27.75" customHeight="1"/>
    <row r="70" spans="2:11" s="1" customFormat="1" ht="56.25" customHeight="1">
      <c r="B70" s="2" t="s">
        <v>0</v>
      </c>
      <c r="C70" s="3" t="s">
        <v>1</v>
      </c>
      <c r="D70" s="8" t="s">
        <v>2</v>
      </c>
      <c r="E70" s="3" t="s">
        <v>3</v>
      </c>
      <c r="F70" s="8" t="s">
        <v>4</v>
      </c>
      <c r="G70" s="3" t="s">
        <v>5</v>
      </c>
      <c r="H70" s="2" t="s">
        <v>6</v>
      </c>
      <c r="I70" s="3" t="s">
        <v>7</v>
      </c>
      <c r="J70" s="3" t="s">
        <v>8</v>
      </c>
      <c r="K70" s="2" t="s">
        <v>9</v>
      </c>
    </row>
    <row r="71" spans="2:11" s="1" customFormat="1" ht="132.75" customHeight="1">
      <c r="B71" s="9" t="s">
        <v>63</v>
      </c>
      <c r="C71" s="4" t="s">
        <v>64</v>
      </c>
      <c r="D71" s="10" t="s">
        <v>65</v>
      </c>
      <c r="E71" s="4" t="s">
        <v>20</v>
      </c>
      <c r="F71" s="11">
        <v>294.35</v>
      </c>
      <c r="G71" s="4"/>
      <c r="H71" s="4">
        <f>ROUND(($F71*G71),2)</f>
        <v>0</v>
      </c>
      <c r="I71" s="16">
        <v>0.08</v>
      </c>
      <c r="J71" s="12">
        <f>ROUND((H71*I71),2)</f>
        <v>0</v>
      </c>
      <c r="K71" s="4">
        <f>H71+J71</f>
        <v>0</v>
      </c>
    </row>
    <row r="72" spans="2:11" s="1" customFormat="1" ht="24" customHeight="1">
      <c r="B72" s="9" t="s">
        <v>66</v>
      </c>
      <c r="C72" s="4" t="s">
        <v>67</v>
      </c>
      <c r="D72" s="10" t="s">
        <v>68</v>
      </c>
      <c r="E72" s="4" t="s">
        <v>20</v>
      </c>
      <c r="F72" s="11">
        <v>10</v>
      </c>
      <c r="G72" s="4"/>
      <c r="H72" s="4">
        <f>ROUND(($F72*G72),2)</f>
        <v>0</v>
      </c>
      <c r="I72" s="16">
        <v>0.23</v>
      </c>
      <c r="J72" s="12">
        <f>ROUND((H72*I72),2)</f>
        <v>0</v>
      </c>
      <c r="K72" s="4">
        <f>H72+J72</f>
        <v>0</v>
      </c>
    </row>
    <row r="73" spans="2:11" s="1" customFormat="1" ht="118.5" customHeight="1">
      <c r="B73" s="9" t="s">
        <v>69</v>
      </c>
      <c r="C73" s="4" t="s">
        <v>70</v>
      </c>
      <c r="D73" s="10" t="s">
        <v>71</v>
      </c>
      <c r="E73" s="4" t="s">
        <v>20</v>
      </c>
      <c r="F73" s="11">
        <v>26</v>
      </c>
      <c r="G73" s="4"/>
      <c r="H73" s="4">
        <f>ROUND(($F73*G73),2)</f>
        <v>0</v>
      </c>
      <c r="I73" s="16">
        <v>0.08</v>
      </c>
      <c r="J73" s="12">
        <f>ROUND((H73*I73),2)</f>
        <v>0</v>
      </c>
      <c r="K73" s="4">
        <f>H73+J73</f>
        <v>0</v>
      </c>
    </row>
    <row r="74" s="1" customFormat="1" ht="27.75" customHeight="1"/>
    <row r="75" spans="2:11" s="1" customFormat="1" ht="21" customHeight="1">
      <c r="B75" s="23" t="s">
        <v>72</v>
      </c>
      <c r="C75" s="23"/>
      <c r="D75" s="23"/>
      <c r="E75" s="24">
        <f>SUM(H30:H73)</f>
        <v>0</v>
      </c>
      <c r="F75" s="25"/>
      <c r="G75" s="25"/>
      <c r="H75" s="25"/>
      <c r="I75" s="25"/>
      <c r="J75" s="25"/>
      <c r="K75" s="26"/>
    </row>
    <row r="76" spans="2:11" s="1" customFormat="1" ht="21" customHeight="1">
      <c r="B76" s="23" t="s">
        <v>73</v>
      </c>
      <c r="C76" s="23"/>
      <c r="D76" s="23"/>
      <c r="E76" s="27">
        <f>SUM(K30:K73)</f>
        <v>0</v>
      </c>
      <c r="F76" s="28"/>
      <c r="G76" s="28"/>
      <c r="H76" s="28"/>
      <c r="I76" s="28"/>
      <c r="J76" s="28"/>
      <c r="K76" s="29"/>
    </row>
    <row r="77" s="1" customFormat="1" ht="56.25" customHeight="1"/>
    <row r="78" spans="8:9" s="1" customFormat="1" ht="17.25" customHeight="1">
      <c r="H78" s="18" t="s">
        <v>83</v>
      </c>
      <c r="I78" s="18"/>
    </row>
    <row r="79" s="1" customFormat="1" ht="27.75" customHeight="1"/>
    <row r="80" spans="2:3" s="1" customFormat="1" ht="81.75" customHeight="1">
      <c r="B80" s="19" t="s">
        <v>84</v>
      </c>
      <c r="C80" s="19"/>
    </row>
  </sheetData>
  <sheetProtection/>
  <mergeCells count="19">
    <mergeCell ref="B76:D76"/>
    <mergeCell ref="E76:K76"/>
    <mergeCell ref="H2:L2"/>
    <mergeCell ref="B4:C4"/>
    <mergeCell ref="B6:C6"/>
    <mergeCell ref="F8:K11"/>
    <mergeCell ref="B9:C9"/>
    <mergeCell ref="B11:C12"/>
    <mergeCell ref="I3:K3"/>
    <mergeCell ref="H78:I78"/>
    <mergeCell ref="B80:C80"/>
    <mergeCell ref="D14:E14"/>
    <mergeCell ref="B24:J24"/>
    <mergeCell ref="B27:D27"/>
    <mergeCell ref="B34:D34"/>
    <mergeCell ref="B41:D41"/>
    <mergeCell ref="B47:D47"/>
    <mergeCell ref="B75:D75"/>
    <mergeCell ref="E75:K7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Agata Repelewicz (Nadl. St. Sącz)</cp:lastModifiedBy>
  <cp:lastPrinted>2022-01-05T06:14:48Z</cp:lastPrinted>
  <dcterms:created xsi:type="dcterms:W3CDTF">2021-10-14T07:12:05Z</dcterms:created>
  <dcterms:modified xsi:type="dcterms:W3CDTF">2022-01-27T11:29:06Z</dcterms:modified>
  <cp:category/>
  <cp:version/>
  <cp:contentType/>
  <cp:contentStatus/>
</cp:coreProperties>
</file>